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d\Desktop\Preparing for Influenza\"/>
    </mc:Choice>
  </mc:AlternateContent>
  <xr:revisionPtr revIDLastSave="0" documentId="13_ncr:1_{FA0F3769-A28F-4101-905F-09AE82764A9F}" xr6:coauthVersionLast="47" xr6:coauthVersionMax="47" xr10:uidLastSave="{00000000-0000-0000-0000-000000000000}"/>
  <bookViews>
    <workbookView xWindow="-120" yWindow="-120" windowWidth="29040" windowHeight="15840" tabRatio="768" activeTab="1" xr2:uid="{00000000-000D-0000-FFFF-FFFF00000000}"/>
  </bookViews>
  <sheets>
    <sheet name="Integrated Dataset" sheetId="1" r:id="rId1"/>
    <sheet name="65+ years Death rate" sheetId="3" r:id="rId2"/>
    <sheet name="65+ years Deaths Stats" sheetId="4" r:id="rId3"/>
    <sheet name="65+ Years Population Stats" sheetId="5" r:id="rId4"/>
    <sheet name="Statistical Analysis" sheetId="2" r:id="rId5"/>
  </sheets>
  <externalReferences>
    <externalReference r:id="rId6"/>
  </externalReferences>
  <definedNames>
    <definedName name="_xlchart.v1.0" hidden="1">'[1]65+ years data'!$E$1</definedName>
    <definedName name="_xlchart.v1.1" hidden="1">'[1]65+ years data'!$E$2:$E$472</definedName>
    <definedName name="_xlchart.v1.2" hidden="1">'[1]65+ years data'!$J$1</definedName>
    <definedName name="_xlchart.v1.3" hidden="1">'[1]65+ years data'!$J$2:$J$472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G4" i="5"/>
  <c r="I9" i="5" s="1"/>
  <c r="C4" i="5"/>
  <c r="G3" i="5"/>
  <c r="C3" i="5"/>
  <c r="C6" i="4"/>
  <c r="C5" i="4"/>
  <c r="G4" i="4"/>
  <c r="C4" i="4"/>
  <c r="G3" i="4"/>
  <c r="C3" i="4"/>
  <c r="H8" i="4" s="1"/>
  <c r="J469" i="3"/>
  <c r="E469" i="3"/>
  <c r="J468" i="3"/>
  <c r="E468" i="3"/>
  <c r="J467" i="3"/>
  <c r="E467" i="3"/>
  <c r="J466" i="3"/>
  <c r="E466" i="3"/>
  <c r="J465" i="3"/>
  <c r="E465" i="3"/>
  <c r="J464" i="3"/>
  <c r="E464" i="3"/>
  <c r="J463" i="3"/>
  <c r="E463" i="3"/>
  <c r="J462" i="3"/>
  <c r="E462" i="3"/>
  <c r="J461" i="3"/>
  <c r="E461" i="3"/>
  <c r="J460" i="3"/>
  <c r="E460" i="3"/>
  <c r="J459" i="3"/>
  <c r="E459" i="3"/>
  <c r="J458" i="3"/>
  <c r="E458" i="3"/>
  <c r="J457" i="3"/>
  <c r="E457" i="3"/>
  <c r="J456" i="3"/>
  <c r="E456" i="3"/>
  <c r="J455" i="3"/>
  <c r="E455" i="3"/>
  <c r="J454" i="3"/>
  <c r="E454" i="3"/>
  <c r="J453" i="3"/>
  <c r="E453" i="3"/>
  <c r="J452" i="3"/>
  <c r="E452" i="3"/>
  <c r="J451" i="3"/>
  <c r="E451" i="3"/>
  <c r="J450" i="3"/>
  <c r="E450" i="3"/>
  <c r="J449" i="3"/>
  <c r="E449" i="3"/>
  <c r="J448" i="3"/>
  <c r="E448" i="3"/>
  <c r="J447" i="3"/>
  <c r="E447" i="3"/>
  <c r="J446" i="3"/>
  <c r="E446" i="3"/>
  <c r="J445" i="3"/>
  <c r="E445" i="3"/>
  <c r="J444" i="3"/>
  <c r="E444" i="3"/>
  <c r="J443" i="3"/>
  <c r="E443" i="3"/>
  <c r="J442" i="3"/>
  <c r="E442" i="3"/>
  <c r="J441" i="3"/>
  <c r="E441" i="3"/>
  <c r="J440" i="3"/>
  <c r="E440" i="3"/>
  <c r="J439" i="3"/>
  <c r="E439" i="3"/>
  <c r="J438" i="3"/>
  <c r="E438" i="3"/>
  <c r="J437" i="3"/>
  <c r="E437" i="3"/>
  <c r="J436" i="3"/>
  <c r="E436" i="3"/>
  <c r="J435" i="3"/>
  <c r="E435" i="3"/>
  <c r="J434" i="3"/>
  <c r="E434" i="3"/>
  <c r="J433" i="3"/>
  <c r="E433" i="3"/>
  <c r="J432" i="3"/>
  <c r="E432" i="3"/>
  <c r="J431" i="3"/>
  <c r="E431" i="3"/>
  <c r="J430" i="3"/>
  <c r="E430" i="3"/>
  <c r="J429" i="3"/>
  <c r="E429" i="3"/>
  <c r="J428" i="3"/>
  <c r="E428" i="3"/>
  <c r="J427" i="3"/>
  <c r="E427" i="3"/>
  <c r="J426" i="3"/>
  <c r="E426" i="3"/>
  <c r="J425" i="3"/>
  <c r="E425" i="3"/>
  <c r="J424" i="3"/>
  <c r="E424" i="3"/>
  <c r="J423" i="3"/>
  <c r="E423" i="3"/>
  <c r="J422" i="3"/>
  <c r="E422" i="3"/>
  <c r="J421" i="3"/>
  <c r="E421" i="3"/>
  <c r="J420" i="3"/>
  <c r="E420" i="3"/>
  <c r="J419" i="3"/>
  <c r="E419" i="3"/>
  <c r="J418" i="3"/>
  <c r="E418" i="3"/>
  <c r="J417" i="3"/>
  <c r="E417" i="3"/>
  <c r="J416" i="3"/>
  <c r="E416" i="3"/>
  <c r="J415" i="3"/>
  <c r="E415" i="3"/>
  <c r="J414" i="3"/>
  <c r="E414" i="3"/>
  <c r="J413" i="3"/>
  <c r="E413" i="3"/>
  <c r="J412" i="3"/>
  <c r="E412" i="3"/>
  <c r="J411" i="3"/>
  <c r="E411" i="3"/>
  <c r="J410" i="3"/>
  <c r="E410" i="3"/>
  <c r="J409" i="3"/>
  <c r="E409" i="3"/>
  <c r="J408" i="3"/>
  <c r="E408" i="3"/>
  <c r="J407" i="3"/>
  <c r="E407" i="3"/>
  <c r="J406" i="3"/>
  <c r="E406" i="3"/>
  <c r="J405" i="3"/>
  <c r="E405" i="3"/>
  <c r="J404" i="3"/>
  <c r="E404" i="3"/>
  <c r="J403" i="3"/>
  <c r="E403" i="3"/>
  <c r="J402" i="3"/>
  <c r="E402" i="3"/>
  <c r="J401" i="3"/>
  <c r="E401" i="3"/>
  <c r="J400" i="3"/>
  <c r="E400" i="3"/>
  <c r="J399" i="3"/>
  <c r="E399" i="3"/>
  <c r="J398" i="3"/>
  <c r="E398" i="3"/>
  <c r="J397" i="3"/>
  <c r="E397" i="3"/>
  <c r="J396" i="3"/>
  <c r="E396" i="3"/>
  <c r="J395" i="3"/>
  <c r="E395" i="3"/>
  <c r="J394" i="3"/>
  <c r="E394" i="3"/>
  <c r="J393" i="3"/>
  <c r="E393" i="3"/>
  <c r="J392" i="3"/>
  <c r="E392" i="3"/>
  <c r="J391" i="3"/>
  <c r="E391" i="3"/>
  <c r="J390" i="3"/>
  <c r="E390" i="3"/>
  <c r="J389" i="3"/>
  <c r="E389" i="3"/>
  <c r="J388" i="3"/>
  <c r="E388" i="3"/>
  <c r="J387" i="3"/>
  <c r="E387" i="3"/>
  <c r="J386" i="3"/>
  <c r="E386" i="3"/>
  <c r="J385" i="3"/>
  <c r="E385" i="3"/>
  <c r="J384" i="3"/>
  <c r="E384" i="3"/>
  <c r="J383" i="3"/>
  <c r="E383" i="3"/>
  <c r="J382" i="3"/>
  <c r="E382" i="3"/>
  <c r="J381" i="3"/>
  <c r="E381" i="3"/>
  <c r="J380" i="3"/>
  <c r="E380" i="3"/>
  <c r="J379" i="3"/>
  <c r="E379" i="3"/>
  <c r="J378" i="3"/>
  <c r="E378" i="3"/>
  <c r="J377" i="3"/>
  <c r="E377" i="3"/>
  <c r="J376" i="3"/>
  <c r="E376" i="3"/>
  <c r="J375" i="3"/>
  <c r="E375" i="3"/>
  <c r="J374" i="3"/>
  <c r="E374" i="3"/>
  <c r="J373" i="3"/>
  <c r="E373" i="3"/>
  <c r="J372" i="3"/>
  <c r="E372" i="3"/>
  <c r="J371" i="3"/>
  <c r="E371" i="3"/>
  <c r="J370" i="3"/>
  <c r="E370" i="3"/>
  <c r="J369" i="3"/>
  <c r="E369" i="3"/>
  <c r="J368" i="3"/>
  <c r="E368" i="3"/>
  <c r="J367" i="3"/>
  <c r="E367" i="3"/>
  <c r="J366" i="3"/>
  <c r="E366" i="3"/>
  <c r="J365" i="3"/>
  <c r="E365" i="3"/>
  <c r="J364" i="3"/>
  <c r="E364" i="3"/>
  <c r="J363" i="3"/>
  <c r="E363" i="3"/>
  <c r="J362" i="3"/>
  <c r="E362" i="3"/>
  <c r="J361" i="3"/>
  <c r="E361" i="3"/>
  <c r="J360" i="3"/>
  <c r="E360" i="3"/>
  <c r="J359" i="3"/>
  <c r="E359" i="3"/>
  <c r="J358" i="3"/>
  <c r="E358" i="3"/>
  <c r="J357" i="3"/>
  <c r="E357" i="3"/>
  <c r="J356" i="3"/>
  <c r="E356" i="3"/>
  <c r="J355" i="3"/>
  <c r="E355" i="3"/>
  <c r="J354" i="3"/>
  <c r="E354" i="3"/>
  <c r="J353" i="3"/>
  <c r="E353" i="3"/>
  <c r="J352" i="3"/>
  <c r="E352" i="3"/>
  <c r="J351" i="3"/>
  <c r="E351" i="3"/>
  <c r="J350" i="3"/>
  <c r="E350" i="3"/>
  <c r="J349" i="3"/>
  <c r="E349" i="3"/>
  <c r="J348" i="3"/>
  <c r="E348" i="3"/>
  <c r="J347" i="3"/>
  <c r="E347" i="3"/>
  <c r="J346" i="3"/>
  <c r="E346" i="3"/>
  <c r="J345" i="3"/>
  <c r="E345" i="3"/>
  <c r="J344" i="3"/>
  <c r="E344" i="3"/>
  <c r="J343" i="3"/>
  <c r="E343" i="3"/>
  <c r="J342" i="3"/>
  <c r="E342" i="3"/>
  <c r="J341" i="3"/>
  <c r="E341" i="3"/>
  <c r="J340" i="3"/>
  <c r="E340" i="3"/>
  <c r="J339" i="3"/>
  <c r="E339" i="3"/>
  <c r="J338" i="3"/>
  <c r="E338" i="3"/>
  <c r="J337" i="3"/>
  <c r="E337" i="3"/>
  <c r="J336" i="3"/>
  <c r="E336" i="3"/>
  <c r="J335" i="3"/>
  <c r="E335" i="3"/>
  <c r="J334" i="3"/>
  <c r="E334" i="3"/>
  <c r="J333" i="3"/>
  <c r="E333" i="3"/>
  <c r="J332" i="3"/>
  <c r="E332" i="3"/>
  <c r="J331" i="3"/>
  <c r="E331" i="3"/>
  <c r="J330" i="3"/>
  <c r="E330" i="3"/>
  <c r="J329" i="3"/>
  <c r="E329" i="3"/>
  <c r="J328" i="3"/>
  <c r="E328" i="3"/>
  <c r="J327" i="3"/>
  <c r="E327" i="3"/>
  <c r="J326" i="3"/>
  <c r="E326" i="3"/>
  <c r="J325" i="3"/>
  <c r="E325" i="3"/>
  <c r="J324" i="3"/>
  <c r="E324" i="3"/>
  <c r="J323" i="3"/>
  <c r="E323" i="3"/>
  <c r="J322" i="3"/>
  <c r="E322" i="3"/>
  <c r="J321" i="3"/>
  <c r="E321" i="3"/>
  <c r="J320" i="3"/>
  <c r="E320" i="3"/>
  <c r="J319" i="3"/>
  <c r="E319" i="3"/>
  <c r="J318" i="3"/>
  <c r="E318" i="3"/>
  <c r="J317" i="3"/>
  <c r="E317" i="3"/>
  <c r="J316" i="3"/>
  <c r="E316" i="3"/>
  <c r="J315" i="3"/>
  <c r="E315" i="3"/>
  <c r="J314" i="3"/>
  <c r="E314" i="3"/>
  <c r="J313" i="3"/>
  <c r="E313" i="3"/>
  <c r="J312" i="3"/>
  <c r="E312" i="3"/>
  <c r="J311" i="3"/>
  <c r="E311" i="3"/>
  <c r="J310" i="3"/>
  <c r="E310" i="3"/>
  <c r="J309" i="3"/>
  <c r="E309" i="3"/>
  <c r="J308" i="3"/>
  <c r="E308" i="3"/>
  <c r="J307" i="3"/>
  <c r="E307" i="3"/>
  <c r="J306" i="3"/>
  <c r="E306" i="3"/>
  <c r="J305" i="3"/>
  <c r="E305" i="3"/>
  <c r="J304" i="3"/>
  <c r="E304" i="3"/>
  <c r="J303" i="3"/>
  <c r="E303" i="3"/>
  <c r="J302" i="3"/>
  <c r="E302" i="3"/>
  <c r="J301" i="3"/>
  <c r="E301" i="3"/>
  <c r="J300" i="3"/>
  <c r="E300" i="3"/>
  <c r="J299" i="3"/>
  <c r="E299" i="3"/>
  <c r="J298" i="3"/>
  <c r="E298" i="3"/>
  <c r="J297" i="3"/>
  <c r="E297" i="3"/>
  <c r="J296" i="3"/>
  <c r="E296" i="3"/>
  <c r="J295" i="3"/>
  <c r="E295" i="3"/>
  <c r="J294" i="3"/>
  <c r="E294" i="3"/>
  <c r="J293" i="3"/>
  <c r="E293" i="3"/>
  <c r="J292" i="3"/>
  <c r="E292" i="3"/>
  <c r="J291" i="3"/>
  <c r="E291" i="3"/>
  <c r="J290" i="3"/>
  <c r="E290" i="3"/>
  <c r="J289" i="3"/>
  <c r="E289" i="3"/>
  <c r="J288" i="3"/>
  <c r="E288" i="3"/>
  <c r="J287" i="3"/>
  <c r="E287" i="3"/>
  <c r="J286" i="3"/>
  <c r="E286" i="3"/>
  <c r="J285" i="3"/>
  <c r="E285" i="3"/>
  <c r="J284" i="3"/>
  <c r="E284" i="3"/>
  <c r="J283" i="3"/>
  <c r="E283" i="3"/>
  <c r="J282" i="3"/>
  <c r="E282" i="3"/>
  <c r="J281" i="3"/>
  <c r="E281" i="3"/>
  <c r="J280" i="3"/>
  <c r="E280" i="3"/>
  <c r="J279" i="3"/>
  <c r="E279" i="3"/>
  <c r="J278" i="3"/>
  <c r="E278" i="3"/>
  <c r="J277" i="3"/>
  <c r="E277" i="3"/>
  <c r="J276" i="3"/>
  <c r="E276" i="3"/>
  <c r="J275" i="3"/>
  <c r="E275" i="3"/>
  <c r="J274" i="3"/>
  <c r="E274" i="3"/>
  <c r="J273" i="3"/>
  <c r="E273" i="3"/>
  <c r="J272" i="3"/>
  <c r="E272" i="3"/>
  <c r="J271" i="3"/>
  <c r="E271" i="3"/>
  <c r="J270" i="3"/>
  <c r="E270" i="3"/>
  <c r="J269" i="3"/>
  <c r="E269" i="3"/>
  <c r="J268" i="3"/>
  <c r="E268" i="3"/>
  <c r="J267" i="3"/>
  <c r="E267" i="3"/>
  <c r="J266" i="3"/>
  <c r="E266" i="3"/>
  <c r="J265" i="3"/>
  <c r="E265" i="3"/>
  <c r="J264" i="3"/>
  <c r="E264" i="3"/>
  <c r="J263" i="3"/>
  <c r="E263" i="3"/>
  <c r="J262" i="3"/>
  <c r="E262" i="3"/>
  <c r="J261" i="3"/>
  <c r="E261" i="3"/>
  <c r="J260" i="3"/>
  <c r="E260" i="3"/>
  <c r="J259" i="3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E81" i="3"/>
  <c r="J80" i="3"/>
  <c r="E80" i="3"/>
  <c r="J79" i="3"/>
  <c r="E79" i="3"/>
  <c r="J78" i="3"/>
  <c r="E78" i="3"/>
  <c r="J77" i="3"/>
  <c r="E77" i="3"/>
  <c r="J76" i="3"/>
  <c r="E76" i="3"/>
  <c r="J75" i="3"/>
  <c r="E75" i="3"/>
  <c r="J74" i="3"/>
  <c r="E74" i="3"/>
  <c r="J73" i="3"/>
  <c r="E73" i="3"/>
  <c r="J72" i="3"/>
  <c r="E72" i="3"/>
  <c r="J71" i="3"/>
  <c r="E71" i="3"/>
  <c r="J70" i="3"/>
  <c r="E70" i="3"/>
  <c r="J69" i="3"/>
  <c r="E69" i="3"/>
  <c r="J68" i="3"/>
  <c r="E68" i="3"/>
  <c r="J67" i="3"/>
  <c r="E67" i="3"/>
  <c r="J66" i="3"/>
  <c r="E66" i="3"/>
  <c r="J65" i="3"/>
  <c r="E65" i="3"/>
  <c r="J64" i="3"/>
  <c r="E64" i="3"/>
  <c r="J63" i="3"/>
  <c r="E63" i="3"/>
  <c r="J62" i="3"/>
  <c r="E62" i="3"/>
  <c r="J61" i="3"/>
  <c r="E61" i="3"/>
  <c r="J60" i="3"/>
  <c r="E60" i="3"/>
  <c r="J59" i="3"/>
  <c r="E59" i="3"/>
  <c r="J58" i="3"/>
  <c r="E58" i="3"/>
  <c r="J57" i="3"/>
  <c r="E57" i="3"/>
  <c r="J56" i="3"/>
  <c r="E56" i="3"/>
  <c r="J55" i="3"/>
  <c r="E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E41" i="3"/>
  <c r="J40" i="3"/>
  <c r="E40" i="3"/>
  <c r="J39" i="3"/>
  <c r="E39" i="3"/>
  <c r="J38" i="3"/>
  <c r="E38" i="3"/>
  <c r="J37" i="3"/>
  <c r="E37" i="3"/>
  <c r="J36" i="3"/>
  <c r="E36" i="3"/>
  <c r="J35" i="3"/>
  <c r="E35" i="3"/>
  <c r="J34" i="3"/>
  <c r="E34" i="3"/>
  <c r="J33" i="3"/>
  <c r="E33" i="3"/>
  <c r="J32" i="3"/>
  <c r="E32" i="3"/>
  <c r="J31" i="3"/>
  <c r="E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2" i="3"/>
  <c r="E2" i="3"/>
  <c r="D19" i="2"/>
  <c r="AH463" i="1"/>
  <c r="AG463" i="1"/>
  <c r="AF463" i="1"/>
  <c r="AE463" i="1"/>
  <c r="AD463" i="1"/>
  <c r="AC463" i="1"/>
  <c r="AB463" i="1"/>
  <c r="AA463" i="1"/>
  <c r="Z463" i="1"/>
  <c r="Y463" i="1"/>
  <c r="X463" i="1"/>
  <c r="AH462" i="1"/>
  <c r="AG462" i="1"/>
  <c r="AF462" i="1"/>
  <c r="AE462" i="1"/>
  <c r="AD462" i="1"/>
  <c r="AC462" i="1"/>
  <c r="AB462" i="1"/>
  <c r="AA462" i="1"/>
  <c r="Z462" i="1"/>
  <c r="Y462" i="1"/>
  <c r="X462" i="1"/>
  <c r="AH461" i="1"/>
  <c r="AG461" i="1"/>
  <c r="AF461" i="1"/>
  <c r="AE461" i="1"/>
  <c r="AD461" i="1"/>
  <c r="AC461" i="1"/>
  <c r="AB461" i="1"/>
  <c r="AA461" i="1"/>
  <c r="Z461" i="1"/>
  <c r="Y461" i="1"/>
  <c r="X461" i="1"/>
  <c r="AH460" i="1"/>
  <c r="AG460" i="1"/>
  <c r="AF460" i="1"/>
  <c r="AE460" i="1"/>
  <c r="AD460" i="1"/>
  <c r="AC460" i="1"/>
  <c r="AB460" i="1"/>
  <c r="AA460" i="1"/>
  <c r="Z460" i="1"/>
  <c r="Y460" i="1"/>
  <c r="X460" i="1"/>
  <c r="AH459" i="1"/>
  <c r="AG459" i="1"/>
  <c r="AF459" i="1"/>
  <c r="AE459" i="1"/>
  <c r="AD459" i="1"/>
  <c r="AC459" i="1"/>
  <c r="AB459" i="1"/>
  <c r="AA459" i="1"/>
  <c r="Z459" i="1"/>
  <c r="Y459" i="1"/>
  <c r="X459" i="1"/>
  <c r="AH458" i="1"/>
  <c r="AG458" i="1"/>
  <c r="AF458" i="1"/>
  <c r="AE458" i="1"/>
  <c r="AD458" i="1"/>
  <c r="AC458" i="1"/>
  <c r="AB458" i="1"/>
  <c r="AA458" i="1"/>
  <c r="Z458" i="1"/>
  <c r="Y458" i="1"/>
  <c r="X458" i="1"/>
  <c r="AH457" i="1"/>
  <c r="AG457" i="1"/>
  <c r="AF457" i="1"/>
  <c r="AE457" i="1"/>
  <c r="AD457" i="1"/>
  <c r="AC457" i="1"/>
  <c r="AB457" i="1"/>
  <c r="AA457" i="1"/>
  <c r="Z457" i="1"/>
  <c r="Y457" i="1"/>
  <c r="X457" i="1"/>
  <c r="AH456" i="1"/>
  <c r="AG456" i="1"/>
  <c r="AF456" i="1"/>
  <c r="AE456" i="1"/>
  <c r="AD456" i="1"/>
  <c r="AC456" i="1"/>
  <c r="AB456" i="1"/>
  <c r="AA456" i="1"/>
  <c r="Z456" i="1"/>
  <c r="Y456" i="1"/>
  <c r="X456" i="1"/>
  <c r="AH455" i="1"/>
  <c r="AG455" i="1"/>
  <c r="AF455" i="1"/>
  <c r="AE455" i="1"/>
  <c r="AD455" i="1"/>
  <c r="AC455" i="1"/>
  <c r="AB455" i="1"/>
  <c r="AA455" i="1"/>
  <c r="Z455" i="1"/>
  <c r="Y455" i="1"/>
  <c r="X455" i="1"/>
  <c r="AH454" i="1"/>
  <c r="AG454" i="1"/>
  <c r="AF454" i="1"/>
  <c r="AE454" i="1"/>
  <c r="AD454" i="1"/>
  <c r="AC454" i="1"/>
  <c r="AB454" i="1"/>
  <c r="AA454" i="1"/>
  <c r="Z454" i="1"/>
  <c r="Y454" i="1"/>
  <c r="X454" i="1"/>
  <c r="AH453" i="1"/>
  <c r="AG453" i="1"/>
  <c r="AF453" i="1"/>
  <c r="AE453" i="1"/>
  <c r="AD453" i="1"/>
  <c r="AC453" i="1"/>
  <c r="AB453" i="1"/>
  <c r="AA453" i="1"/>
  <c r="Z453" i="1"/>
  <c r="Y453" i="1"/>
  <c r="X453" i="1"/>
  <c r="AH452" i="1"/>
  <c r="AG452" i="1"/>
  <c r="AF452" i="1"/>
  <c r="AE452" i="1"/>
  <c r="AD452" i="1"/>
  <c r="AC452" i="1"/>
  <c r="AB452" i="1"/>
  <c r="AA452" i="1"/>
  <c r="Z452" i="1"/>
  <c r="Y452" i="1"/>
  <c r="X452" i="1"/>
  <c r="AH451" i="1"/>
  <c r="AG451" i="1"/>
  <c r="AF451" i="1"/>
  <c r="AE451" i="1"/>
  <c r="AD451" i="1"/>
  <c r="AC451" i="1"/>
  <c r="AB451" i="1"/>
  <c r="AA451" i="1"/>
  <c r="Z451" i="1"/>
  <c r="Y451" i="1"/>
  <c r="X451" i="1"/>
  <c r="AH450" i="1"/>
  <c r="AG450" i="1"/>
  <c r="AF450" i="1"/>
  <c r="AE450" i="1"/>
  <c r="AD450" i="1"/>
  <c r="AC450" i="1"/>
  <c r="AB450" i="1"/>
  <c r="AA450" i="1"/>
  <c r="Z450" i="1"/>
  <c r="Y450" i="1"/>
  <c r="X450" i="1"/>
  <c r="AH449" i="1"/>
  <c r="AG449" i="1"/>
  <c r="AF449" i="1"/>
  <c r="AE449" i="1"/>
  <c r="AD449" i="1"/>
  <c r="AC449" i="1"/>
  <c r="AB449" i="1"/>
  <c r="AA449" i="1"/>
  <c r="Z449" i="1"/>
  <c r="Y449" i="1"/>
  <c r="X449" i="1"/>
  <c r="AH448" i="1"/>
  <c r="AG448" i="1"/>
  <c r="AF448" i="1"/>
  <c r="AE448" i="1"/>
  <c r="AD448" i="1"/>
  <c r="AC448" i="1"/>
  <c r="AB448" i="1"/>
  <c r="AA448" i="1"/>
  <c r="Z448" i="1"/>
  <c r="Y448" i="1"/>
  <c r="X448" i="1"/>
  <c r="AH447" i="1"/>
  <c r="AG447" i="1"/>
  <c r="AF447" i="1"/>
  <c r="AE447" i="1"/>
  <c r="AD447" i="1"/>
  <c r="AC447" i="1"/>
  <c r="AB447" i="1"/>
  <c r="AA447" i="1"/>
  <c r="Z447" i="1"/>
  <c r="Y447" i="1"/>
  <c r="X447" i="1"/>
  <c r="AH446" i="1"/>
  <c r="AG446" i="1"/>
  <c r="AF446" i="1"/>
  <c r="AE446" i="1"/>
  <c r="AD446" i="1"/>
  <c r="AC446" i="1"/>
  <c r="AB446" i="1"/>
  <c r="AA446" i="1"/>
  <c r="Z446" i="1"/>
  <c r="Y446" i="1"/>
  <c r="X446" i="1"/>
  <c r="AH445" i="1"/>
  <c r="AG445" i="1"/>
  <c r="AF445" i="1"/>
  <c r="AE445" i="1"/>
  <c r="AD445" i="1"/>
  <c r="AC445" i="1"/>
  <c r="AB445" i="1"/>
  <c r="AA445" i="1"/>
  <c r="Z445" i="1"/>
  <c r="Y445" i="1"/>
  <c r="X445" i="1"/>
  <c r="AH444" i="1"/>
  <c r="AG444" i="1"/>
  <c r="AF444" i="1"/>
  <c r="AE444" i="1"/>
  <c r="AD444" i="1"/>
  <c r="AC444" i="1"/>
  <c r="AB444" i="1"/>
  <c r="AA444" i="1"/>
  <c r="Z444" i="1"/>
  <c r="Y444" i="1"/>
  <c r="X444" i="1"/>
  <c r="AH443" i="1"/>
  <c r="AG443" i="1"/>
  <c r="AF443" i="1"/>
  <c r="AE443" i="1"/>
  <c r="AD443" i="1"/>
  <c r="AC443" i="1"/>
  <c r="AB443" i="1"/>
  <c r="AA443" i="1"/>
  <c r="Z443" i="1"/>
  <c r="Y443" i="1"/>
  <c r="X443" i="1"/>
  <c r="AH442" i="1"/>
  <c r="AG442" i="1"/>
  <c r="AF442" i="1"/>
  <c r="AE442" i="1"/>
  <c r="AD442" i="1"/>
  <c r="AC442" i="1"/>
  <c r="AB442" i="1"/>
  <c r="AA442" i="1"/>
  <c r="Z442" i="1"/>
  <c r="Y442" i="1"/>
  <c r="X442" i="1"/>
  <c r="AH441" i="1"/>
  <c r="AG441" i="1"/>
  <c r="AF441" i="1"/>
  <c r="AE441" i="1"/>
  <c r="AD441" i="1"/>
  <c r="AC441" i="1"/>
  <c r="AB441" i="1"/>
  <c r="AA441" i="1"/>
  <c r="Z441" i="1"/>
  <c r="Y441" i="1"/>
  <c r="X441" i="1"/>
  <c r="AH440" i="1"/>
  <c r="AG440" i="1"/>
  <c r="AF440" i="1"/>
  <c r="AE440" i="1"/>
  <c r="AD440" i="1"/>
  <c r="AC440" i="1"/>
  <c r="AB440" i="1"/>
  <c r="AA440" i="1"/>
  <c r="Z440" i="1"/>
  <c r="Y440" i="1"/>
  <c r="X440" i="1"/>
  <c r="AH439" i="1"/>
  <c r="AG439" i="1"/>
  <c r="AF439" i="1"/>
  <c r="AE439" i="1"/>
  <c r="AD439" i="1"/>
  <c r="AC439" i="1"/>
  <c r="AB439" i="1"/>
  <c r="AA439" i="1"/>
  <c r="Z439" i="1"/>
  <c r="Y439" i="1"/>
  <c r="X439" i="1"/>
  <c r="AH438" i="1"/>
  <c r="AG438" i="1"/>
  <c r="AF438" i="1"/>
  <c r="AE438" i="1"/>
  <c r="AD438" i="1"/>
  <c r="AC438" i="1"/>
  <c r="AB438" i="1"/>
  <c r="AA438" i="1"/>
  <c r="Z438" i="1"/>
  <c r="Y438" i="1"/>
  <c r="X438" i="1"/>
  <c r="AH437" i="1"/>
  <c r="AG437" i="1"/>
  <c r="AF437" i="1"/>
  <c r="AE437" i="1"/>
  <c r="AD437" i="1"/>
  <c r="AC437" i="1"/>
  <c r="AB437" i="1"/>
  <c r="AA437" i="1"/>
  <c r="Z437" i="1"/>
  <c r="Y437" i="1"/>
  <c r="X437" i="1"/>
  <c r="AH436" i="1"/>
  <c r="AG436" i="1"/>
  <c r="AF436" i="1"/>
  <c r="AE436" i="1"/>
  <c r="AD436" i="1"/>
  <c r="AC436" i="1"/>
  <c r="AB436" i="1"/>
  <c r="AA436" i="1"/>
  <c r="Z436" i="1"/>
  <c r="Y436" i="1"/>
  <c r="X436" i="1"/>
  <c r="AH435" i="1"/>
  <c r="AG435" i="1"/>
  <c r="AF435" i="1"/>
  <c r="AE435" i="1"/>
  <c r="AD435" i="1"/>
  <c r="AC435" i="1"/>
  <c r="AB435" i="1"/>
  <c r="AA435" i="1"/>
  <c r="Z435" i="1"/>
  <c r="Y435" i="1"/>
  <c r="X435" i="1"/>
  <c r="AH434" i="1"/>
  <c r="AG434" i="1"/>
  <c r="AF434" i="1"/>
  <c r="AE434" i="1"/>
  <c r="AD434" i="1"/>
  <c r="AC434" i="1"/>
  <c r="AB434" i="1"/>
  <c r="AA434" i="1"/>
  <c r="Z434" i="1"/>
  <c r="Y434" i="1"/>
  <c r="X434" i="1"/>
  <c r="AH433" i="1"/>
  <c r="AG433" i="1"/>
  <c r="AF433" i="1"/>
  <c r="AE433" i="1"/>
  <c r="AD433" i="1"/>
  <c r="AC433" i="1"/>
  <c r="AB433" i="1"/>
  <c r="AA433" i="1"/>
  <c r="Z433" i="1"/>
  <c r="Y433" i="1"/>
  <c r="X433" i="1"/>
  <c r="AH432" i="1"/>
  <c r="AG432" i="1"/>
  <c r="AF432" i="1"/>
  <c r="AE432" i="1"/>
  <c r="AD432" i="1"/>
  <c r="AC432" i="1"/>
  <c r="AB432" i="1"/>
  <c r="AA432" i="1"/>
  <c r="Z432" i="1"/>
  <c r="Y432" i="1"/>
  <c r="X432" i="1"/>
  <c r="AH431" i="1"/>
  <c r="AG431" i="1"/>
  <c r="AF431" i="1"/>
  <c r="AE431" i="1"/>
  <c r="AD431" i="1"/>
  <c r="AC431" i="1"/>
  <c r="AB431" i="1"/>
  <c r="AA431" i="1"/>
  <c r="Z431" i="1"/>
  <c r="Y431" i="1"/>
  <c r="X431" i="1"/>
  <c r="AH430" i="1"/>
  <c r="AG430" i="1"/>
  <c r="AF430" i="1"/>
  <c r="AE430" i="1"/>
  <c r="AD430" i="1"/>
  <c r="AC430" i="1"/>
  <c r="AB430" i="1"/>
  <c r="AA430" i="1"/>
  <c r="Z430" i="1"/>
  <c r="Y430" i="1"/>
  <c r="X430" i="1"/>
  <c r="AH429" i="1"/>
  <c r="AG429" i="1"/>
  <c r="AF429" i="1"/>
  <c r="AE429" i="1"/>
  <c r="AD429" i="1"/>
  <c r="AC429" i="1"/>
  <c r="AB429" i="1"/>
  <c r="AA429" i="1"/>
  <c r="Z429" i="1"/>
  <c r="Y429" i="1"/>
  <c r="X429" i="1"/>
  <c r="AH428" i="1"/>
  <c r="AG428" i="1"/>
  <c r="AF428" i="1"/>
  <c r="AE428" i="1"/>
  <c r="AD428" i="1"/>
  <c r="AC428" i="1"/>
  <c r="AB428" i="1"/>
  <c r="AA428" i="1"/>
  <c r="Z428" i="1"/>
  <c r="Y428" i="1"/>
  <c r="X428" i="1"/>
  <c r="AH427" i="1"/>
  <c r="AG427" i="1"/>
  <c r="AF427" i="1"/>
  <c r="AE427" i="1"/>
  <c r="AD427" i="1"/>
  <c r="AC427" i="1"/>
  <c r="AB427" i="1"/>
  <c r="AA427" i="1"/>
  <c r="Z427" i="1"/>
  <c r="Y427" i="1"/>
  <c r="X427" i="1"/>
  <c r="AH426" i="1"/>
  <c r="AG426" i="1"/>
  <c r="AF426" i="1"/>
  <c r="AE426" i="1"/>
  <c r="AD426" i="1"/>
  <c r="AC426" i="1"/>
  <c r="AB426" i="1"/>
  <c r="AA426" i="1"/>
  <c r="Z426" i="1"/>
  <c r="Y426" i="1"/>
  <c r="X426" i="1"/>
  <c r="AH425" i="1"/>
  <c r="AG425" i="1"/>
  <c r="AF425" i="1"/>
  <c r="AE425" i="1"/>
  <c r="AD425" i="1"/>
  <c r="AC425" i="1"/>
  <c r="AB425" i="1"/>
  <c r="AA425" i="1"/>
  <c r="Z425" i="1"/>
  <c r="Y425" i="1"/>
  <c r="X425" i="1"/>
  <c r="AH424" i="1"/>
  <c r="AG424" i="1"/>
  <c r="AF424" i="1"/>
  <c r="AE424" i="1"/>
  <c r="AD424" i="1"/>
  <c r="AC424" i="1"/>
  <c r="AB424" i="1"/>
  <c r="AA424" i="1"/>
  <c r="Z424" i="1"/>
  <c r="Y424" i="1"/>
  <c r="X424" i="1"/>
  <c r="AH423" i="1"/>
  <c r="AG423" i="1"/>
  <c r="AF423" i="1"/>
  <c r="AE423" i="1"/>
  <c r="AD423" i="1"/>
  <c r="AC423" i="1"/>
  <c r="AB423" i="1"/>
  <c r="AA423" i="1"/>
  <c r="Z423" i="1"/>
  <c r="Y423" i="1"/>
  <c r="X423" i="1"/>
  <c r="AH422" i="1"/>
  <c r="AG422" i="1"/>
  <c r="AF422" i="1"/>
  <c r="AE422" i="1"/>
  <c r="AD422" i="1"/>
  <c r="AC422" i="1"/>
  <c r="AB422" i="1"/>
  <c r="AA422" i="1"/>
  <c r="Z422" i="1"/>
  <c r="Y422" i="1"/>
  <c r="X422" i="1"/>
  <c r="AH421" i="1"/>
  <c r="AG421" i="1"/>
  <c r="AF421" i="1"/>
  <c r="AE421" i="1"/>
  <c r="AD421" i="1"/>
  <c r="AC421" i="1"/>
  <c r="AB421" i="1"/>
  <c r="AA421" i="1"/>
  <c r="Z421" i="1"/>
  <c r="Y421" i="1"/>
  <c r="X421" i="1"/>
  <c r="AH420" i="1"/>
  <c r="AG420" i="1"/>
  <c r="AF420" i="1"/>
  <c r="AE420" i="1"/>
  <c r="AD420" i="1"/>
  <c r="AC420" i="1"/>
  <c r="AB420" i="1"/>
  <c r="AA420" i="1"/>
  <c r="Z420" i="1"/>
  <c r="Y420" i="1"/>
  <c r="X420" i="1"/>
  <c r="AH419" i="1"/>
  <c r="AG419" i="1"/>
  <c r="AF419" i="1"/>
  <c r="AE419" i="1"/>
  <c r="AD419" i="1"/>
  <c r="AC419" i="1"/>
  <c r="AB419" i="1"/>
  <c r="AA419" i="1"/>
  <c r="Z419" i="1"/>
  <c r="Y419" i="1"/>
  <c r="X419" i="1"/>
  <c r="AH418" i="1"/>
  <c r="AG418" i="1"/>
  <c r="AF418" i="1"/>
  <c r="AE418" i="1"/>
  <c r="AD418" i="1"/>
  <c r="AC418" i="1"/>
  <c r="AB418" i="1"/>
  <c r="AA418" i="1"/>
  <c r="Z418" i="1"/>
  <c r="Y418" i="1"/>
  <c r="X418" i="1"/>
  <c r="AH417" i="1"/>
  <c r="AG417" i="1"/>
  <c r="AF417" i="1"/>
  <c r="AE417" i="1"/>
  <c r="AD417" i="1"/>
  <c r="AC417" i="1"/>
  <c r="AB417" i="1"/>
  <c r="AA417" i="1"/>
  <c r="Z417" i="1"/>
  <c r="Y417" i="1"/>
  <c r="X417" i="1"/>
  <c r="AH416" i="1"/>
  <c r="AG416" i="1"/>
  <c r="AF416" i="1"/>
  <c r="AE416" i="1"/>
  <c r="AD416" i="1"/>
  <c r="AC416" i="1"/>
  <c r="AB416" i="1"/>
  <c r="AA416" i="1"/>
  <c r="Z416" i="1"/>
  <c r="Y416" i="1"/>
  <c r="X416" i="1"/>
  <c r="AH415" i="1"/>
  <c r="AG415" i="1"/>
  <c r="AF415" i="1"/>
  <c r="AE415" i="1"/>
  <c r="AD415" i="1"/>
  <c r="AC415" i="1"/>
  <c r="AB415" i="1"/>
  <c r="AA415" i="1"/>
  <c r="Z415" i="1"/>
  <c r="Y415" i="1"/>
  <c r="X415" i="1"/>
  <c r="AH414" i="1"/>
  <c r="AG414" i="1"/>
  <c r="AF414" i="1"/>
  <c r="AE414" i="1"/>
  <c r="AD414" i="1"/>
  <c r="AC414" i="1"/>
  <c r="AB414" i="1"/>
  <c r="AA414" i="1"/>
  <c r="Z414" i="1"/>
  <c r="Y414" i="1"/>
  <c r="X414" i="1"/>
  <c r="AH413" i="1"/>
  <c r="AG413" i="1"/>
  <c r="AF413" i="1"/>
  <c r="AE413" i="1"/>
  <c r="AD413" i="1"/>
  <c r="AC413" i="1"/>
  <c r="AB413" i="1"/>
  <c r="AA413" i="1"/>
  <c r="Z413" i="1"/>
  <c r="Y413" i="1"/>
  <c r="X413" i="1"/>
  <c r="AH412" i="1"/>
  <c r="AG412" i="1"/>
  <c r="AF412" i="1"/>
  <c r="AE412" i="1"/>
  <c r="AD412" i="1"/>
  <c r="AC412" i="1"/>
  <c r="AB412" i="1"/>
  <c r="AA412" i="1"/>
  <c r="Z412" i="1"/>
  <c r="Y412" i="1"/>
  <c r="X412" i="1"/>
  <c r="AH411" i="1"/>
  <c r="AG411" i="1"/>
  <c r="AF411" i="1"/>
  <c r="AE411" i="1"/>
  <c r="AD411" i="1"/>
  <c r="AC411" i="1"/>
  <c r="AB411" i="1"/>
  <c r="AA411" i="1"/>
  <c r="Z411" i="1"/>
  <c r="Y411" i="1"/>
  <c r="X411" i="1"/>
  <c r="AH410" i="1"/>
  <c r="AG410" i="1"/>
  <c r="AF410" i="1"/>
  <c r="AE410" i="1"/>
  <c r="AD410" i="1"/>
  <c r="AC410" i="1"/>
  <c r="AB410" i="1"/>
  <c r="AA410" i="1"/>
  <c r="Z410" i="1"/>
  <c r="Y410" i="1"/>
  <c r="X410" i="1"/>
  <c r="AH409" i="1"/>
  <c r="AG409" i="1"/>
  <c r="AF409" i="1"/>
  <c r="AE409" i="1"/>
  <c r="AD409" i="1"/>
  <c r="AC409" i="1"/>
  <c r="AB409" i="1"/>
  <c r="AA409" i="1"/>
  <c r="Z409" i="1"/>
  <c r="Y409" i="1"/>
  <c r="X409" i="1"/>
  <c r="AH408" i="1"/>
  <c r="AG408" i="1"/>
  <c r="AF408" i="1"/>
  <c r="AE408" i="1"/>
  <c r="AD408" i="1"/>
  <c r="AC408" i="1"/>
  <c r="AB408" i="1"/>
  <c r="AA408" i="1"/>
  <c r="Z408" i="1"/>
  <c r="Y408" i="1"/>
  <c r="X408" i="1"/>
  <c r="AH407" i="1"/>
  <c r="AG407" i="1"/>
  <c r="AF407" i="1"/>
  <c r="AE407" i="1"/>
  <c r="AD407" i="1"/>
  <c r="AC407" i="1"/>
  <c r="AB407" i="1"/>
  <c r="AA407" i="1"/>
  <c r="Z407" i="1"/>
  <c r="Y407" i="1"/>
  <c r="X407" i="1"/>
  <c r="AH406" i="1"/>
  <c r="AG406" i="1"/>
  <c r="AF406" i="1"/>
  <c r="AE406" i="1"/>
  <c r="AD406" i="1"/>
  <c r="AC406" i="1"/>
  <c r="AB406" i="1"/>
  <c r="AA406" i="1"/>
  <c r="Z406" i="1"/>
  <c r="Y406" i="1"/>
  <c r="X406" i="1"/>
  <c r="AH405" i="1"/>
  <c r="AG405" i="1"/>
  <c r="AF405" i="1"/>
  <c r="AE405" i="1"/>
  <c r="AD405" i="1"/>
  <c r="AC405" i="1"/>
  <c r="AB405" i="1"/>
  <c r="AA405" i="1"/>
  <c r="Z405" i="1"/>
  <c r="Y405" i="1"/>
  <c r="X405" i="1"/>
  <c r="AH404" i="1"/>
  <c r="AG404" i="1"/>
  <c r="AF404" i="1"/>
  <c r="AE404" i="1"/>
  <c r="AD404" i="1"/>
  <c r="AC404" i="1"/>
  <c r="AB404" i="1"/>
  <c r="AA404" i="1"/>
  <c r="Z404" i="1"/>
  <c r="Y404" i="1"/>
  <c r="X404" i="1"/>
  <c r="AH403" i="1"/>
  <c r="AG403" i="1"/>
  <c r="AF403" i="1"/>
  <c r="AE403" i="1"/>
  <c r="AD403" i="1"/>
  <c r="AC403" i="1"/>
  <c r="AB403" i="1"/>
  <c r="AA403" i="1"/>
  <c r="Z403" i="1"/>
  <c r="Y403" i="1"/>
  <c r="X403" i="1"/>
  <c r="AH402" i="1"/>
  <c r="AG402" i="1"/>
  <c r="AF402" i="1"/>
  <c r="AE402" i="1"/>
  <c r="AD402" i="1"/>
  <c r="AC402" i="1"/>
  <c r="AB402" i="1"/>
  <c r="AA402" i="1"/>
  <c r="Z402" i="1"/>
  <c r="Y402" i="1"/>
  <c r="X402" i="1"/>
  <c r="AH401" i="1"/>
  <c r="AG401" i="1"/>
  <c r="AF401" i="1"/>
  <c r="AE401" i="1"/>
  <c r="AD401" i="1"/>
  <c r="AC401" i="1"/>
  <c r="AB401" i="1"/>
  <c r="AA401" i="1"/>
  <c r="Z401" i="1"/>
  <c r="Y401" i="1"/>
  <c r="X401" i="1"/>
  <c r="AH400" i="1"/>
  <c r="AG400" i="1"/>
  <c r="AF400" i="1"/>
  <c r="AE400" i="1"/>
  <c r="AD400" i="1"/>
  <c r="AC400" i="1"/>
  <c r="AB400" i="1"/>
  <c r="AA400" i="1"/>
  <c r="Z400" i="1"/>
  <c r="Y400" i="1"/>
  <c r="X400" i="1"/>
  <c r="AH399" i="1"/>
  <c r="AG399" i="1"/>
  <c r="AF399" i="1"/>
  <c r="AE399" i="1"/>
  <c r="AD399" i="1"/>
  <c r="AC399" i="1"/>
  <c r="AB399" i="1"/>
  <c r="AA399" i="1"/>
  <c r="Z399" i="1"/>
  <c r="Y399" i="1"/>
  <c r="X399" i="1"/>
  <c r="AH398" i="1"/>
  <c r="AG398" i="1"/>
  <c r="AF398" i="1"/>
  <c r="AE398" i="1"/>
  <c r="AD398" i="1"/>
  <c r="AC398" i="1"/>
  <c r="AB398" i="1"/>
  <c r="AA398" i="1"/>
  <c r="Z398" i="1"/>
  <c r="Y398" i="1"/>
  <c r="X398" i="1"/>
  <c r="AH397" i="1"/>
  <c r="AG397" i="1"/>
  <c r="AF397" i="1"/>
  <c r="AE397" i="1"/>
  <c r="AD397" i="1"/>
  <c r="AC397" i="1"/>
  <c r="AB397" i="1"/>
  <c r="AA397" i="1"/>
  <c r="Z397" i="1"/>
  <c r="Y397" i="1"/>
  <c r="X397" i="1"/>
  <c r="AH396" i="1"/>
  <c r="AG396" i="1"/>
  <c r="AF396" i="1"/>
  <c r="AE396" i="1"/>
  <c r="AD396" i="1"/>
  <c r="AC396" i="1"/>
  <c r="AB396" i="1"/>
  <c r="AA396" i="1"/>
  <c r="Z396" i="1"/>
  <c r="Y396" i="1"/>
  <c r="X396" i="1"/>
  <c r="AH395" i="1"/>
  <c r="AG395" i="1"/>
  <c r="AF395" i="1"/>
  <c r="AE395" i="1"/>
  <c r="AD395" i="1"/>
  <c r="AC395" i="1"/>
  <c r="AB395" i="1"/>
  <c r="AA395" i="1"/>
  <c r="Z395" i="1"/>
  <c r="Y395" i="1"/>
  <c r="X395" i="1"/>
  <c r="AH394" i="1"/>
  <c r="AG394" i="1"/>
  <c r="AF394" i="1"/>
  <c r="AE394" i="1"/>
  <c r="AD394" i="1"/>
  <c r="AC394" i="1"/>
  <c r="AB394" i="1"/>
  <c r="AA394" i="1"/>
  <c r="Z394" i="1"/>
  <c r="Y394" i="1"/>
  <c r="X394" i="1"/>
  <c r="AH393" i="1"/>
  <c r="AG393" i="1"/>
  <c r="AF393" i="1"/>
  <c r="AE393" i="1"/>
  <c r="AD393" i="1"/>
  <c r="AC393" i="1"/>
  <c r="AB393" i="1"/>
  <c r="AA393" i="1"/>
  <c r="Z393" i="1"/>
  <c r="Y393" i="1"/>
  <c r="X393" i="1"/>
  <c r="AH392" i="1"/>
  <c r="AG392" i="1"/>
  <c r="AF392" i="1"/>
  <c r="AE392" i="1"/>
  <c r="AD392" i="1"/>
  <c r="AC392" i="1"/>
  <c r="AB392" i="1"/>
  <c r="AA392" i="1"/>
  <c r="Z392" i="1"/>
  <c r="Y392" i="1"/>
  <c r="X392" i="1"/>
  <c r="AH391" i="1"/>
  <c r="AG391" i="1"/>
  <c r="AF391" i="1"/>
  <c r="AE391" i="1"/>
  <c r="AD391" i="1"/>
  <c r="AC391" i="1"/>
  <c r="AB391" i="1"/>
  <c r="AA391" i="1"/>
  <c r="Z391" i="1"/>
  <c r="Y391" i="1"/>
  <c r="X391" i="1"/>
  <c r="AH390" i="1"/>
  <c r="AG390" i="1"/>
  <c r="AF390" i="1"/>
  <c r="AE390" i="1"/>
  <c r="AD390" i="1"/>
  <c r="AC390" i="1"/>
  <c r="AB390" i="1"/>
  <c r="AA390" i="1"/>
  <c r="Z390" i="1"/>
  <c r="Y390" i="1"/>
  <c r="X390" i="1"/>
  <c r="AH389" i="1"/>
  <c r="AG389" i="1"/>
  <c r="AF389" i="1"/>
  <c r="AE389" i="1"/>
  <c r="AD389" i="1"/>
  <c r="AC389" i="1"/>
  <c r="AB389" i="1"/>
  <c r="AA389" i="1"/>
  <c r="Z389" i="1"/>
  <c r="Y389" i="1"/>
  <c r="X389" i="1"/>
  <c r="AH388" i="1"/>
  <c r="AG388" i="1"/>
  <c r="AF388" i="1"/>
  <c r="AE388" i="1"/>
  <c r="AD388" i="1"/>
  <c r="AC388" i="1"/>
  <c r="AB388" i="1"/>
  <c r="AA388" i="1"/>
  <c r="Z388" i="1"/>
  <c r="Y388" i="1"/>
  <c r="X388" i="1"/>
  <c r="AH387" i="1"/>
  <c r="AG387" i="1"/>
  <c r="AF387" i="1"/>
  <c r="AE387" i="1"/>
  <c r="AD387" i="1"/>
  <c r="AC387" i="1"/>
  <c r="AB387" i="1"/>
  <c r="AA387" i="1"/>
  <c r="Z387" i="1"/>
  <c r="Y387" i="1"/>
  <c r="X387" i="1"/>
  <c r="AH386" i="1"/>
  <c r="AG386" i="1"/>
  <c r="AF386" i="1"/>
  <c r="AE386" i="1"/>
  <c r="AD386" i="1"/>
  <c r="AC386" i="1"/>
  <c r="AB386" i="1"/>
  <c r="AA386" i="1"/>
  <c r="Z386" i="1"/>
  <c r="Y386" i="1"/>
  <c r="X386" i="1"/>
  <c r="AH385" i="1"/>
  <c r="AG385" i="1"/>
  <c r="AF385" i="1"/>
  <c r="AE385" i="1"/>
  <c r="AD385" i="1"/>
  <c r="AC385" i="1"/>
  <c r="AB385" i="1"/>
  <c r="AA385" i="1"/>
  <c r="Z385" i="1"/>
  <c r="Y385" i="1"/>
  <c r="X385" i="1"/>
  <c r="AH384" i="1"/>
  <c r="AG384" i="1"/>
  <c r="AF384" i="1"/>
  <c r="AE384" i="1"/>
  <c r="AD384" i="1"/>
  <c r="AC384" i="1"/>
  <c r="AB384" i="1"/>
  <c r="AA384" i="1"/>
  <c r="Z384" i="1"/>
  <c r="Y384" i="1"/>
  <c r="X384" i="1"/>
  <c r="AH383" i="1"/>
  <c r="AG383" i="1"/>
  <c r="AF383" i="1"/>
  <c r="AE383" i="1"/>
  <c r="AD383" i="1"/>
  <c r="AC383" i="1"/>
  <c r="AB383" i="1"/>
  <c r="AA383" i="1"/>
  <c r="Z383" i="1"/>
  <c r="Y383" i="1"/>
  <c r="X383" i="1"/>
  <c r="AH382" i="1"/>
  <c r="AG382" i="1"/>
  <c r="AF382" i="1"/>
  <c r="AE382" i="1"/>
  <c r="AD382" i="1"/>
  <c r="AC382" i="1"/>
  <c r="AB382" i="1"/>
  <c r="AA382" i="1"/>
  <c r="Z382" i="1"/>
  <c r="Y382" i="1"/>
  <c r="X382" i="1"/>
  <c r="AH381" i="1"/>
  <c r="AG381" i="1"/>
  <c r="AF381" i="1"/>
  <c r="AE381" i="1"/>
  <c r="AD381" i="1"/>
  <c r="AC381" i="1"/>
  <c r="AB381" i="1"/>
  <c r="AA381" i="1"/>
  <c r="Z381" i="1"/>
  <c r="Y381" i="1"/>
  <c r="X381" i="1"/>
  <c r="AH380" i="1"/>
  <c r="AG380" i="1"/>
  <c r="AF380" i="1"/>
  <c r="AE380" i="1"/>
  <c r="AD380" i="1"/>
  <c r="AC380" i="1"/>
  <c r="AB380" i="1"/>
  <c r="AA380" i="1"/>
  <c r="Z380" i="1"/>
  <c r="Y380" i="1"/>
  <c r="X380" i="1"/>
  <c r="AH379" i="1"/>
  <c r="AG379" i="1"/>
  <c r="AF379" i="1"/>
  <c r="AE379" i="1"/>
  <c r="AD379" i="1"/>
  <c r="AC379" i="1"/>
  <c r="AB379" i="1"/>
  <c r="AA379" i="1"/>
  <c r="Z379" i="1"/>
  <c r="Y379" i="1"/>
  <c r="X379" i="1"/>
  <c r="AH378" i="1"/>
  <c r="AG378" i="1"/>
  <c r="AF378" i="1"/>
  <c r="AE378" i="1"/>
  <c r="AD378" i="1"/>
  <c r="AC378" i="1"/>
  <c r="AB378" i="1"/>
  <c r="AA378" i="1"/>
  <c r="Z378" i="1"/>
  <c r="Y378" i="1"/>
  <c r="X378" i="1"/>
  <c r="AH377" i="1"/>
  <c r="AG377" i="1"/>
  <c r="AF377" i="1"/>
  <c r="AE377" i="1"/>
  <c r="AD377" i="1"/>
  <c r="AC377" i="1"/>
  <c r="AB377" i="1"/>
  <c r="AA377" i="1"/>
  <c r="Z377" i="1"/>
  <c r="Y377" i="1"/>
  <c r="X377" i="1"/>
  <c r="AH376" i="1"/>
  <c r="AG376" i="1"/>
  <c r="AF376" i="1"/>
  <c r="AE376" i="1"/>
  <c r="AD376" i="1"/>
  <c r="AC376" i="1"/>
  <c r="AB376" i="1"/>
  <c r="AA376" i="1"/>
  <c r="Z376" i="1"/>
  <c r="Y376" i="1"/>
  <c r="X376" i="1"/>
  <c r="AH375" i="1"/>
  <c r="AG375" i="1"/>
  <c r="AF375" i="1"/>
  <c r="AE375" i="1"/>
  <c r="AD375" i="1"/>
  <c r="AC375" i="1"/>
  <c r="AB375" i="1"/>
  <c r="AA375" i="1"/>
  <c r="Z375" i="1"/>
  <c r="Y375" i="1"/>
  <c r="X375" i="1"/>
  <c r="AH374" i="1"/>
  <c r="AG374" i="1"/>
  <c r="AF374" i="1"/>
  <c r="AE374" i="1"/>
  <c r="AD374" i="1"/>
  <c r="AC374" i="1"/>
  <c r="AB374" i="1"/>
  <c r="AA374" i="1"/>
  <c r="Z374" i="1"/>
  <c r="Y374" i="1"/>
  <c r="X374" i="1"/>
  <c r="AH373" i="1"/>
  <c r="AG373" i="1"/>
  <c r="AF373" i="1"/>
  <c r="AE373" i="1"/>
  <c r="AD373" i="1"/>
  <c r="AC373" i="1"/>
  <c r="AB373" i="1"/>
  <c r="AA373" i="1"/>
  <c r="Z373" i="1"/>
  <c r="Y373" i="1"/>
  <c r="X373" i="1"/>
  <c r="AH372" i="1"/>
  <c r="AG372" i="1"/>
  <c r="AF372" i="1"/>
  <c r="AE372" i="1"/>
  <c r="AD372" i="1"/>
  <c r="AC372" i="1"/>
  <c r="AB372" i="1"/>
  <c r="AA372" i="1"/>
  <c r="Z372" i="1"/>
  <c r="Y372" i="1"/>
  <c r="X372" i="1"/>
  <c r="AH371" i="1"/>
  <c r="AG371" i="1"/>
  <c r="AF371" i="1"/>
  <c r="AE371" i="1"/>
  <c r="AD371" i="1"/>
  <c r="AC371" i="1"/>
  <c r="AB371" i="1"/>
  <c r="AA371" i="1"/>
  <c r="Z371" i="1"/>
  <c r="Y371" i="1"/>
  <c r="X371" i="1"/>
  <c r="AH370" i="1"/>
  <c r="AG370" i="1"/>
  <c r="AF370" i="1"/>
  <c r="AE370" i="1"/>
  <c r="AD370" i="1"/>
  <c r="AC370" i="1"/>
  <c r="AB370" i="1"/>
  <c r="AA370" i="1"/>
  <c r="Z370" i="1"/>
  <c r="Y370" i="1"/>
  <c r="X370" i="1"/>
  <c r="AH369" i="1"/>
  <c r="AG369" i="1"/>
  <c r="AF369" i="1"/>
  <c r="AE369" i="1"/>
  <c r="AD369" i="1"/>
  <c r="AC369" i="1"/>
  <c r="AB369" i="1"/>
  <c r="AA369" i="1"/>
  <c r="Z369" i="1"/>
  <c r="Y369" i="1"/>
  <c r="X369" i="1"/>
  <c r="AH368" i="1"/>
  <c r="AG368" i="1"/>
  <c r="AF368" i="1"/>
  <c r="AE368" i="1"/>
  <c r="AD368" i="1"/>
  <c r="AC368" i="1"/>
  <c r="AB368" i="1"/>
  <c r="AA368" i="1"/>
  <c r="Z368" i="1"/>
  <c r="Y368" i="1"/>
  <c r="X368" i="1"/>
  <c r="AH367" i="1"/>
  <c r="AG367" i="1"/>
  <c r="AF367" i="1"/>
  <c r="AE367" i="1"/>
  <c r="AD367" i="1"/>
  <c r="AC367" i="1"/>
  <c r="AB367" i="1"/>
  <c r="AA367" i="1"/>
  <c r="Z367" i="1"/>
  <c r="Y367" i="1"/>
  <c r="X367" i="1"/>
  <c r="AH366" i="1"/>
  <c r="AG366" i="1"/>
  <c r="AF366" i="1"/>
  <c r="AE366" i="1"/>
  <c r="AD366" i="1"/>
  <c r="AC366" i="1"/>
  <c r="AB366" i="1"/>
  <c r="AA366" i="1"/>
  <c r="Z366" i="1"/>
  <c r="Y366" i="1"/>
  <c r="X366" i="1"/>
  <c r="AH365" i="1"/>
  <c r="AG365" i="1"/>
  <c r="AF365" i="1"/>
  <c r="AE365" i="1"/>
  <c r="AD365" i="1"/>
  <c r="AC365" i="1"/>
  <c r="AB365" i="1"/>
  <c r="AA365" i="1"/>
  <c r="Z365" i="1"/>
  <c r="Y365" i="1"/>
  <c r="X365" i="1"/>
  <c r="AH364" i="1"/>
  <c r="AG364" i="1"/>
  <c r="AF364" i="1"/>
  <c r="AE364" i="1"/>
  <c r="AD364" i="1"/>
  <c r="AC364" i="1"/>
  <c r="AB364" i="1"/>
  <c r="AA364" i="1"/>
  <c r="Z364" i="1"/>
  <c r="Y364" i="1"/>
  <c r="X364" i="1"/>
  <c r="AH363" i="1"/>
  <c r="AG363" i="1"/>
  <c r="AF363" i="1"/>
  <c r="AE363" i="1"/>
  <c r="AD363" i="1"/>
  <c r="AC363" i="1"/>
  <c r="AB363" i="1"/>
  <c r="AA363" i="1"/>
  <c r="Z363" i="1"/>
  <c r="Y363" i="1"/>
  <c r="X363" i="1"/>
  <c r="AH362" i="1"/>
  <c r="AG362" i="1"/>
  <c r="AF362" i="1"/>
  <c r="AE362" i="1"/>
  <c r="AD362" i="1"/>
  <c r="AC362" i="1"/>
  <c r="AB362" i="1"/>
  <c r="AA362" i="1"/>
  <c r="Z362" i="1"/>
  <c r="Y362" i="1"/>
  <c r="X362" i="1"/>
  <c r="AH361" i="1"/>
  <c r="AG361" i="1"/>
  <c r="AF361" i="1"/>
  <c r="AE361" i="1"/>
  <c r="AD361" i="1"/>
  <c r="AC361" i="1"/>
  <c r="AB361" i="1"/>
  <c r="AA361" i="1"/>
  <c r="Z361" i="1"/>
  <c r="Y361" i="1"/>
  <c r="X361" i="1"/>
  <c r="AH360" i="1"/>
  <c r="AG360" i="1"/>
  <c r="AF360" i="1"/>
  <c r="AE360" i="1"/>
  <c r="AD360" i="1"/>
  <c r="AC360" i="1"/>
  <c r="AB360" i="1"/>
  <c r="AA360" i="1"/>
  <c r="Z360" i="1"/>
  <c r="Y360" i="1"/>
  <c r="X360" i="1"/>
  <c r="AH359" i="1"/>
  <c r="AG359" i="1"/>
  <c r="AF359" i="1"/>
  <c r="AE359" i="1"/>
  <c r="AD359" i="1"/>
  <c r="AC359" i="1"/>
  <c r="AB359" i="1"/>
  <c r="AA359" i="1"/>
  <c r="Z359" i="1"/>
  <c r="Y359" i="1"/>
  <c r="X359" i="1"/>
  <c r="AH358" i="1"/>
  <c r="AG358" i="1"/>
  <c r="AF358" i="1"/>
  <c r="AE358" i="1"/>
  <c r="AD358" i="1"/>
  <c r="AC358" i="1"/>
  <c r="AB358" i="1"/>
  <c r="AA358" i="1"/>
  <c r="Z358" i="1"/>
  <c r="Y358" i="1"/>
  <c r="X358" i="1"/>
  <c r="AH357" i="1"/>
  <c r="AG357" i="1"/>
  <c r="AF357" i="1"/>
  <c r="AE357" i="1"/>
  <c r="AD357" i="1"/>
  <c r="AC357" i="1"/>
  <c r="AB357" i="1"/>
  <c r="AA357" i="1"/>
  <c r="Z357" i="1"/>
  <c r="Y357" i="1"/>
  <c r="X357" i="1"/>
  <c r="AH356" i="1"/>
  <c r="AG356" i="1"/>
  <c r="AF356" i="1"/>
  <c r="AE356" i="1"/>
  <c r="AD356" i="1"/>
  <c r="AC356" i="1"/>
  <c r="AB356" i="1"/>
  <c r="AA356" i="1"/>
  <c r="Z356" i="1"/>
  <c r="Y356" i="1"/>
  <c r="X356" i="1"/>
  <c r="AH355" i="1"/>
  <c r="AG355" i="1"/>
  <c r="AF355" i="1"/>
  <c r="AE355" i="1"/>
  <c r="AD355" i="1"/>
  <c r="AC355" i="1"/>
  <c r="AB355" i="1"/>
  <c r="AA355" i="1"/>
  <c r="Z355" i="1"/>
  <c r="Y355" i="1"/>
  <c r="X355" i="1"/>
  <c r="AH354" i="1"/>
  <c r="AG354" i="1"/>
  <c r="AF354" i="1"/>
  <c r="AE354" i="1"/>
  <c r="AD354" i="1"/>
  <c r="AC354" i="1"/>
  <c r="AB354" i="1"/>
  <c r="AA354" i="1"/>
  <c r="Z354" i="1"/>
  <c r="Y354" i="1"/>
  <c r="X354" i="1"/>
  <c r="AH353" i="1"/>
  <c r="AG353" i="1"/>
  <c r="AF353" i="1"/>
  <c r="AE353" i="1"/>
  <c r="AD353" i="1"/>
  <c r="AC353" i="1"/>
  <c r="AB353" i="1"/>
  <c r="AA353" i="1"/>
  <c r="Z353" i="1"/>
  <c r="Y353" i="1"/>
  <c r="X353" i="1"/>
  <c r="AH352" i="1"/>
  <c r="AG352" i="1"/>
  <c r="AF352" i="1"/>
  <c r="AE352" i="1"/>
  <c r="AD352" i="1"/>
  <c r="AC352" i="1"/>
  <c r="AB352" i="1"/>
  <c r="AA352" i="1"/>
  <c r="Z352" i="1"/>
  <c r="Y352" i="1"/>
  <c r="X352" i="1"/>
  <c r="AH351" i="1"/>
  <c r="AG351" i="1"/>
  <c r="AF351" i="1"/>
  <c r="AE351" i="1"/>
  <c r="AD351" i="1"/>
  <c r="AC351" i="1"/>
  <c r="AB351" i="1"/>
  <c r="AA351" i="1"/>
  <c r="Z351" i="1"/>
  <c r="Y351" i="1"/>
  <c r="X351" i="1"/>
  <c r="AH350" i="1"/>
  <c r="AG350" i="1"/>
  <c r="AF350" i="1"/>
  <c r="AE350" i="1"/>
  <c r="AD350" i="1"/>
  <c r="AC350" i="1"/>
  <c r="AB350" i="1"/>
  <c r="AA350" i="1"/>
  <c r="Z350" i="1"/>
  <c r="Y350" i="1"/>
  <c r="X350" i="1"/>
  <c r="AH349" i="1"/>
  <c r="AG349" i="1"/>
  <c r="AF349" i="1"/>
  <c r="AE349" i="1"/>
  <c r="AD349" i="1"/>
  <c r="AC349" i="1"/>
  <c r="AB349" i="1"/>
  <c r="AA349" i="1"/>
  <c r="Z349" i="1"/>
  <c r="Y349" i="1"/>
  <c r="X349" i="1"/>
  <c r="AH348" i="1"/>
  <c r="AG348" i="1"/>
  <c r="AF348" i="1"/>
  <c r="AE348" i="1"/>
  <c r="AD348" i="1"/>
  <c r="AC348" i="1"/>
  <c r="AB348" i="1"/>
  <c r="AA348" i="1"/>
  <c r="Z348" i="1"/>
  <c r="Y348" i="1"/>
  <c r="X348" i="1"/>
  <c r="AH347" i="1"/>
  <c r="AG347" i="1"/>
  <c r="AF347" i="1"/>
  <c r="AE347" i="1"/>
  <c r="AD347" i="1"/>
  <c r="AC347" i="1"/>
  <c r="AB347" i="1"/>
  <c r="AA347" i="1"/>
  <c r="Z347" i="1"/>
  <c r="Y347" i="1"/>
  <c r="X347" i="1"/>
  <c r="AH346" i="1"/>
  <c r="AG346" i="1"/>
  <c r="AF346" i="1"/>
  <c r="AE346" i="1"/>
  <c r="AD346" i="1"/>
  <c r="AC346" i="1"/>
  <c r="AB346" i="1"/>
  <c r="AA346" i="1"/>
  <c r="Z346" i="1"/>
  <c r="Y346" i="1"/>
  <c r="X346" i="1"/>
  <c r="AH345" i="1"/>
  <c r="AG345" i="1"/>
  <c r="AF345" i="1"/>
  <c r="AE345" i="1"/>
  <c r="AD345" i="1"/>
  <c r="AC345" i="1"/>
  <c r="AB345" i="1"/>
  <c r="AA345" i="1"/>
  <c r="Z345" i="1"/>
  <c r="Y345" i="1"/>
  <c r="X345" i="1"/>
  <c r="AH344" i="1"/>
  <c r="AG344" i="1"/>
  <c r="AF344" i="1"/>
  <c r="AE344" i="1"/>
  <c r="AD344" i="1"/>
  <c r="AC344" i="1"/>
  <c r="AB344" i="1"/>
  <c r="AA344" i="1"/>
  <c r="Z344" i="1"/>
  <c r="Y344" i="1"/>
  <c r="X344" i="1"/>
  <c r="AH343" i="1"/>
  <c r="AG343" i="1"/>
  <c r="AF343" i="1"/>
  <c r="AE343" i="1"/>
  <c r="AD343" i="1"/>
  <c r="AC343" i="1"/>
  <c r="AB343" i="1"/>
  <c r="AA343" i="1"/>
  <c r="Z343" i="1"/>
  <c r="Y343" i="1"/>
  <c r="X343" i="1"/>
  <c r="AH342" i="1"/>
  <c r="AG342" i="1"/>
  <c r="AF342" i="1"/>
  <c r="AE342" i="1"/>
  <c r="AD342" i="1"/>
  <c r="AC342" i="1"/>
  <c r="AB342" i="1"/>
  <c r="AA342" i="1"/>
  <c r="Z342" i="1"/>
  <c r="Y342" i="1"/>
  <c r="X342" i="1"/>
  <c r="AH341" i="1"/>
  <c r="AG341" i="1"/>
  <c r="AF341" i="1"/>
  <c r="AE341" i="1"/>
  <c r="AD341" i="1"/>
  <c r="AC341" i="1"/>
  <c r="AB341" i="1"/>
  <c r="AA341" i="1"/>
  <c r="Z341" i="1"/>
  <c r="Y341" i="1"/>
  <c r="X341" i="1"/>
  <c r="AH340" i="1"/>
  <c r="AG340" i="1"/>
  <c r="AF340" i="1"/>
  <c r="AE340" i="1"/>
  <c r="AD340" i="1"/>
  <c r="AC340" i="1"/>
  <c r="AB340" i="1"/>
  <c r="AA340" i="1"/>
  <c r="Z340" i="1"/>
  <c r="Y340" i="1"/>
  <c r="X340" i="1"/>
  <c r="AH339" i="1"/>
  <c r="AG339" i="1"/>
  <c r="AF339" i="1"/>
  <c r="AE339" i="1"/>
  <c r="AD339" i="1"/>
  <c r="AC339" i="1"/>
  <c r="AB339" i="1"/>
  <c r="AA339" i="1"/>
  <c r="Z339" i="1"/>
  <c r="Y339" i="1"/>
  <c r="X339" i="1"/>
  <c r="AH338" i="1"/>
  <c r="AG338" i="1"/>
  <c r="AF338" i="1"/>
  <c r="AE338" i="1"/>
  <c r="AD338" i="1"/>
  <c r="AC338" i="1"/>
  <c r="AB338" i="1"/>
  <c r="AA338" i="1"/>
  <c r="Z338" i="1"/>
  <c r="Y338" i="1"/>
  <c r="X338" i="1"/>
  <c r="AH337" i="1"/>
  <c r="AG337" i="1"/>
  <c r="AF337" i="1"/>
  <c r="AE337" i="1"/>
  <c r="AD337" i="1"/>
  <c r="AC337" i="1"/>
  <c r="AB337" i="1"/>
  <c r="AA337" i="1"/>
  <c r="Z337" i="1"/>
  <c r="Y337" i="1"/>
  <c r="X337" i="1"/>
  <c r="AH336" i="1"/>
  <c r="AG336" i="1"/>
  <c r="AF336" i="1"/>
  <c r="AE336" i="1"/>
  <c r="AD336" i="1"/>
  <c r="AC336" i="1"/>
  <c r="AB336" i="1"/>
  <c r="AA336" i="1"/>
  <c r="Z336" i="1"/>
  <c r="Y336" i="1"/>
  <c r="X336" i="1"/>
  <c r="AH335" i="1"/>
  <c r="AG335" i="1"/>
  <c r="AF335" i="1"/>
  <c r="AE335" i="1"/>
  <c r="AD335" i="1"/>
  <c r="AC335" i="1"/>
  <c r="AB335" i="1"/>
  <c r="AA335" i="1"/>
  <c r="Z335" i="1"/>
  <c r="Y335" i="1"/>
  <c r="X335" i="1"/>
  <c r="AH334" i="1"/>
  <c r="AG334" i="1"/>
  <c r="AF334" i="1"/>
  <c r="AE334" i="1"/>
  <c r="AD334" i="1"/>
  <c r="AC334" i="1"/>
  <c r="AB334" i="1"/>
  <c r="AA334" i="1"/>
  <c r="Z334" i="1"/>
  <c r="Y334" i="1"/>
  <c r="X334" i="1"/>
  <c r="AH333" i="1"/>
  <c r="AG333" i="1"/>
  <c r="AF333" i="1"/>
  <c r="AE333" i="1"/>
  <c r="AD333" i="1"/>
  <c r="AC333" i="1"/>
  <c r="AB333" i="1"/>
  <c r="AA333" i="1"/>
  <c r="Z333" i="1"/>
  <c r="Y333" i="1"/>
  <c r="X333" i="1"/>
  <c r="AH332" i="1"/>
  <c r="AG332" i="1"/>
  <c r="AF332" i="1"/>
  <c r="AE332" i="1"/>
  <c r="AD332" i="1"/>
  <c r="AC332" i="1"/>
  <c r="AB332" i="1"/>
  <c r="AA332" i="1"/>
  <c r="Z332" i="1"/>
  <c r="Y332" i="1"/>
  <c r="X332" i="1"/>
  <c r="AH331" i="1"/>
  <c r="AG331" i="1"/>
  <c r="AF331" i="1"/>
  <c r="AE331" i="1"/>
  <c r="AD331" i="1"/>
  <c r="AC331" i="1"/>
  <c r="AB331" i="1"/>
  <c r="AA331" i="1"/>
  <c r="Z331" i="1"/>
  <c r="Y331" i="1"/>
  <c r="X331" i="1"/>
  <c r="AH330" i="1"/>
  <c r="AG330" i="1"/>
  <c r="AF330" i="1"/>
  <c r="AE330" i="1"/>
  <c r="AD330" i="1"/>
  <c r="AC330" i="1"/>
  <c r="AB330" i="1"/>
  <c r="AA330" i="1"/>
  <c r="Z330" i="1"/>
  <c r="Y330" i="1"/>
  <c r="X330" i="1"/>
  <c r="AH329" i="1"/>
  <c r="AG329" i="1"/>
  <c r="AF329" i="1"/>
  <c r="AE329" i="1"/>
  <c r="AD329" i="1"/>
  <c r="AC329" i="1"/>
  <c r="AB329" i="1"/>
  <c r="AA329" i="1"/>
  <c r="Z329" i="1"/>
  <c r="Y329" i="1"/>
  <c r="X329" i="1"/>
  <c r="AH328" i="1"/>
  <c r="AG328" i="1"/>
  <c r="AF328" i="1"/>
  <c r="AE328" i="1"/>
  <c r="AD328" i="1"/>
  <c r="AC328" i="1"/>
  <c r="AB328" i="1"/>
  <c r="AA328" i="1"/>
  <c r="Z328" i="1"/>
  <c r="Y328" i="1"/>
  <c r="X328" i="1"/>
  <c r="AH327" i="1"/>
  <c r="AG327" i="1"/>
  <c r="AF327" i="1"/>
  <c r="AE327" i="1"/>
  <c r="AD327" i="1"/>
  <c r="AC327" i="1"/>
  <c r="AB327" i="1"/>
  <c r="AA327" i="1"/>
  <c r="Z327" i="1"/>
  <c r="Y327" i="1"/>
  <c r="X327" i="1"/>
  <c r="AH326" i="1"/>
  <c r="AG326" i="1"/>
  <c r="AF326" i="1"/>
  <c r="AE326" i="1"/>
  <c r="AD326" i="1"/>
  <c r="AC326" i="1"/>
  <c r="AB326" i="1"/>
  <c r="AA326" i="1"/>
  <c r="Z326" i="1"/>
  <c r="Y326" i="1"/>
  <c r="X326" i="1"/>
  <c r="AH325" i="1"/>
  <c r="AG325" i="1"/>
  <c r="AF325" i="1"/>
  <c r="AE325" i="1"/>
  <c r="AD325" i="1"/>
  <c r="AC325" i="1"/>
  <c r="AB325" i="1"/>
  <c r="AA325" i="1"/>
  <c r="Z325" i="1"/>
  <c r="Y325" i="1"/>
  <c r="X325" i="1"/>
  <c r="AH324" i="1"/>
  <c r="AG324" i="1"/>
  <c r="AF324" i="1"/>
  <c r="AE324" i="1"/>
  <c r="AD324" i="1"/>
  <c r="AC324" i="1"/>
  <c r="AB324" i="1"/>
  <c r="AA324" i="1"/>
  <c r="Z324" i="1"/>
  <c r="Y324" i="1"/>
  <c r="X324" i="1"/>
  <c r="AH323" i="1"/>
  <c r="AG323" i="1"/>
  <c r="AF323" i="1"/>
  <c r="AE323" i="1"/>
  <c r="AD323" i="1"/>
  <c r="AC323" i="1"/>
  <c r="AB323" i="1"/>
  <c r="AA323" i="1"/>
  <c r="Z323" i="1"/>
  <c r="Y323" i="1"/>
  <c r="X323" i="1"/>
  <c r="AH322" i="1"/>
  <c r="AG322" i="1"/>
  <c r="AF322" i="1"/>
  <c r="AE322" i="1"/>
  <c r="AD322" i="1"/>
  <c r="AC322" i="1"/>
  <c r="AB322" i="1"/>
  <c r="AA322" i="1"/>
  <c r="Z322" i="1"/>
  <c r="Y322" i="1"/>
  <c r="X322" i="1"/>
  <c r="AH321" i="1"/>
  <c r="AG321" i="1"/>
  <c r="AF321" i="1"/>
  <c r="AE321" i="1"/>
  <c r="AD321" i="1"/>
  <c r="AC321" i="1"/>
  <c r="AB321" i="1"/>
  <c r="AA321" i="1"/>
  <c r="Z321" i="1"/>
  <c r="Y321" i="1"/>
  <c r="X321" i="1"/>
  <c r="AH320" i="1"/>
  <c r="AG320" i="1"/>
  <c r="AF320" i="1"/>
  <c r="AE320" i="1"/>
  <c r="AD320" i="1"/>
  <c r="AC320" i="1"/>
  <c r="AB320" i="1"/>
  <c r="AA320" i="1"/>
  <c r="Z320" i="1"/>
  <c r="Y320" i="1"/>
  <c r="X320" i="1"/>
  <c r="AH319" i="1"/>
  <c r="AG319" i="1"/>
  <c r="AF319" i="1"/>
  <c r="AE319" i="1"/>
  <c r="AD319" i="1"/>
  <c r="AC319" i="1"/>
  <c r="AB319" i="1"/>
  <c r="AA319" i="1"/>
  <c r="Z319" i="1"/>
  <c r="Y319" i="1"/>
  <c r="X319" i="1"/>
  <c r="AH318" i="1"/>
  <c r="AG318" i="1"/>
  <c r="AF318" i="1"/>
  <c r="AE318" i="1"/>
  <c r="AD318" i="1"/>
  <c r="AC318" i="1"/>
  <c r="AB318" i="1"/>
  <c r="AA318" i="1"/>
  <c r="Z318" i="1"/>
  <c r="Y318" i="1"/>
  <c r="X318" i="1"/>
  <c r="AH317" i="1"/>
  <c r="AG317" i="1"/>
  <c r="AF317" i="1"/>
  <c r="AE317" i="1"/>
  <c r="AD317" i="1"/>
  <c r="AC317" i="1"/>
  <c r="AB317" i="1"/>
  <c r="AA317" i="1"/>
  <c r="Z317" i="1"/>
  <c r="Y317" i="1"/>
  <c r="X317" i="1"/>
  <c r="AH316" i="1"/>
  <c r="AG316" i="1"/>
  <c r="AF316" i="1"/>
  <c r="AE316" i="1"/>
  <c r="AD316" i="1"/>
  <c r="AC316" i="1"/>
  <c r="AB316" i="1"/>
  <c r="AA316" i="1"/>
  <c r="Z316" i="1"/>
  <c r="Y316" i="1"/>
  <c r="X316" i="1"/>
  <c r="AH315" i="1"/>
  <c r="AG315" i="1"/>
  <c r="AF315" i="1"/>
  <c r="AE315" i="1"/>
  <c r="AD315" i="1"/>
  <c r="AC315" i="1"/>
  <c r="AB315" i="1"/>
  <c r="AA315" i="1"/>
  <c r="Z315" i="1"/>
  <c r="Y315" i="1"/>
  <c r="X315" i="1"/>
  <c r="AH314" i="1"/>
  <c r="AG314" i="1"/>
  <c r="AF314" i="1"/>
  <c r="AE314" i="1"/>
  <c r="AD314" i="1"/>
  <c r="AC314" i="1"/>
  <c r="AB314" i="1"/>
  <c r="AA314" i="1"/>
  <c r="Z314" i="1"/>
  <c r="Y314" i="1"/>
  <c r="X314" i="1"/>
  <c r="AH313" i="1"/>
  <c r="AG313" i="1"/>
  <c r="AF313" i="1"/>
  <c r="AE313" i="1"/>
  <c r="AD313" i="1"/>
  <c r="AC313" i="1"/>
  <c r="AB313" i="1"/>
  <c r="AA313" i="1"/>
  <c r="Z313" i="1"/>
  <c r="Y313" i="1"/>
  <c r="X313" i="1"/>
  <c r="AH312" i="1"/>
  <c r="AG312" i="1"/>
  <c r="AF312" i="1"/>
  <c r="AE312" i="1"/>
  <c r="AD312" i="1"/>
  <c r="AC312" i="1"/>
  <c r="AB312" i="1"/>
  <c r="AA312" i="1"/>
  <c r="Z312" i="1"/>
  <c r="Y312" i="1"/>
  <c r="X312" i="1"/>
  <c r="AH311" i="1"/>
  <c r="AG311" i="1"/>
  <c r="AF311" i="1"/>
  <c r="AE311" i="1"/>
  <c r="AD311" i="1"/>
  <c r="AC311" i="1"/>
  <c r="AB311" i="1"/>
  <c r="AA311" i="1"/>
  <c r="Z311" i="1"/>
  <c r="Y311" i="1"/>
  <c r="X311" i="1"/>
  <c r="AH310" i="1"/>
  <c r="AG310" i="1"/>
  <c r="AF310" i="1"/>
  <c r="AE310" i="1"/>
  <c r="AD310" i="1"/>
  <c r="AC310" i="1"/>
  <c r="AB310" i="1"/>
  <c r="AA310" i="1"/>
  <c r="Z310" i="1"/>
  <c r="Y310" i="1"/>
  <c r="X310" i="1"/>
  <c r="AH309" i="1"/>
  <c r="AG309" i="1"/>
  <c r="AF309" i="1"/>
  <c r="AE309" i="1"/>
  <c r="AD309" i="1"/>
  <c r="AC309" i="1"/>
  <c r="AB309" i="1"/>
  <c r="AA309" i="1"/>
  <c r="Z309" i="1"/>
  <c r="Y309" i="1"/>
  <c r="X309" i="1"/>
  <c r="AH308" i="1"/>
  <c r="AG308" i="1"/>
  <c r="AF308" i="1"/>
  <c r="AE308" i="1"/>
  <c r="AD308" i="1"/>
  <c r="AC308" i="1"/>
  <c r="AB308" i="1"/>
  <c r="AA308" i="1"/>
  <c r="Z308" i="1"/>
  <c r="Y308" i="1"/>
  <c r="X308" i="1"/>
  <c r="AH307" i="1"/>
  <c r="AG307" i="1"/>
  <c r="AF307" i="1"/>
  <c r="AE307" i="1"/>
  <c r="AD307" i="1"/>
  <c r="AC307" i="1"/>
  <c r="AB307" i="1"/>
  <c r="AA307" i="1"/>
  <c r="Z307" i="1"/>
  <c r="Y307" i="1"/>
  <c r="X307" i="1"/>
  <c r="AH306" i="1"/>
  <c r="AG306" i="1"/>
  <c r="AF306" i="1"/>
  <c r="AE306" i="1"/>
  <c r="AD306" i="1"/>
  <c r="AC306" i="1"/>
  <c r="AB306" i="1"/>
  <c r="AA306" i="1"/>
  <c r="Z306" i="1"/>
  <c r="Y306" i="1"/>
  <c r="X306" i="1"/>
  <c r="AH305" i="1"/>
  <c r="AG305" i="1"/>
  <c r="AF305" i="1"/>
  <c r="AE305" i="1"/>
  <c r="AD305" i="1"/>
  <c r="AC305" i="1"/>
  <c r="AB305" i="1"/>
  <c r="AA305" i="1"/>
  <c r="Z305" i="1"/>
  <c r="Y305" i="1"/>
  <c r="X305" i="1"/>
  <c r="AH304" i="1"/>
  <c r="AG304" i="1"/>
  <c r="AF304" i="1"/>
  <c r="AE304" i="1"/>
  <c r="AD304" i="1"/>
  <c r="AC304" i="1"/>
  <c r="AB304" i="1"/>
  <c r="AA304" i="1"/>
  <c r="Z304" i="1"/>
  <c r="Y304" i="1"/>
  <c r="X304" i="1"/>
  <c r="AH303" i="1"/>
  <c r="AG303" i="1"/>
  <c r="AF303" i="1"/>
  <c r="AE303" i="1"/>
  <c r="AD303" i="1"/>
  <c r="AC303" i="1"/>
  <c r="AB303" i="1"/>
  <c r="AA303" i="1"/>
  <c r="Z303" i="1"/>
  <c r="Y303" i="1"/>
  <c r="X303" i="1"/>
  <c r="AH302" i="1"/>
  <c r="AG302" i="1"/>
  <c r="AF302" i="1"/>
  <c r="AE302" i="1"/>
  <c r="AD302" i="1"/>
  <c r="AC302" i="1"/>
  <c r="AB302" i="1"/>
  <c r="AA302" i="1"/>
  <c r="Z302" i="1"/>
  <c r="Y302" i="1"/>
  <c r="X302" i="1"/>
  <c r="AH301" i="1"/>
  <c r="AG301" i="1"/>
  <c r="AF301" i="1"/>
  <c r="AE301" i="1"/>
  <c r="AD301" i="1"/>
  <c r="AC301" i="1"/>
  <c r="AB301" i="1"/>
  <c r="AA301" i="1"/>
  <c r="Z301" i="1"/>
  <c r="Y301" i="1"/>
  <c r="X301" i="1"/>
  <c r="AH300" i="1"/>
  <c r="AG300" i="1"/>
  <c r="AF300" i="1"/>
  <c r="AE300" i="1"/>
  <c r="AD300" i="1"/>
  <c r="AC300" i="1"/>
  <c r="AB300" i="1"/>
  <c r="AA300" i="1"/>
  <c r="Z300" i="1"/>
  <c r="Y300" i="1"/>
  <c r="X300" i="1"/>
  <c r="AH299" i="1"/>
  <c r="AG299" i="1"/>
  <c r="AF299" i="1"/>
  <c r="AE299" i="1"/>
  <c r="AD299" i="1"/>
  <c r="AC299" i="1"/>
  <c r="AB299" i="1"/>
  <c r="AA299" i="1"/>
  <c r="Z299" i="1"/>
  <c r="Y299" i="1"/>
  <c r="X299" i="1"/>
  <c r="AH298" i="1"/>
  <c r="AG298" i="1"/>
  <c r="AF298" i="1"/>
  <c r="AE298" i="1"/>
  <c r="AD298" i="1"/>
  <c r="AC298" i="1"/>
  <c r="AB298" i="1"/>
  <c r="AA298" i="1"/>
  <c r="Z298" i="1"/>
  <c r="Y298" i="1"/>
  <c r="X298" i="1"/>
  <c r="AH297" i="1"/>
  <c r="AG297" i="1"/>
  <c r="AF297" i="1"/>
  <c r="AE297" i="1"/>
  <c r="AD297" i="1"/>
  <c r="AC297" i="1"/>
  <c r="AB297" i="1"/>
  <c r="AA297" i="1"/>
  <c r="Z297" i="1"/>
  <c r="Y297" i="1"/>
  <c r="X297" i="1"/>
  <c r="AH296" i="1"/>
  <c r="AG296" i="1"/>
  <c r="AF296" i="1"/>
  <c r="AE296" i="1"/>
  <c r="AD296" i="1"/>
  <c r="AC296" i="1"/>
  <c r="AB296" i="1"/>
  <c r="AA296" i="1"/>
  <c r="Z296" i="1"/>
  <c r="Y296" i="1"/>
  <c r="X296" i="1"/>
  <c r="AH295" i="1"/>
  <c r="AG295" i="1"/>
  <c r="AF295" i="1"/>
  <c r="AE295" i="1"/>
  <c r="AD295" i="1"/>
  <c r="AC295" i="1"/>
  <c r="AB295" i="1"/>
  <c r="AA295" i="1"/>
  <c r="Z295" i="1"/>
  <c r="Y295" i="1"/>
  <c r="X295" i="1"/>
  <c r="AH294" i="1"/>
  <c r="AG294" i="1"/>
  <c r="AF294" i="1"/>
  <c r="AE294" i="1"/>
  <c r="AD294" i="1"/>
  <c r="AC294" i="1"/>
  <c r="AB294" i="1"/>
  <c r="AA294" i="1"/>
  <c r="Z294" i="1"/>
  <c r="Y294" i="1"/>
  <c r="X294" i="1"/>
  <c r="AH293" i="1"/>
  <c r="AG293" i="1"/>
  <c r="AF293" i="1"/>
  <c r="AE293" i="1"/>
  <c r="AD293" i="1"/>
  <c r="AC293" i="1"/>
  <c r="AB293" i="1"/>
  <c r="AA293" i="1"/>
  <c r="Z293" i="1"/>
  <c r="Y293" i="1"/>
  <c r="X293" i="1"/>
  <c r="AH292" i="1"/>
  <c r="AG292" i="1"/>
  <c r="AF292" i="1"/>
  <c r="AE292" i="1"/>
  <c r="AD292" i="1"/>
  <c r="AC292" i="1"/>
  <c r="AB292" i="1"/>
  <c r="AA292" i="1"/>
  <c r="Z292" i="1"/>
  <c r="Y292" i="1"/>
  <c r="X292" i="1"/>
  <c r="AH291" i="1"/>
  <c r="AG291" i="1"/>
  <c r="AF291" i="1"/>
  <c r="AE291" i="1"/>
  <c r="AD291" i="1"/>
  <c r="AC291" i="1"/>
  <c r="AB291" i="1"/>
  <c r="AA291" i="1"/>
  <c r="Z291" i="1"/>
  <c r="Y291" i="1"/>
  <c r="X291" i="1"/>
  <c r="AH290" i="1"/>
  <c r="AG290" i="1"/>
  <c r="AF290" i="1"/>
  <c r="AE290" i="1"/>
  <c r="AD290" i="1"/>
  <c r="AC290" i="1"/>
  <c r="AB290" i="1"/>
  <c r="AA290" i="1"/>
  <c r="Z290" i="1"/>
  <c r="Y290" i="1"/>
  <c r="X290" i="1"/>
  <c r="AH289" i="1"/>
  <c r="AG289" i="1"/>
  <c r="AF289" i="1"/>
  <c r="AE289" i="1"/>
  <c r="AD289" i="1"/>
  <c r="AC289" i="1"/>
  <c r="AB289" i="1"/>
  <c r="AA289" i="1"/>
  <c r="Z289" i="1"/>
  <c r="Y289" i="1"/>
  <c r="X289" i="1"/>
  <c r="AH288" i="1"/>
  <c r="AG288" i="1"/>
  <c r="AF288" i="1"/>
  <c r="AE288" i="1"/>
  <c r="AD288" i="1"/>
  <c r="AC288" i="1"/>
  <c r="AB288" i="1"/>
  <c r="AA288" i="1"/>
  <c r="Z288" i="1"/>
  <c r="Y288" i="1"/>
  <c r="X288" i="1"/>
  <c r="AH287" i="1"/>
  <c r="AG287" i="1"/>
  <c r="AF287" i="1"/>
  <c r="AE287" i="1"/>
  <c r="AD287" i="1"/>
  <c r="AC287" i="1"/>
  <c r="AB287" i="1"/>
  <c r="AA287" i="1"/>
  <c r="Z287" i="1"/>
  <c r="Y287" i="1"/>
  <c r="X287" i="1"/>
  <c r="AH286" i="1"/>
  <c r="AG286" i="1"/>
  <c r="AF286" i="1"/>
  <c r="AE286" i="1"/>
  <c r="AD286" i="1"/>
  <c r="AC286" i="1"/>
  <c r="AB286" i="1"/>
  <c r="AA286" i="1"/>
  <c r="Z286" i="1"/>
  <c r="Y286" i="1"/>
  <c r="X286" i="1"/>
  <c r="AH285" i="1"/>
  <c r="AG285" i="1"/>
  <c r="AF285" i="1"/>
  <c r="AE285" i="1"/>
  <c r="AD285" i="1"/>
  <c r="AC285" i="1"/>
  <c r="AB285" i="1"/>
  <c r="AA285" i="1"/>
  <c r="Z285" i="1"/>
  <c r="Y285" i="1"/>
  <c r="X285" i="1"/>
  <c r="AH284" i="1"/>
  <c r="AG284" i="1"/>
  <c r="AF284" i="1"/>
  <c r="AE284" i="1"/>
  <c r="AD284" i="1"/>
  <c r="AC284" i="1"/>
  <c r="AB284" i="1"/>
  <c r="AA284" i="1"/>
  <c r="Z284" i="1"/>
  <c r="Y284" i="1"/>
  <c r="X284" i="1"/>
  <c r="AH283" i="1"/>
  <c r="AG283" i="1"/>
  <c r="AF283" i="1"/>
  <c r="AE283" i="1"/>
  <c r="AD283" i="1"/>
  <c r="AC283" i="1"/>
  <c r="AB283" i="1"/>
  <c r="AA283" i="1"/>
  <c r="Z283" i="1"/>
  <c r="Y283" i="1"/>
  <c r="X283" i="1"/>
  <c r="AH282" i="1"/>
  <c r="AG282" i="1"/>
  <c r="AF282" i="1"/>
  <c r="AE282" i="1"/>
  <c r="AD282" i="1"/>
  <c r="AC282" i="1"/>
  <c r="AB282" i="1"/>
  <c r="AA282" i="1"/>
  <c r="Z282" i="1"/>
  <c r="Y282" i="1"/>
  <c r="X282" i="1"/>
  <c r="AH281" i="1"/>
  <c r="AG281" i="1"/>
  <c r="AF281" i="1"/>
  <c r="AE281" i="1"/>
  <c r="AD281" i="1"/>
  <c r="AC281" i="1"/>
  <c r="AB281" i="1"/>
  <c r="AA281" i="1"/>
  <c r="Z281" i="1"/>
  <c r="Y281" i="1"/>
  <c r="X281" i="1"/>
  <c r="AH280" i="1"/>
  <c r="AG280" i="1"/>
  <c r="AF280" i="1"/>
  <c r="AE280" i="1"/>
  <c r="AD280" i="1"/>
  <c r="AC280" i="1"/>
  <c r="AB280" i="1"/>
  <c r="AA280" i="1"/>
  <c r="Z280" i="1"/>
  <c r="Y280" i="1"/>
  <c r="X280" i="1"/>
  <c r="AH279" i="1"/>
  <c r="AG279" i="1"/>
  <c r="AF279" i="1"/>
  <c r="AE279" i="1"/>
  <c r="AD279" i="1"/>
  <c r="AC279" i="1"/>
  <c r="AB279" i="1"/>
  <c r="AA279" i="1"/>
  <c r="Z279" i="1"/>
  <c r="Y279" i="1"/>
  <c r="X279" i="1"/>
  <c r="AH278" i="1"/>
  <c r="AG278" i="1"/>
  <c r="AF278" i="1"/>
  <c r="AE278" i="1"/>
  <c r="AD278" i="1"/>
  <c r="AC278" i="1"/>
  <c r="AB278" i="1"/>
  <c r="AA278" i="1"/>
  <c r="Z278" i="1"/>
  <c r="Y278" i="1"/>
  <c r="X278" i="1"/>
  <c r="AH277" i="1"/>
  <c r="AG277" i="1"/>
  <c r="AF277" i="1"/>
  <c r="AE277" i="1"/>
  <c r="AD277" i="1"/>
  <c r="AC277" i="1"/>
  <c r="AB277" i="1"/>
  <c r="AA277" i="1"/>
  <c r="Z277" i="1"/>
  <c r="Y277" i="1"/>
  <c r="X277" i="1"/>
  <c r="AH276" i="1"/>
  <c r="AG276" i="1"/>
  <c r="AF276" i="1"/>
  <c r="AE276" i="1"/>
  <c r="AD276" i="1"/>
  <c r="AC276" i="1"/>
  <c r="AB276" i="1"/>
  <c r="AA276" i="1"/>
  <c r="Z276" i="1"/>
  <c r="Y276" i="1"/>
  <c r="X276" i="1"/>
  <c r="AH275" i="1"/>
  <c r="AG275" i="1"/>
  <c r="AF275" i="1"/>
  <c r="AE275" i="1"/>
  <c r="AD275" i="1"/>
  <c r="AC275" i="1"/>
  <c r="AB275" i="1"/>
  <c r="AA275" i="1"/>
  <c r="Z275" i="1"/>
  <c r="Y275" i="1"/>
  <c r="X275" i="1"/>
  <c r="AH274" i="1"/>
  <c r="AG274" i="1"/>
  <c r="AF274" i="1"/>
  <c r="AE274" i="1"/>
  <c r="AD274" i="1"/>
  <c r="AC274" i="1"/>
  <c r="AB274" i="1"/>
  <c r="AA274" i="1"/>
  <c r="Z274" i="1"/>
  <c r="Y274" i="1"/>
  <c r="X274" i="1"/>
  <c r="AH273" i="1"/>
  <c r="AG273" i="1"/>
  <c r="AF273" i="1"/>
  <c r="AE273" i="1"/>
  <c r="AD273" i="1"/>
  <c r="AC273" i="1"/>
  <c r="AB273" i="1"/>
  <c r="AA273" i="1"/>
  <c r="Z273" i="1"/>
  <c r="Y273" i="1"/>
  <c r="X273" i="1"/>
  <c r="AH272" i="1"/>
  <c r="AG272" i="1"/>
  <c r="AF272" i="1"/>
  <c r="AE272" i="1"/>
  <c r="AD272" i="1"/>
  <c r="AC272" i="1"/>
  <c r="AB272" i="1"/>
  <c r="AA272" i="1"/>
  <c r="Z272" i="1"/>
  <c r="Y272" i="1"/>
  <c r="X272" i="1"/>
  <c r="AH271" i="1"/>
  <c r="AG271" i="1"/>
  <c r="AF271" i="1"/>
  <c r="AE271" i="1"/>
  <c r="AD271" i="1"/>
  <c r="AC271" i="1"/>
  <c r="AB271" i="1"/>
  <c r="AA271" i="1"/>
  <c r="Z271" i="1"/>
  <c r="Y271" i="1"/>
  <c r="X271" i="1"/>
  <c r="AH270" i="1"/>
  <c r="AG270" i="1"/>
  <c r="AF270" i="1"/>
  <c r="AE270" i="1"/>
  <c r="AD270" i="1"/>
  <c r="AC270" i="1"/>
  <c r="AB270" i="1"/>
  <c r="AA270" i="1"/>
  <c r="Z270" i="1"/>
  <c r="Y270" i="1"/>
  <c r="X270" i="1"/>
  <c r="AH269" i="1"/>
  <c r="AG269" i="1"/>
  <c r="AF269" i="1"/>
  <c r="AE269" i="1"/>
  <c r="AD269" i="1"/>
  <c r="AC269" i="1"/>
  <c r="AB269" i="1"/>
  <c r="AA269" i="1"/>
  <c r="Z269" i="1"/>
  <c r="Y269" i="1"/>
  <c r="X269" i="1"/>
  <c r="AH268" i="1"/>
  <c r="AG268" i="1"/>
  <c r="AF268" i="1"/>
  <c r="AE268" i="1"/>
  <c r="AD268" i="1"/>
  <c r="AC268" i="1"/>
  <c r="AB268" i="1"/>
  <c r="AA268" i="1"/>
  <c r="Z268" i="1"/>
  <c r="Y268" i="1"/>
  <c r="X268" i="1"/>
  <c r="AH267" i="1"/>
  <c r="AG267" i="1"/>
  <c r="AF267" i="1"/>
  <c r="AE267" i="1"/>
  <c r="AD267" i="1"/>
  <c r="AC267" i="1"/>
  <c r="AB267" i="1"/>
  <c r="AA267" i="1"/>
  <c r="Z267" i="1"/>
  <c r="Y267" i="1"/>
  <c r="X267" i="1"/>
  <c r="AH266" i="1"/>
  <c r="AG266" i="1"/>
  <c r="AF266" i="1"/>
  <c r="AE266" i="1"/>
  <c r="AD266" i="1"/>
  <c r="AC266" i="1"/>
  <c r="AB266" i="1"/>
  <c r="AA266" i="1"/>
  <c r="Z266" i="1"/>
  <c r="Y266" i="1"/>
  <c r="X266" i="1"/>
  <c r="AH265" i="1"/>
  <c r="AG265" i="1"/>
  <c r="AF265" i="1"/>
  <c r="AE265" i="1"/>
  <c r="AD265" i="1"/>
  <c r="AC265" i="1"/>
  <c r="AB265" i="1"/>
  <c r="AA265" i="1"/>
  <c r="Z265" i="1"/>
  <c r="Y265" i="1"/>
  <c r="X265" i="1"/>
  <c r="AH264" i="1"/>
  <c r="AG264" i="1"/>
  <c r="AF264" i="1"/>
  <c r="AE264" i="1"/>
  <c r="AD264" i="1"/>
  <c r="AC264" i="1"/>
  <c r="AB264" i="1"/>
  <c r="AA264" i="1"/>
  <c r="Z264" i="1"/>
  <c r="Y264" i="1"/>
  <c r="X264" i="1"/>
  <c r="AH263" i="1"/>
  <c r="AG263" i="1"/>
  <c r="AF263" i="1"/>
  <c r="AE263" i="1"/>
  <c r="AD263" i="1"/>
  <c r="AC263" i="1"/>
  <c r="AB263" i="1"/>
  <c r="AA263" i="1"/>
  <c r="Z263" i="1"/>
  <c r="Y263" i="1"/>
  <c r="X263" i="1"/>
  <c r="AH262" i="1"/>
  <c r="AG262" i="1"/>
  <c r="AF262" i="1"/>
  <c r="AE262" i="1"/>
  <c r="AD262" i="1"/>
  <c r="AC262" i="1"/>
  <c r="AB262" i="1"/>
  <c r="AA262" i="1"/>
  <c r="Z262" i="1"/>
  <c r="Y262" i="1"/>
  <c r="X262" i="1"/>
  <c r="AH261" i="1"/>
  <c r="AG261" i="1"/>
  <c r="AF261" i="1"/>
  <c r="AE261" i="1"/>
  <c r="AD261" i="1"/>
  <c r="AC261" i="1"/>
  <c r="AB261" i="1"/>
  <c r="AA261" i="1"/>
  <c r="Z261" i="1"/>
  <c r="Y261" i="1"/>
  <c r="X261" i="1"/>
  <c r="AH260" i="1"/>
  <c r="AG260" i="1"/>
  <c r="AF260" i="1"/>
  <c r="AE260" i="1"/>
  <c r="AD260" i="1"/>
  <c r="AC260" i="1"/>
  <c r="AB260" i="1"/>
  <c r="AA260" i="1"/>
  <c r="Z260" i="1"/>
  <c r="Y260" i="1"/>
  <c r="X260" i="1"/>
  <c r="AH259" i="1"/>
  <c r="AG259" i="1"/>
  <c r="AF259" i="1"/>
  <c r="AE259" i="1"/>
  <c r="AD259" i="1"/>
  <c r="AC259" i="1"/>
  <c r="AB259" i="1"/>
  <c r="AA259" i="1"/>
  <c r="Z259" i="1"/>
  <c r="Y259" i="1"/>
  <c r="X259" i="1"/>
  <c r="AH258" i="1"/>
  <c r="AG258" i="1"/>
  <c r="AF258" i="1"/>
  <c r="AE258" i="1"/>
  <c r="AD258" i="1"/>
  <c r="AC258" i="1"/>
  <c r="AB258" i="1"/>
  <c r="AA258" i="1"/>
  <c r="Z258" i="1"/>
  <c r="Y258" i="1"/>
  <c r="X258" i="1"/>
  <c r="AH257" i="1"/>
  <c r="AG257" i="1"/>
  <c r="AF257" i="1"/>
  <c r="AE257" i="1"/>
  <c r="AD257" i="1"/>
  <c r="AC257" i="1"/>
  <c r="AB257" i="1"/>
  <c r="AA257" i="1"/>
  <c r="Z257" i="1"/>
  <c r="Y257" i="1"/>
  <c r="X257" i="1"/>
  <c r="AH256" i="1"/>
  <c r="AG256" i="1"/>
  <c r="AF256" i="1"/>
  <c r="AE256" i="1"/>
  <c r="AD256" i="1"/>
  <c r="AC256" i="1"/>
  <c r="AB256" i="1"/>
  <c r="AA256" i="1"/>
  <c r="Z256" i="1"/>
  <c r="Y256" i="1"/>
  <c r="X256" i="1"/>
  <c r="AH255" i="1"/>
  <c r="AG255" i="1"/>
  <c r="AF255" i="1"/>
  <c r="AE255" i="1"/>
  <c r="AD255" i="1"/>
  <c r="AC255" i="1"/>
  <c r="AB255" i="1"/>
  <c r="AA255" i="1"/>
  <c r="Z255" i="1"/>
  <c r="Y255" i="1"/>
  <c r="X255" i="1"/>
  <c r="AH254" i="1"/>
  <c r="AG254" i="1"/>
  <c r="AF254" i="1"/>
  <c r="AE254" i="1"/>
  <c r="AD254" i="1"/>
  <c r="AC254" i="1"/>
  <c r="AB254" i="1"/>
  <c r="AA254" i="1"/>
  <c r="Z254" i="1"/>
  <c r="Y254" i="1"/>
  <c r="X254" i="1"/>
  <c r="AH253" i="1"/>
  <c r="AG253" i="1"/>
  <c r="AF253" i="1"/>
  <c r="AE253" i="1"/>
  <c r="AD253" i="1"/>
  <c r="AC253" i="1"/>
  <c r="AB253" i="1"/>
  <c r="AA253" i="1"/>
  <c r="Z253" i="1"/>
  <c r="Y253" i="1"/>
  <c r="X253" i="1"/>
  <c r="AH252" i="1"/>
  <c r="AG252" i="1"/>
  <c r="AF252" i="1"/>
  <c r="AE252" i="1"/>
  <c r="AD252" i="1"/>
  <c r="AC252" i="1"/>
  <c r="AB252" i="1"/>
  <c r="AA252" i="1"/>
  <c r="Z252" i="1"/>
  <c r="Y252" i="1"/>
  <c r="X252" i="1"/>
  <c r="AH251" i="1"/>
  <c r="AG251" i="1"/>
  <c r="AF251" i="1"/>
  <c r="AE251" i="1"/>
  <c r="AD251" i="1"/>
  <c r="AC251" i="1"/>
  <c r="AB251" i="1"/>
  <c r="AA251" i="1"/>
  <c r="Z251" i="1"/>
  <c r="Y251" i="1"/>
  <c r="X251" i="1"/>
  <c r="AH250" i="1"/>
  <c r="AG250" i="1"/>
  <c r="AF250" i="1"/>
  <c r="AE250" i="1"/>
  <c r="AD250" i="1"/>
  <c r="AC250" i="1"/>
  <c r="AB250" i="1"/>
  <c r="AA250" i="1"/>
  <c r="Z250" i="1"/>
  <c r="Y250" i="1"/>
  <c r="X250" i="1"/>
  <c r="AH249" i="1"/>
  <c r="AG249" i="1"/>
  <c r="AF249" i="1"/>
  <c r="AE249" i="1"/>
  <c r="AD249" i="1"/>
  <c r="AC249" i="1"/>
  <c r="AB249" i="1"/>
  <c r="AA249" i="1"/>
  <c r="Z249" i="1"/>
  <c r="Y249" i="1"/>
  <c r="X249" i="1"/>
  <c r="AH248" i="1"/>
  <c r="AG248" i="1"/>
  <c r="AF248" i="1"/>
  <c r="AE248" i="1"/>
  <c r="AD248" i="1"/>
  <c r="AC248" i="1"/>
  <c r="AB248" i="1"/>
  <c r="AA248" i="1"/>
  <c r="Z248" i="1"/>
  <c r="Y248" i="1"/>
  <c r="X248" i="1"/>
  <c r="AH247" i="1"/>
  <c r="AG247" i="1"/>
  <c r="AF247" i="1"/>
  <c r="AE247" i="1"/>
  <c r="AD247" i="1"/>
  <c r="AC247" i="1"/>
  <c r="AB247" i="1"/>
  <c r="AA247" i="1"/>
  <c r="Z247" i="1"/>
  <c r="Y247" i="1"/>
  <c r="X247" i="1"/>
  <c r="AH246" i="1"/>
  <c r="AG246" i="1"/>
  <c r="AF246" i="1"/>
  <c r="AE246" i="1"/>
  <c r="AD246" i="1"/>
  <c r="AC246" i="1"/>
  <c r="AB246" i="1"/>
  <c r="AA246" i="1"/>
  <c r="Z246" i="1"/>
  <c r="Y246" i="1"/>
  <c r="X246" i="1"/>
  <c r="AH245" i="1"/>
  <c r="AG245" i="1"/>
  <c r="AF245" i="1"/>
  <c r="AE245" i="1"/>
  <c r="AD245" i="1"/>
  <c r="AC245" i="1"/>
  <c r="AB245" i="1"/>
  <c r="AA245" i="1"/>
  <c r="Z245" i="1"/>
  <c r="Y245" i="1"/>
  <c r="X245" i="1"/>
  <c r="AH244" i="1"/>
  <c r="AG244" i="1"/>
  <c r="AF244" i="1"/>
  <c r="AE244" i="1"/>
  <c r="AD244" i="1"/>
  <c r="AC244" i="1"/>
  <c r="AB244" i="1"/>
  <c r="AA244" i="1"/>
  <c r="Z244" i="1"/>
  <c r="Y244" i="1"/>
  <c r="X244" i="1"/>
  <c r="AH243" i="1"/>
  <c r="AG243" i="1"/>
  <c r="AF243" i="1"/>
  <c r="AE243" i="1"/>
  <c r="AD243" i="1"/>
  <c r="AC243" i="1"/>
  <c r="AB243" i="1"/>
  <c r="AA243" i="1"/>
  <c r="Z243" i="1"/>
  <c r="Y243" i="1"/>
  <c r="X243" i="1"/>
  <c r="AH242" i="1"/>
  <c r="AG242" i="1"/>
  <c r="AF242" i="1"/>
  <c r="AE242" i="1"/>
  <c r="AD242" i="1"/>
  <c r="AC242" i="1"/>
  <c r="AB242" i="1"/>
  <c r="AA242" i="1"/>
  <c r="Z242" i="1"/>
  <c r="Y242" i="1"/>
  <c r="X242" i="1"/>
  <c r="AH241" i="1"/>
  <c r="AG241" i="1"/>
  <c r="AF241" i="1"/>
  <c r="AE241" i="1"/>
  <c r="AD241" i="1"/>
  <c r="AC241" i="1"/>
  <c r="AB241" i="1"/>
  <c r="AA241" i="1"/>
  <c r="Z241" i="1"/>
  <c r="Y241" i="1"/>
  <c r="X241" i="1"/>
  <c r="AH240" i="1"/>
  <c r="AG240" i="1"/>
  <c r="AF240" i="1"/>
  <c r="AE240" i="1"/>
  <c r="AD240" i="1"/>
  <c r="AC240" i="1"/>
  <c r="AB240" i="1"/>
  <c r="AA240" i="1"/>
  <c r="Z240" i="1"/>
  <c r="Y240" i="1"/>
  <c r="X240" i="1"/>
  <c r="AH239" i="1"/>
  <c r="AG239" i="1"/>
  <c r="AF239" i="1"/>
  <c r="AE239" i="1"/>
  <c r="AD239" i="1"/>
  <c r="AC239" i="1"/>
  <c r="AB239" i="1"/>
  <c r="AA239" i="1"/>
  <c r="Z239" i="1"/>
  <c r="Y239" i="1"/>
  <c r="X239" i="1"/>
  <c r="AH238" i="1"/>
  <c r="AG238" i="1"/>
  <c r="AF238" i="1"/>
  <c r="AE238" i="1"/>
  <c r="AD238" i="1"/>
  <c r="AC238" i="1"/>
  <c r="AB238" i="1"/>
  <c r="AA238" i="1"/>
  <c r="Z238" i="1"/>
  <c r="Y238" i="1"/>
  <c r="X238" i="1"/>
  <c r="AH237" i="1"/>
  <c r="AG237" i="1"/>
  <c r="AF237" i="1"/>
  <c r="AE237" i="1"/>
  <c r="AD237" i="1"/>
  <c r="AC237" i="1"/>
  <c r="AB237" i="1"/>
  <c r="AA237" i="1"/>
  <c r="Z237" i="1"/>
  <c r="Y237" i="1"/>
  <c r="X237" i="1"/>
  <c r="AH236" i="1"/>
  <c r="AG236" i="1"/>
  <c r="AF236" i="1"/>
  <c r="AE236" i="1"/>
  <c r="AD236" i="1"/>
  <c r="AC236" i="1"/>
  <c r="AB236" i="1"/>
  <c r="AA236" i="1"/>
  <c r="Z236" i="1"/>
  <c r="Y236" i="1"/>
  <c r="X236" i="1"/>
  <c r="AH235" i="1"/>
  <c r="AG235" i="1"/>
  <c r="AF235" i="1"/>
  <c r="AE235" i="1"/>
  <c r="AD235" i="1"/>
  <c r="AC235" i="1"/>
  <c r="AB235" i="1"/>
  <c r="AA235" i="1"/>
  <c r="Z235" i="1"/>
  <c r="Y235" i="1"/>
  <c r="X235" i="1"/>
  <c r="AH234" i="1"/>
  <c r="AG234" i="1"/>
  <c r="AF234" i="1"/>
  <c r="AE234" i="1"/>
  <c r="AD234" i="1"/>
  <c r="AC234" i="1"/>
  <c r="AB234" i="1"/>
  <c r="AA234" i="1"/>
  <c r="Z234" i="1"/>
  <c r="Y234" i="1"/>
  <c r="X234" i="1"/>
  <c r="AH233" i="1"/>
  <c r="AG233" i="1"/>
  <c r="AF233" i="1"/>
  <c r="AE233" i="1"/>
  <c r="AD233" i="1"/>
  <c r="AC233" i="1"/>
  <c r="AB233" i="1"/>
  <c r="AA233" i="1"/>
  <c r="Z233" i="1"/>
  <c r="Y233" i="1"/>
  <c r="X233" i="1"/>
  <c r="AH232" i="1"/>
  <c r="AG232" i="1"/>
  <c r="AF232" i="1"/>
  <c r="AE232" i="1"/>
  <c r="AD232" i="1"/>
  <c r="AC232" i="1"/>
  <c r="AB232" i="1"/>
  <c r="AA232" i="1"/>
  <c r="Z232" i="1"/>
  <c r="Y232" i="1"/>
  <c r="X232" i="1"/>
  <c r="AH231" i="1"/>
  <c r="AG231" i="1"/>
  <c r="AF231" i="1"/>
  <c r="AE231" i="1"/>
  <c r="AD231" i="1"/>
  <c r="AC231" i="1"/>
  <c r="AB231" i="1"/>
  <c r="AA231" i="1"/>
  <c r="Z231" i="1"/>
  <c r="Y231" i="1"/>
  <c r="X231" i="1"/>
  <c r="AH230" i="1"/>
  <c r="AG230" i="1"/>
  <c r="AF230" i="1"/>
  <c r="AE230" i="1"/>
  <c r="AD230" i="1"/>
  <c r="AC230" i="1"/>
  <c r="AB230" i="1"/>
  <c r="AA230" i="1"/>
  <c r="Z230" i="1"/>
  <c r="Y230" i="1"/>
  <c r="X230" i="1"/>
  <c r="AH229" i="1"/>
  <c r="AG229" i="1"/>
  <c r="AF229" i="1"/>
  <c r="AE229" i="1"/>
  <c r="AD229" i="1"/>
  <c r="AC229" i="1"/>
  <c r="AB229" i="1"/>
  <c r="AA229" i="1"/>
  <c r="Z229" i="1"/>
  <c r="Y229" i="1"/>
  <c r="X229" i="1"/>
  <c r="AH228" i="1"/>
  <c r="AG228" i="1"/>
  <c r="AF228" i="1"/>
  <c r="AE228" i="1"/>
  <c r="AD228" i="1"/>
  <c r="AC228" i="1"/>
  <c r="AB228" i="1"/>
  <c r="AA228" i="1"/>
  <c r="Z228" i="1"/>
  <c r="Y228" i="1"/>
  <c r="X228" i="1"/>
  <c r="AH227" i="1"/>
  <c r="AG227" i="1"/>
  <c r="AF227" i="1"/>
  <c r="AE227" i="1"/>
  <c r="AD227" i="1"/>
  <c r="AC227" i="1"/>
  <c r="AB227" i="1"/>
  <c r="AA227" i="1"/>
  <c r="Z227" i="1"/>
  <c r="Y227" i="1"/>
  <c r="X227" i="1"/>
  <c r="AH226" i="1"/>
  <c r="AG226" i="1"/>
  <c r="AF226" i="1"/>
  <c r="AE226" i="1"/>
  <c r="AD226" i="1"/>
  <c r="AC226" i="1"/>
  <c r="AB226" i="1"/>
  <c r="AA226" i="1"/>
  <c r="Z226" i="1"/>
  <c r="Y226" i="1"/>
  <c r="X226" i="1"/>
  <c r="AH225" i="1"/>
  <c r="AG225" i="1"/>
  <c r="AF225" i="1"/>
  <c r="AE225" i="1"/>
  <c r="AD225" i="1"/>
  <c r="AC225" i="1"/>
  <c r="AB225" i="1"/>
  <c r="AA225" i="1"/>
  <c r="Z225" i="1"/>
  <c r="Y225" i="1"/>
  <c r="X225" i="1"/>
  <c r="AH224" i="1"/>
  <c r="AG224" i="1"/>
  <c r="AF224" i="1"/>
  <c r="AE224" i="1"/>
  <c r="AD224" i="1"/>
  <c r="AC224" i="1"/>
  <c r="AB224" i="1"/>
  <c r="AA224" i="1"/>
  <c r="Z224" i="1"/>
  <c r="Y224" i="1"/>
  <c r="X224" i="1"/>
  <c r="AH223" i="1"/>
  <c r="AG223" i="1"/>
  <c r="AF223" i="1"/>
  <c r="AE223" i="1"/>
  <c r="AD223" i="1"/>
  <c r="AC223" i="1"/>
  <c r="AB223" i="1"/>
  <c r="AA223" i="1"/>
  <c r="Z223" i="1"/>
  <c r="Y223" i="1"/>
  <c r="X223" i="1"/>
  <c r="AH222" i="1"/>
  <c r="AG222" i="1"/>
  <c r="AF222" i="1"/>
  <c r="AE222" i="1"/>
  <c r="AD222" i="1"/>
  <c r="AC222" i="1"/>
  <c r="AB222" i="1"/>
  <c r="AA222" i="1"/>
  <c r="Z222" i="1"/>
  <c r="Y222" i="1"/>
  <c r="X222" i="1"/>
  <c r="AH221" i="1"/>
  <c r="AG221" i="1"/>
  <c r="AF221" i="1"/>
  <c r="AE221" i="1"/>
  <c r="AD221" i="1"/>
  <c r="AC221" i="1"/>
  <c r="AB221" i="1"/>
  <c r="AA221" i="1"/>
  <c r="Z221" i="1"/>
  <c r="Y221" i="1"/>
  <c r="X221" i="1"/>
  <c r="AH220" i="1"/>
  <c r="AG220" i="1"/>
  <c r="AF220" i="1"/>
  <c r="AE220" i="1"/>
  <c r="AD220" i="1"/>
  <c r="AC220" i="1"/>
  <c r="AB220" i="1"/>
  <c r="AA220" i="1"/>
  <c r="Z220" i="1"/>
  <c r="Y220" i="1"/>
  <c r="X220" i="1"/>
  <c r="AH219" i="1"/>
  <c r="AG219" i="1"/>
  <c r="AF219" i="1"/>
  <c r="AE219" i="1"/>
  <c r="AD219" i="1"/>
  <c r="AC219" i="1"/>
  <c r="AB219" i="1"/>
  <c r="AA219" i="1"/>
  <c r="Z219" i="1"/>
  <c r="Y219" i="1"/>
  <c r="X219" i="1"/>
  <c r="AH218" i="1"/>
  <c r="AG218" i="1"/>
  <c r="AF218" i="1"/>
  <c r="AE218" i="1"/>
  <c r="AD218" i="1"/>
  <c r="AC218" i="1"/>
  <c r="AB218" i="1"/>
  <c r="AA218" i="1"/>
  <c r="Z218" i="1"/>
  <c r="Y218" i="1"/>
  <c r="X218" i="1"/>
  <c r="AH217" i="1"/>
  <c r="AG217" i="1"/>
  <c r="AF217" i="1"/>
  <c r="AE217" i="1"/>
  <c r="AD217" i="1"/>
  <c r="AC217" i="1"/>
  <c r="AB217" i="1"/>
  <c r="AA217" i="1"/>
  <c r="Z217" i="1"/>
  <c r="Y217" i="1"/>
  <c r="X217" i="1"/>
  <c r="AH216" i="1"/>
  <c r="AG216" i="1"/>
  <c r="AF216" i="1"/>
  <c r="AE216" i="1"/>
  <c r="AD216" i="1"/>
  <c r="AC216" i="1"/>
  <c r="AB216" i="1"/>
  <c r="AA216" i="1"/>
  <c r="Z216" i="1"/>
  <c r="Y216" i="1"/>
  <c r="X216" i="1"/>
  <c r="AH215" i="1"/>
  <c r="AG215" i="1"/>
  <c r="AF215" i="1"/>
  <c r="AE215" i="1"/>
  <c r="AD215" i="1"/>
  <c r="AC215" i="1"/>
  <c r="AB215" i="1"/>
  <c r="AA215" i="1"/>
  <c r="Z215" i="1"/>
  <c r="Y215" i="1"/>
  <c r="X215" i="1"/>
  <c r="AH214" i="1"/>
  <c r="AG214" i="1"/>
  <c r="AF214" i="1"/>
  <c r="AE214" i="1"/>
  <c r="AD214" i="1"/>
  <c r="AC214" i="1"/>
  <c r="AB214" i="1"/>
  <c r="AA214" i="1"/>
  <c r="Z214" i="1"/>
  <c r="Y214" i="1"/>
  <c r="X214" i="1"/>
  <c r="AH213" i="1"/>
  <c r="AG213" i="1"/>
  <c r="AF213" i="1"/>
  <c r="AE213" i="1"/>
  <c r="AD213" i="1"/>
  <c r="AC213" i="1"/>
  <c r="AB213" i="1"/>
  <c r="AA213" i="1"/>
  <c r="Z213" i="1"/>
  <c r="Y213" i="1"/>
  <c r="X213" i="1"/>
  <c r="AH212" i="1"/>
  <c r="AG212" i="1"/>
  <c r="AF212" i="1"/>
  <c r="AE212" i="1"/>
  <c r="AD212" i="1"/>
  <c r="AC212" i="1"/>
  <c r="AB212" i="1"/>
  <c r="AA212" i="1"/>
  <c r="Z212" i="1"/>
  <c r="Y212" i="1"/>
  <c r="X212" i="1"/>
  <c r="AH211" i="1"/>
  <c r="AG211" i="1"/>
  <c r="AF211" i="1"/>
  <c r="AE211" i="1"/>
  <c r="AD211" i="1"/>
  <c r="AC211" i="1"/>
  <c r="AB211" i="1"/>
  <c r="AA211" i="1"/>
  <c r="Z211" i="1"/>
  <c r="Y211" i="1"/>
  <c r="X211" i="1"/>
  <c r="AH210" i="1"/>
  <c r="AG210" i="1"/>
  <c r="AF210" i="1"/>
  <c r="AE210" i="1"/>
  <c r="AD210" i="1"/>
  <c r="AC210" i="1"/>
  <c r="AB210" i="1"/>
  <c r="AA210" i="1"/>
  <c r="Z210" i="1"/>
  <c r="Y210" i="1"/>
  <c r="X210" i="1"/>
  <c r="AH209" i="1"/>
  <c r="AG209" i="1"/>
  <c r="AF209" i="1"/>
  <c r="AE209" i="1"/>
  <c r="AD209" i="1"/>
  <c r="AC209" i="1"/>
  <c r="AB209" i="1"/>
  <c r="AA209" i="1"/>
  <c r="Z209" i="1"/>
  <c r="Y209" i="1"/>
  <c r="X209" i="1"/>
  <c r="AH208" i="1"/>
  <c r="AG208" i="1"/>
  <c r="AF208" i="1"/>
  <c r="AE208" i="1"/>
  <c r="AD208" i="1"/>
  <c r="AC208" i="1"/>
  <c r="AB208" i="1"/>
  <c r="AA208" i="1"/>
  <c r="Z208" i="1"/>
  <c r="Y208" i="1"/>
  <c r="X208" i="1"/>
  <c r="AH207" i="1"/>
  <c r="AG207" i="1"/>
  <c r="AF207" i="1"/>
  <c r="AE207" i="1"/>
  <c r="AD207" i="1"/>
  <c r="AC207" i="1"/>
  <c r="AB207" i="1"/>
  <c r="AA207" i="1"/>
  <c r="Z207" i="1"/>
  <c r="Y207" i="1"/>
  <c r="X207" i="1"/>
  <c r="AH206" i="1"/>
  <c r="AG206" i="1"/>
  <c r="AF206" i="1"/>
  <c r="AE206" i="1"/>
  <c r="AD206" i="1"/>
  <c r="AC206" i="1"/>
  <c r="AB206" i="1"/>
  <c r="AA206" i="1"/>
  <c r="Z206" i="1"/>
  <c r="Y206" i="1"/>
  <c r="X206" i="1"/>
  <c r="AH205" i="1"/>
  <c r="AG205" i="1"/>
  <c r="AF205" i="1"/>
  <c r="AE205" i="1"/>
  <c r="AD205" i="1"/>
  <c r="AC205" i="1"/>
  <c r="AB205" i="1"/>
  <c r="AA205" i="1"/>
  <c r="Z205" i="1"/>
  <c r="Y205" i="1"/>
  <c r="X205" i="1"/>
  <c r="AH204" i="1"/>
  <c r="AG204" i="1"/>
  <c r="AF204" i="1"/>
  <c r="AE204" i="1"/>
  <c r="AD204" i="1"/>
  <c r="AC204" i="1"/>
  <c r="AB204" i="1"/>
  <c r="AA204" i="1"/>
  <c r="Z204" i="1"/>
  <c r="Y204" i="1"/>
  <c r="X204" i="1"/>
  <c r="AH203" i="1"/>
  <c r="AG203" i="1"/>
  <c r="AF203" i="1"/>
  <c r="AE203" i="1"/>
  <c r="AD203" i="1"/>
  <c r="AC203" i="1"/>
  <c r="AB203" i="1"/>
  <c r="AA203" i="1"/>
  <c r="Z203" i="1"/>
  <c r="Y203" i="1"/>
  <c r="X203" i="1"/>
  <c r="AH202" i="1"/>
  <c r="AG202" i="1"/>
  <c r="AF202" i="1"/>
  <c r="AE202" i="1"/>
  <c r="AD202" i="1"/>
  <c r="AC202" i="1"/>
  <c r="AB202" i="1"/>
  <c r="AA202" i="1"/>
  <c r="Z202" i="1"/>
  <c r="Y202" i="1"/>
  <c r="X202" i="1"/>
  <c r="AH201" i="1"/>
  <c r="AG201" i="1"/>
  <c r="AF201" i="1"/>
  <c r="AE201" i="1"/>
  <c r="AD201" i="1"/>
  <c r="AC201" i="1"/>
  <c r="AB201" i="1"/>
  <c r="AA201" i="1"/>
  <c r="Z201" i="1"/>
  <c r="Y201" i="1"/>
  <c r="X201" i="1"/>
  <c r="AH200" i="1"/>
  <c r="AG200" i="1"/>
  <c r="AF200" i="1"/>
  <c r="AE200" i="1"/>
  <c r="AD200" i="1"/>
  <c r="AC200" i="1"/>
  <c r="AB200" i="1"/>
  <c r="AA200" i="1"/>
  <c r="Z200" i="1"/>
  <c r="Y200" i="1"/>
  <c r="X200" i="1"/>
  <c r="AH199" i="1"/>
  <c r="AG199" i="1"/>
  <c r="AF199" i="1"/>
  <c r="AE199" i="1"/>
  <c r="AD199" i="1"/>
  <c r="AC199" i="1"/>
  <c r="AB199" i="1"/>
  <c r="AA199" i="1"/>
  <c r="Z199" i="1"/>
  <c r="Y199" i="1"/>
  <c r="X199" i="1"/>
  <c r="AH198" i="1"/>
  <c r="AG198" i="1"/>
  <c r="AF198" i="1"/>
  <c r="AE198" i="1"/>
  <c r="AD198" i="1"/>
  <c r="AC198" i="1"/>
  <c r="AB198" i="1"/>
  <c r="AA198" i="1"/>
  <c r="Z198" i="1"/>
  <c r="Y198" i="1"/>
  <c r="X198" i="1"/>
  <c r="AH197" i="1"/>
  <c r="AG197" i="1"/>
  <c r="AF197" i="1"/>
  <c r="AE197" i="1"/>
  <c r="AD197" i="1"/>
  <c r="AC197" i="1"/>
  <c r="AB197" i="1"/>
  <c r="AA197" i="1"/>
  <c r="Z197" i="1"/>
  <c r="Y197" i="1"/>
  <c r="X197" i="1"/>
  <c r="AH196" i="1"/>
  <c r="AG196" i="1"/>
  <c r="AF196" i="1"/>
  <c r="AE196" i="1"/>
  <c r="AD196" i="1"/>
  <c r="AC196" i="1"/>
  <c r="AB196" i="1"/>
  <c r="AA196" i="1"/>
  <c r="Z196" i="1"/>
  <c r="Y196" i="1"/>
  <c r="X196" i="1"/>
  <c r="AH195" i="1"/>
  <c r="AG195" i="1"/>
  <c r="AF195" i="1"/>
  <c r="AE195" i="1"/>
  <c r="AD195" i="1"/>
  <c r="AC195" i="1"/>
  <c r="AB195" i="1"/>
  <c r="AA195" i="1"/>
  <c r="Z195" i="1"/>
  <c r="Y195" i="1"/>
  <c r="X195" i="1"/>
  <c r="AH194" i="1"/>
  <c r="AG194" i="1"/>
  <c r="AF194" i="1"/>
  <c r="AE194" i="1"/>
  <c r="AD194" i="1"/>
  <c r="AC194" i="1"/>
  <c r="AB194" i="1"/>
  <c r="AA194" i="1"/>
  <c r="Z194" i="1"/>
  <c r="Y194" i="1"/>
  <c r="X194" i="1"/>
  <c r="AH193" i="1"/>
  <c r="AG193" i="1"/>
  <c r="AF193" i="1"/>
  <c r="AE193" i="1"/>
  <c r="AD193" i="1"/>
  <c r="AC193" i="1"/>
  <c r="AB193" i="1"/>
  <c r="AA193" i="1"/>
  <c r="Z193" i="1"/>
  <c r="Y193" i="1"/>
  <c r="X193" i="1"/>
  <c r="AH192" i="1"/>
  <c r="AG192" i="1"/>
  <c r="AF192" i="1"/>
  <c r="AE192" i="1"/>
  <c r="AD192" i="1"/>
  <c r="AC192" i="1"/>
  <c r="AB192" i="1"/>
  <c r="AA192" i="1"/>
  <c r="Z192" i="1"/>
  <c r="Y192" i="1"/>
  <c r="X192" i="1"/>
  <c r="AH191" i="1"/>
  <c r="AG191" i="1"/>
  <c r="AF191" i="1"/>
  <c r="AE191" i="1"/>
  <c r="AD191" i="1"/>
  <c r="AC191" i="1"/>
  <c r="AB191" i="1"/>
  <c r="AA191" i="1"/>
  <c r="Z191" i="1"/>
  <c r="Y191" i="1"/>
  <c r="X191" i="1"/>
  <c r="AH190" i="1"/>
  <c r="AG190" i="1"/>
  <c r="AF190" i="1"/>
  <c r="AE190" i="1"/>
  <c r="AD190" i="1"/>
  <c r="AC190" i="1"/>
  <c r="AB190" i="1"/>
  <c r="AA190" i="1"/>
  <c r="Z190" i="1"/>
  <c r="Y190" i="1"/>
  <c r="X190" i="1"/>
  <c r="AH189" i="1"/>
  <c r="AG189" i="1"/>
  <c r="AF189" i="1"/>
  <c r="AE189" i="1"/>
  <c r="AD189" i="1"/>
  <c r="AC189" i="1"/>
  <c r="AB189" i="1"/>
  <c r="AA189" i="1"/>
  <c r="Z189" i="1"/>
  <c r="Y189" i="1"/>
  <c r="X189" i="1"/>
  <c r="AH188" i="1"/>
  <c r="AG188" i="1"/>
  <c r="AF188" i="1"/>
  <c r="AE188" i="1"/>
  <c r="AD188" i="1"/>
  <c r="AC188" i="1"/>
  <c r="AB188" i="1"/>
  <c r="AA188" i="1"/>
  <c r="Z188" i="1"/>
  <c r="Y188" i="1"/>
  <c r="X188" i="1"/>
  <c r="AH187" i="1"/>
  <c r="AG187" i="1"/>
  <c r="AF187" i="1"/>
  <c r="AE187" i="1"/>
  <c r="AD187" i="1"/>
  <c r="AC187" i="1"/>
  <c r="AB187" i="1"/>
  <c r="AA187" i="1"/>
  <c r="Z187" i="1"/>
  <c r="Y187" i="1"/>
  <c r="X187" i="1"/>
  <c r="AH186" i="1"/>
  <c r="AG186" i="1"/>
  <c r="AF186" i="1"/>
  <c r="AE186" i="1"/>
  <c r="AD186" i="1"/>
  <c r="AC186" i="1"/>
  <c r="AB186" i="1"/>
  <c r="AA186" i="1"/>
  <c r="Z186" i="1"/>
  <c r="Y186" i="1"/>
  <c r="X186" i="1"/>
  <c r="AH185" i="1"/>
  <c r="AG185" i="1"/>
  <c r="AF185" i="1"/>
  <c r="AE185" i="1"/>
  <c r="AD185" i="1"/>
  <c r="AC185" i="1"/>
  <c r="AB185" i="1"/>
  <c r="AA185" i="1"/>
  <c r="Z185" i="1"/>
  <c r="Y185" i="1"/>
  <c r="X185" i="1"/>
  <c r="AH184" i="1"/>
  <c r="AG184" i="1"/>
  <c r="AF184" i="1"/>
  <c r="AE184" i="1"/>
  <c r="AD184" i="1"/>
  <c r="AC184" i="1"/>
  <c r="AB184" i="1"/>
  <c r="AA184" i="1"/>
  <c r="Z184" i="1"/>
  <c r="Y184" i="1"/>
  <c r="X184" i="1"/>
  <c r="AH183" i="1"/>
  <c r="AG183" i="1"/>
  <c r="AF183" i="1"/>
  <c r="AE183" i="1"/>
  <c r="AD183" i="1"/>
  <c r="AC183" i="1"/>
  <c r="AB183" i="1"/>
  <c r="AA183" i="1"/>
  <c r="Z183" i="1"/>
  <c r="Y183" i="1"/>
  <c r="X183" i="1"/>
  <c r="AH182" i="1"/>
  <c r="AG182" i="1"/>
  <c r="AF182" i="1"/>
  <c r="AE182" i="1"/>
  <c r="AD182" i="1"/>
  <c r="AC182" i="1"/>
  <c r="AB182" i="1"/>
  <c r="AA182" i="1"/>
  <c r="Z182" i="1"/>
  <c r="Y182" i="1"/>
  <c r="X182" i="1"/>
  <c r="AH181" i="1"/>
  <c r="AG181" i="1"/>
  <c r="AF181" i="1"/>
  <c r="AE181" i="1"/>
  <c r="AD181" i="1"/>
  <c r="AC181" i="1"/>
  <c r="AB181" i="1"/>
  <c r="AA181" i="1"/>
  <c r="Z181" i="1"/>
  <c r="Y181" i="1"/>
  <c r="X181" i="1"/>
  <c r="AH180" i="1"/>
  <c r="AG180" i="1"/>
  <c r="AF180" i="1"/>
  <c r="AE180" i="1"/>
  <c r="AD180" i="1"/>
  <c r="AC180" i="1"/>
  <c r="AB180" i="1"/>
  <c r="AA180" i="1"/>
  <c r="Z180" i="1"/>
  <c r="Y180" i="1"/>
  <c r="X180" i="1"/>
  <c r="AH179" i="1"/>
  <c r="AG179" i="1"/>
  <c r="AF179" i="1"/>
  <c r="AE179" i="1"/>
  <c r="AD179" i="1"/>
  <c r="AC179" i="1"/>
  <c r="AB179" i="1"/>
  <c r="AA179" i="1"/>
  <c r="Z179" i="1"/>
  <c r="Y179" i="1"/>
  <c r="X179" i="1"/>
  <c r="AH178" i="1"/>
  <c r="AG178" i="1"/>
  <c r="AF178" i="1"/>
  <c r="AE178" i="1"/>
  <c r="AD178" i="1"/>
  <c r="AC178" i="1"/>
  <c r="AB178" i="1"/>
  <c r="AA178" i="1"/>
  <c r="Z178" i="1"/>
  <c r="Y178" i="1"/>
  <c r="X178" i="1"/>
  <c r="AH177" i="1"/>
  <c r="AG177" i="1"/>
  <c r="AF177" i="1"/>
  <c r="AE177" i="1"/>
  <c r="AD177" i="1"/>
  <c r="AC177" i="1"/>
  <c r="AB177" i="1"/>
  <c r="AA177" i="1"/>
  <c r="Z177" i="1"/>
  <c r="Y177" i="1"/>
  <c r="X177" i="1"/>
  <c r="AH176" i="1"/>
  <c r="AG176" i="1"/>
  <c r="AF176" i="1"/>
  <c r="AE176" i="1"/>
  <c r="AD176" i="1"/>
  <c r="AC176" i="1"/>
  <c r="AB176" i="1"/>
  <c r="AA176" i="1"/>
  <c r="Z176" i="1"/>
  <c r="Y176" i="1"/>
  <c r="X176" i="1"/>
  <c r="AH175" i="1"/>
  <c r="AG175" i="1"/>
  <c r="AF175" i="1"/>
  <c r="AE175" i="1"/>
  <c r="AD175" i="1"/>
  <c r="AC175" i="1"/>
  <c r="AB175" i="1"/>
  <c r="AA175" i="1"/>
  <c r="Z175" i="1"/>
  <c r="Y175" i="1"/>
  <c r="X175" i="1"/>
  <c r="AH174" i="1"/>
  <c r="AG174" i="1"/>
  <c r="AF174" i="1"/>
  <c r="AE174" i="1"/>
  <c r="AD174" i="1"/>
  <c r="AC174" i="1"/>
  <c r="AB174" i="1"/>
  <c r="AA174" i="1"/>
  <c r="Z174" i="1"/>
  <c r="Y174" i="1"/>
  <c r="X174" i="1"/>
  <c r="AH173" i="1"/>
  <c r="AG173" i="1"/>
  <c r="AF173" i="1"/>
  <c r="AE173" i="1"/>
  <c r="AD173" i="1"/>
  <c r="AC173" i="1"/>
  <c r="AB173" i="1"/>
  <c r="AA173" i="1"/>
  <c r="Z173" i="1"/>
  <c r="Y173" i="1"/>
  <c r="X173" i="1"/>
  <c r="AH172" i="1"/>
  <c r="AG172" i="1"/>
  <c r="AF172" i="1"/>
  <c r="AE172" i="1"/>
  <c r="AD172" i="1"/>
  <c r="AC172" i="1"/>
  <c r="AB172" i="1"/>
  <c r="AA172" i="1"/>
  <c r="Z172" i="1"/>
  <c r="Y172" i="1"/>
  <c r="X172" i="1"/>
  <c r="AH171" i="1"/>
  <c r="AG171" i="1"/>
  <c r="AF171" i="1"/>
  <c r="AE171" i="1"/>
  <c r="AD171" i="1"/>
  <c r="AC171" i="1"/>
  <c r="AB171" i="1"/>
  <c r="AA171" i="1"/>
  <c r="Z171" i="1"/>
  <c r="Y171" i="1"/>
  <c r="X171" i="1"/>
  <c r="AH170" i="1"/>
  <c r="AG170" i="1"/>
  <c r="AF170" i="1"/>
  <c r="AE170" i="1"/>
  <c r="AD170" i="1"/>
  <c r="AC170" i="1"/>
  <c r="AB170" i="1"/>
  <c r="AA170" i="1"/>
  <c r="Z170" i="1"/>
  <c r="Y170" i="1"/>
  <c r="X170" i="1"/>
  <c r="AH169" i="1"/>
  <c r="AG169" i="1"/>
  <c r="AF169" i="1"/>
  <c r="AE169" i="1"/>
  <c r="AD169" i="1"/>
  <c r="AC169" i="1"/>
  <c r="AB169" i="1"/>
  <c r="AA169" i="1"/>
  <c r="Z169" i="1"/>
  <c r="Y169" i="1"/>
  <c r="X169" i="1"/>
  <c r="AH168" i="1"/>
  <c r="AG168" i="1"/>
  <c r="AF168" i="1"/>
  <c r="AE168" i="1"/>
  <c r="AD168" i="1"/>
  <c r="AC168" i="1"/>
  <c r="AB168" i="1"/>
  <c r="AA168" i="1"/>
  <c r="Z168" i="1"/>
  <c r="Y168" i="1"/>
  <c r="X168" i="1"/>
  <c r="AH167" i="1"/>
  <c r="AG167" i="1"/>
  <c r="AF167" i="1"/>
  <c r="AE167" i="1"/>
  <c r="AD167" i="1"/>
  <c r="AC167" i="1"/>
  <c r="AB167" i="1"/>
  <c r="AA167" i="1"/>
  <c r="Z167" i="1"/>
  <c r="Y167" i="1"/>
  <c r="X167" i="1"/>
  <c r="AH166" i="1"/>
  <c r="AG166" i="1"/>
  <c r="AF166" i="1"/>
  <c r="AE166" i="1"/>
  <c r="AD166" i="1"/>
  <c r="AC166" i="1"/>
  <c r="AB166" i="1"/>
  <c r="AA166" i="1"/>
  <c r="Z166" i="1"/>
  <c r="Y166" i="1"/>
  <c r="X166" i="1"/>
  <c r="AH165" i="1"/>
  <c r="AG165" i="1"/>
  <c r="AF165" i="1"/>
  <c r="AE165" i="1"/>
  <c r="AD165" i="1"/>
  <c r="AC165" i="1"/>
  <c r="AB165" i="1"/>
  <c r="AA165" i="1"/>
  <c r="Z165" i="1"/>
  <c r="Y165" i="1"/>
  <c r="X165" i="1"/>
  <c r="AH164" i="1"/>
  <c r="AG164" i="1"/>
  <c r="AF164" i="1"/>
  <c r="AE164" i="1"/>
  <c r="AD164" i="1"/>
  <c r="AC164" i="1"/>
  <c r="AB164" i="1"/>
  <c r="AA164" i="1"/>
  <c r="Z164" i="1"/>
  <c r="Y164" i="1"/>
  <c r="X164" i="1"/>
  <c r="AH163" i="1"/>
  <c r="AG163" i="1"/>
  <c r="AF163" i="1"/>
  <c r="AE163" i="1"/>
  <c r="AD163" i="1"/>
  <c r="AC163" i="1"/>
  <c r="AB163" i="1"/>
  <c r="AA163" i="1"/>
  <c r="Z163" i="1"/>
  <c r="Y163" i="1"/>
  <c r="X163" i="1"/>
  <c r="AH162" i="1"/>
  <c r="AG162" i="1"/>
  <c r="AF162" i="1"/>
  <c r="AE162" i="1"/>
  <c r="AD162" i="1"/>
  <c r="AC162" i="1"/>
  <c r="AB162" i="1"/>
  <c r="AA162" i="1"/>
  <c r="Z162" i="1"/>
  <c r="Y162" i="1"/>
  <c r="X162" i="1"/>
  <c r="AH161" i="1"/>
  <c r="AG161" i="1"/>
  <c r="AF161" i="1"/>
  <c r="AE161" i="1"/>
  <c r="AD161" i="1"/>
  <c r="AC161" i="1"/>
  <c r="AB161" i="1"/>
  <c r="AA161" i="1"/>
  <c r="Z161" i="1"/>
  <c r="Y161" i="1"/>
  <c r="X161" i="1"/>
  <c r="AH160" i="1"/>
  <c r="AG160" i="1"/>
  <c r="AF160" i="1"/>
  <c r="AE160" i="1"/>
  <c r="AD160" i="1"/>
  <c r="AC160" i="1"/>
  <c r="AB160" i="1"/>
  <c r="AA160" i="1"/>
  <c r="Z160" i="1"/>
  <c r="Y160" i="1"/>
  <c r="X160" i="1"/>
  <c r="AH159" i="1"/>
  <c r="AG159" i="1"/>
  <c r="AF159" i="1"/>
  <c r="AE159" i="1"/>
  <c r="AD159" i="1"/>
  <c r="AC159" i="1"/>
  <c r="AB159" i="1"/>
  <c r="AA159" i="1"/>
  <c r="Z159" i="1"/>
  <c r="Y159" i="1"/>
  <c r="X159" i="1"/>
  <c r="AH158" i="1"/>
  <c r="AG158" i="1"/>
  <c r="AF158" i="1"/>
  <c r="AE158" i="1"/>
  <c r="AD158" i="1"/>
  <c r="AC158" i="1"/>
  <c r="AB158" i="1"/>
  <c r="AA158" i="1"/>
  <c r="Z158" i="1"/>
  <c r="Y158" i="1"/>
  <c r="X158" i="1"/>
  <c r="AH157" i="1"/>
  <c r="AG157" i="1"/>
  <c r="AF157" i="1"/>
  <c r="AE157" i="1"/>
  <c r="AD157" i="1"/>
  <c r="AC157" i="1"/>
  <c r="AB157" i="1"/>
  <c r="AA157" i="1"/>
  <c r="Z157" i="1"/>
  <c r="Y157" i="1"/>
  <c r="X157" i="1"/>
  <c r="AH156" i="1"/>
  <c r="AG156" i="1"/>
  <c r="AF156" i="1"/>
  <c r="AE156" i="1"/>
  <c r="AD156" i="1"/>
  <c r="AC156" i="1"/>
  <c r="AB156" i="1"/>
  <c r="AA156" i="1"/>
  <c r="Z156" i="1"/>
  <c r="Y156" i="1"/>
  <c r="X156" i="1"/>
  <c r="AH155" i="1"/>
  <c r="AG155" i="1"/>
  <c r="AF155" i="1"/>
  <c r="AE155" i="1"/>
  <c r="AD155" i="1"/>
  <c r="AC155" i="1"/>
  <c r="AB155" i="1"/>
  <c r="AA155" i="1"/>
  <c r="Z155" i="1"/>
  <c r="Y155" i="1"/>
  <c r="X155" i="1"/>
  <c r="AH154" i="1"/>
  <c r="AG154" i="1"/>
  <c r="AF154" i="1"/>
  <c r="AE154" i="1"/>
  <c r="AD154" i="1"/>
  <c r="AC154" i="1"/>
  <c r="AB154" i="1"/>
  <c r="AA154" i="1"/>
  <c r="Z154" i="1"/>
  <c r="Y154" i="1"/>
  <c r="X154" i="1"/>
  <c r="AH153" i="1"/>
  <c r="AG153" i="1"/>
  <c r="AF153" i="1"/>
  <c r="AE153" i="1"/>
  <c r="AD153" i="1"/>
  <c r="AC153" i="1"/>
  <c r="AB153" i="1"/>
  <c r="AA153" i="1"/>
  <c r="Z153" i="1"/>
  <c r="Y153" i="1"/>
  <c r="X153" i="1"/>
  <c r="AH152" i="1"/>
  <c r="AG152" i="1"/>
  <c r="AF152" i="1"/>
  <c r="AE152" i="1"/>
  <c r="AD152" i="1"/>
  <c r="AC152" i="1"/>
  <c r="AB152" i="1"/>
  <c r="AA152" i="1"/>
  <c r="Z152" i="1"/>
  <c r="Y152" i="1"/>
  <c r="X152" i="1"/>
  <c r="AH151" i="1"/>
  <c r="AG151" i="1"/>
  <c r="AF151" i="1"/>
  <c r="AE151" i="1"/>
  <c r="AD151" i="1"/>
  <c r="AC151" i="1"/>
  <c r="AB151" i="1"/>
  <c r="AA151" i="1"/>
  <c r="Z151" i="1"/>
  <c r="Y151" i="1"/>
  <c r="X151" i="1"/>
  <c r="AH150" i="1"/>
  <c r="AG150" i="1"/>
  <c r="AF150" i="1"/>
  <c r="AE150" i="1"/>
  <c r="AD150" i="1"/>
  <c r="AC150" i="1"/>
  <c r="AB150" i="1"/>
  <c r="AA150" i="1"/>
  <c r="Z150" i="1"/>
  <c r="Y150" i="1"/>
  <c r="X150" i="1"/>
  <c r="AH149" i="1"/>
  <c r="AG149" i="1"/>
  <c r="AF149" i="1"/>
  <c r="AE149" i="1"/>
  <c r="AD149" i="1"/>
  <c r="AC149" i="1"/>
  <c r="AB149" i="1"/>
  <c r="AA149" i="1"/>
  <c r="Z149" i="1"/>
  <c r="Y149" i="1"/>
  <c r="X149" i="1"/>
  <c r="AH148" i="1"/>
  <c r="AG148" i="1"/>
  <c r="AF148" i="1"/>
  <c r="AE148" i="1"/>
  <c r="AD148" i="1"/>
  <c r="AC148" i="1"/>
  <c r="AB148" i="1"/>
  <c r="AA148" i="1"/>
  <c r="Z148" i="1"/>
  <c r="Y148" i="1"/>
  <c r="X148" i="1"/>
  <c r="AH147" i="1"/>
  <c r="AG147" i="1"/>
  <c r="AF147" i="1"/>
  <c r="AE147" i="1"/>
  <c r="AD147" i="1"/>
  <c r="AC147" i="1"/>
  <c r="AB147" i="1"/>
  <c r="AA147" i="1"/>
  <c r="Z147" i="1"/>
  <c r="Y147" i="1"/>
  <c r="X147" i="1"/>
  <c r="AH146" i="1"/>
  <c r="AG146" i="1"/>
  <c r="AF146" i="1"/>
  <c r="AE146" i="1"/>
  <c r="AD146" i="1"/>
  <c r="AC146" i="1"/>
  <c r="AB146" i="1"/>
  <c r="AA146" i="1"/>
  <c r="Z146" i="1"/>
  <c r="Y146" i="1"/>
  <c r="X146" i="1"/>
  <c r="AH145" i="1"/>
  <c r="AG145" i="1"/>
  <c r="AF145" i="1"/>
  <c r="AE145" i="1"/>
  <c r="AD145" i="1"/>
  <c r="AC145" i="1"/>
  <c r="AB145" i="1"/>
  <c r="AA145" i="1"/>
  <c r="Z145" i="1"/>
  <c r="Y145" i="1"/>
  <c r="X145" i="1"/>
  <c r="AH144" i="1"/>
  <c r="AG144" i="1"/>
  <c r="AF144" i="1"/>
  <c r="AE144" i="1"/>
  <c r="AD144" i="1"/>
  <c r="AC144" i="1"/>
  <c r="AB144" i="1"/>
  <c r="AA144" i="1"/>
  <c r="Z144" i="1"/>
  <c r="Y144" i="1"/>
  <c r="X144" i="1"/>
  <c r="AH143" i="1"/>
  <c r="AG143" i="1"/>
  <c r="AF143" i="1"/>
  <c r="AE143" i="1"/>
  <c r="AD143" i="1"/>
  <c r="AC143" i="1"/>
  <c r="AB143" i="1"/>
  <c r="AA143" i="1"/>
  <c r="Z143" i="1"/>
  <c r="Y143" i="1"/>
  <c r="X143" i="1"/>
  <c r="AH142" i="1"/>
  <c r="AG142" i="1"/>
  <c r="AF142" i="1"/>
  <c r="AE142" i="1"/>
  <c r="AD142" i="1"/>
  <c r="AC142" i="1"/>
  <c r="AB142" i="1"/>
  <c r="AA142" i="1"/>
  <c r="Z142" i="1"/>
  <c r="Y142" i="1"/>
  <c r="X142" i="1"/>
  <c r="AH141" i="1"/>
  <c r="AG141" i="1"/>
  <c r="AF141" i="1"/>
  <c r="AE141" i="1"/>
  <c r="AD141" i="1"/>
  <c r="AC141" i="1"/>
  <c r="AB141" i="1"/>
  <c r="AA141" i="1"/>
  <c r="Z141" i="1"/>
  <c r="Y141" i="1"/>
  <c r="X141" i="1"/>
  <c r="AH140" i="1"/>
  <c r="AG140" i="1"/>
  <c r="AF140" i="1"/>
  <c r="AE140" i="1"/>
  <c r="AD140" i="1"/>
  <c r="AC140" i="1"/>
  <c r="AB140" i="1"/>
  <c r="AA140" i="1"/>
  <c r="Z140" i="1"/>
  <c r="Y140" i="1"/>
  <c r="X140" i="1"/>
  <c r="AH139" i="1"/>
  <c r="AG139" i="1"/>
  <c r="AF139" i="1"/>
  <c r="AE139" i="1"/>
  <c r="AD139" i="1"/>
  <c r="AC139" i="1"/>
  <c r="AB139" i="1"/>
  <c r="AA139" i="1"/>
  <c r="Z139" i="1"/>
  <c r="Y139" i="1"/>
  <c r="X139" i="1"/>
  <c r="AH138" i="1"/>
  <c r="AG138" i="1"/>
  <c r="AF138" i="1"/>
  <c r="AE138" i="1"/>
  <c r="AD138" i="1"/>
  <c r="AC138" i="1"/>
  <c r="AB138" i="1"/>
  <c r="AA138" i="1"/>
  <c r="Z138" i="1"/>
  <c r="Y138" i="1"/>
  <c r="X138" i="1"/>
  <c r="AH137" i="1"/>
  <c r="AG137" i="1"/>
  <c r="AF137" i="1"/>
  <c r="AE137" i="1"/>
  <c r="AD137" i="1"/>
  <c r="AC137" i="1"/>
  <c r="AB137" i="1"/>
  <c r="AA137" i="1"/>
  <c r="Z137" i="1"/>
  <c r="Y137" i="1"/>
  <c r="X137" i="1"/>
  <c r="AH136" i="1"/>
  <c r="AG136" i="1"/>
  <c r="AF136" i="1"/>
  <c r="AE136" i="1"/>
  <c r="AD136" i="1"/>
  <c r="AC136" i="1"/>
  <c r="AB136" i="1"/>
  <c r="AA136" i="1"/>
  <c r="Z136" i="1"/>
  <c r="Y136" i="1"/>
  <c r="X136" i="1"/>
  <c r="AH135" i="1"/>
  <c r="AG135" i="1"/>
  <c r="AF135" i="1"/>
  <c r="AE135" i="1"/>
  <c r="AD135" i="1"/>
  <c r="AC135" i="1"/>
  <c r="AB135" i="1"/>
  <c r="AA135" i="1"/>
  <c r="Z135" i="1"/>
  <c r="Y135" i="1"/>
  <c r="X135" i="1"/>
  <c r="AH134" i="1"/>
  <c r="AG134" i="1"/>
  <c r="AF134" i="1"/>
  <c r="AE134" i="1"/>
  <c r="AD134" i="1"/>
  <c r="AC134" i="1"/>
  <c r="AB134" i="1"/>
  <c r="AA134" i="1"/>
  <c r="Z134" i="1"/>
  <c r="Y134" i="1"/>
  <c r="X134" i="1"/>
  <c r="AH133" i="1"/>
  <c r="AG133" i="1"/>
  <c r="AF133" i="1"/>
  <c r="AE133" i="1"/>
  <c r="AD133" i="1"/>
  <c r="AC133" i="1"/>
  <c r="AB133" i="1"/>
  <c r="AA133" i="1"/>
  <c r="Z133" i="1"/>
  <c r="Y133" i="1"/>
  <c r="X133" i="1"/>
  <c r="AH132" i="1"/>
  <c r="AG132" i="1"/>
  <c r="AF132" i="1"/>
  <c r="AE132" i="1"/>
  <c r="AD132" i="1"/>
  <c r="AC132" i="1"/>
  <c r="AB132" i="1"/>
  <c r="AA132" i="1"/>
  <c r="Z132" i="1"/>
  <c r="Y132" i="1"/>
  <c r="X132" i="1"/>
  <c r="AH131" i="1"/>
  <c r="AG131" i="1"/>
  <c r="AF131" i="1"/>
  <c r="AE131" i="1"/>
  <c r="AD131" i="1"/>
  <c r="AC131" i="1"/>
  <c r="AB131" i="1"/>
  <c r="AA131" i="1"/>
  <c r="Z131" i="1"/>
  <c r="Y131" i="1"/>
  <c r="X131" i="1"/>
  <c r="AH130" i="1"/>
  <c r="AG130" i="1"/>
  <c r="AF130" i="1"/>
  <c r="AE130" i="1"/>
  <c r="AD130" i="1"/>
  <c r="AC130" i="1"/>
  <c r="AB130" i="1"/>
  <c r="AA130" i="1"/>
  <c r="Z130" i="1"/>
  <c r="Y130" i="1"/>
  <c r="X130" i="1"/>
  <c r="AH129" i="1"/>
  <c r="AG129" i="1"/>
  <c r="AF129" i="1"/>
  <c r="AE129" i="1"/>
  <c r="AD129" i="1"/>
  <c r="AC129" i="1"/>
  <c r="AB129" i="1"/>
  <c r="AA129" i="1"/>
  <c r="Z129" i="1"/>
  <c r="Y129" i="1"/>
  <c r="X129" i="1"/>
  <c r="AH128" i="1"/>
  <c r="AG128" i="1"/>
  <c r="AF128" i="1"/>
  <c r="AE128" i="1"/>
  <c r="AD128" i="1"/>
  <c r="AC128" i="1"/>
  <c r="AB128" i="1"/>
  <c r="AA128" i="1"/>
  <c r="Z128" i="1"/>
  <c r="Y128" i="1"/>
  <c r="X128" i="1"/>
  <c r="AH127" i="1"/>
  <c r="AG127" i="1"/>
  <c r="AF127" i="1"/>
  <c r="AE127" i="1"/>
  <c r="AD127" i="1"/>
  <c r="AC127" i="1"/>
  <c r="AB127" i="1"/>
  <c r="AA127" i="1"/>
  <c r="Z127" i="1"/>
  <c r="Y127" i="1"/>
  <c r="X127" i="1"/>
  <c r="AH126" i="1"/>
  <c r="AG126" i="1"/>
  <c r="AF126" i="1"/>
  <c r="AE126" i="1"/>
  <c r="AD126" i="1"/>
  <c r="AC126" i="1"/>
  <c r="AB126" i="1"/>
  <c r="AA126" i="1"/>
  <c r="Z126" i="1"/>
  <c r="Y126" i="1"/>
  <c r="X126" i="1"/>
  <c r="AH125" i="1"/>
  <c r="AG125" i="1"/>
  <c r="AF125" i="1"/>
  <c r="AE125" i="1"/>
  <c r="AD125" i="1"/>
  <c r="AC125" i="1"/>
  <c r="AB125" i="1"/>
  <c r="AA125" i="1"/>
  <c r="Z125" i="1"/>
  <c r="Y125" i="1"/>
  <c r="X125" i="1"/>
  <c r="AH124" i="1"/>
  <c r="AG124" i="1"/>
  <c r="AF124" i="1"/>
  <c r="AE124" i="1"/>
  <c r="AD124" i="1"/>
  <c r="AC124" i="1"/>
  <c r="AB124" i="1"/>
  <c r="AA124" i="1"/>
  <c r="Z124" i="1"/>
  <c r="Y124" i="1"/>
  <c r="X124" i="1"/>
  <c r="AH123" i="1"/>
  <c r="AG123" i="1"/>
  <c r="AF123" i="1"/>
  <c r="AE123" i="1"/>
  <c r="AD123" i="1"/>
  <c r="AC123" i="1"/>
  <c r="AB123" i="1"/>
  <c r="AA123" i="1"/>
  <c r="Z123" i="1"/>
  <c r="Y123" i="1"/>
  <c r="X123" i="1"/>
  <c r="AH122" i="1"/>
  <c r="AG122" i="1"/>
  <c r="AF122" i="1"/>
  <c r="AE122" i="1"/>
  <c r="AD122" i="1"/>
  <c r="AC122" i="1"/>
  <c r="AB122" i="1"/>
  <c r="AA122" i="1"/>
  <c r="Z122" i="1"/>
  <c r="Y122" i="1"/>
  <c r="X122" i="1"/>
  <c r="AH121" i="1"/>
  <c r="AG121" i="1"/>
  <c r="AF121" i="1"/>
  <c r="AE121" i="1"/>
  <c r="AD121" i="1"/>
  <c r="AC121" i="1"/>
  <c r="AB121" i="1"/>
  <c r="AA121" i="1"/>
  <c r="Z121" i="1"/>
  <c r="Y121" i="1"/>
  <c r="X121" i="1"/>
  <c r="AH120" i="1"/>
  <c r="AG120" i="1"/>
  <c r="AF120" i="1"/>
  <c r="AE120" i="1"/>
  <c r="AD120" i="1"/>
  <c r="AC120" i="1"/>
  <c r="AB120" i="1"/>
  <c r="AA120" i="1"/>
  <c r="Z120" i="1"/>
  <c r="Y120" i="1"/>
  <c r="X120" i="1"/>
  <c r="AH119" i="1"/>
  <c r="AG119" i="1"/>
  <c r="AF119" i="1"/>
  <c r="AE119" i="1"/>
  <c r="AD119" i="1"/>
  <c r="AC119" i="1"/>
  <c r="AB119" i="1"/>
  <c r="AA119" i="1"/>
  <c r="Z119" i="1"/>
  <c r="Y119" i="1"/>
  <c r="X119" i="1"/>
  <c r="AH118" i="1"/>
  <c r="AG118" i="1"/>
  <c r="AF118" i="1"/>
  <c r="AE118" i="1"/>
  <c r="AD118" i="1"/>
  <c r="AC118" i="1"/>
  <c r="AB118" i="1"/>
  <c r="AA118" i="1"/>
  <c r="Z118" i="1"/>
  <c r="Y118" i="1"/>
  <c r="X118" i="1"/>
  <c r="AH117" i="1"/>
  <c r="AG117" i="1"/>
  <c r="AF117" i="1"/>
  <c r="AE117" i="1"/>
  <c r="AD117" i="1"/>
  <c r="AC117" i="1"/>
  <c r="AB117" i="1"/>
  <c r="AA117" i="1"/>
  <c r="Z117" i="1"/>
  <c r="Y117" i="1"/>
  <c r="X117" i="1"/>
  <c r="AH116" i="1"/>
  <c r="AG116" i="1"/>
  <c r="AF116" i="1"/>
  <c r="AE116" i="1"/>
  <c r="AD116" i="1"/>
  <c r="AC116" i="1"/>
  <c r="AB116" i="1"/>
  <c r="AA116" i="1"/>
  <c r="Z116" i="1"/>
  <c r="Y116" i="1"/>
  <c r="X116" i="1"/>
  <c r="AH115" i="1"/>
  <c r="AG115" i="1"/>
  <c r="AF115" i="1"/>
  <c r="AE115" i="1"/>
  <c r="AD115" i="1"/>
  <c r="AC115" i="1"/>
  <c r="AB115" i="1"/>
  <c r="AA115" i="1"/>
  <c r="Z115" i="1"/>
  <c r="Y115" i="1"/>
  <c r="X115" i="1"/>
  <c r="AH114" i="1"/>
  <c r="AG114" i="1"/>
  <c r="AF114" i="1"/>
  <c r="AE114" i="1"/>
  <c r="AD114" i="1"/>
  <c r="AC114" i="1"/>
  <c r="AB114" i="1"/>
  <c r="AA114" i="1"/>
  <c r="Z114" i="1"/>
  <c r="Y114" i="1"/>
  <c r="X114" i="1"/>
  <c r="AH113" i="1"/>
  <c r="AG113" i="1"/>
  <c r="AF113" i="1"/>
  <c r="AE113" i="1"/>
  <c r="AD113" i="1"/>
  <c r="AC113" i="1"/>
  <c r="AB113" i="1"/>
  <c r="AA113" i="1"/>
  <c r="Z113" i="1"/>
  <c r="Y113" i="1"/>
  <c r="X113" i="1"/>
  <c r="AH112" i="1"/>
  <c r="AG112" i="1"/>
  <c r="AF112" i="1"/>
  <c r="AE112" i="1"/>
  <c r="AD112" i="1"/>
  <c r="AC112" i="1"/>
  <c r="AB112" i="1"/>
  <c r="AA112" i="1"/>
  <c r="Z112" i="1"/>
  <c r="Y112" i="1"/>
  <c r="X112" i="1"/>
  <c r="AH111" i="1"/>
  <c r="AG111" i="1"/>
  <c r="AF111" i="1"/>
  <c r="AE111" i="1"/>
  <c r="AD111" i="1"/>
  <c r="AC111" i="1"/>
  <c r="AB111" i="1"/>
  <c r="AA111" i="1"/>
  <c r="Z111" i="1"/>
  <c r="Y111" i="1"/>
  <c r="X111" i="1"/>
  <c r="AH110" i="1"/>
  <c r="AG110" i="1"/>
  <c r="AF110" i="1"/>
  <c r="AE110" i="1"/>
  <c r="AD110" i="1"/>
  <c r="AC110" i="1"/>
  <c r="AB110" i="1"/>
  <c r="AA110" i="1"/>
  <c r="Z110" i="1"/>
  <c r="Y110" i="1"/>
  <c r="X110" i="1"/>
  <c r="AH109" i="1"/>
  <c r="AG109" i="1"/>
  <c r="AF109" i="1"/>
  <c r="AE109" i="1"/>
  <c r="AD109" i="1"/>
  <c r="AC109" i="1"/>
  <c r="AB109" i="1"/>
  <c r="AA109" i="1"/>
  <c r="Z109" i="1"/>
  <c r="Y109" i="1"/>
  <c r="X109" i="1"/>
  <c r="AH108" i="1"/>
  <c r="AG108" i="1"/>
  <c r="AF108" i="1"/>
  <c r="AE108" i="1"/>
  <c r="AD108" i="1"/>
  <c r="AC108" i="1"/>
  <c r="AB108" i="1"/>
  <c r="AA108" i="1"/>
  <c r="Z108" i="1"/>
  <c r="Y108" i="1"/>
  <c r="X108" i="1"/>
  <c r="AH107" i="1"/>
  <c r="AG107" i="1"/>
  <c r="AF107" i="1"/>
  <c r="AE107" i="1"/>
  <c r="AD107" i="1"/>
  <c r="AC107" i="1"/>
  <c r="AB107" i="1"/>
  <c r="AA107" i="1"/>
  <c r="Z107" i="1"/>
  <c r="Y107" i="1"/>
  <c r="X107" i="1"/>
  <c r="AH106" i="1"/>
  <c r="AG106" i="1"/>
  <c r="AF106" i="1"/>
  <c r="AE106" i="1"/>
  <c r="AD106" i="1"/>
  <c r="AC106" i="1"/>
  <c r="AB106" i="1"/>
  <c r="AA106" i="1"/>
  <c r="Z106" i="1"/>
  <c r="Y106" i="1"/>
  <c r="X106" i="1"/>
  <c r="AH105" i="1"/>
  <c r="AG105" i="1"/>
  <c r="AF105" i="1"/>
  <c r="AE105" i="1"/>
  <c r="AD105" i="1"/>
  <c r="AC105" i="1"/>
  <c r="AB105" i="1"/>
  <c r="AA105" i="1"/>
  <c r="Z105" i="1"/>
  <c r="Y105" i="1"/>
  <c r="X105" i="1"/>
  <c r="AH104" i="1"/>
  <c r="AG104" i="1"/>
  <c r="AF104" i="1"/>
  <c r="AE104" i="1"/>
  <c r="AD104" i="1"/>
  <c r="AC104" i="1"/>
  <c r="AB104" i="1"/>
  <c r="AA104" i="1"/>
  <c r="Z104" i="1"/>
  <c r="Y104" i="1"/>
  <c r="X104" i="1"/>
  <c r="AH103" i="1"/>
  <c r="AG103" i="1"/>
  <c r="AF103" i="1"/>
  <c r="AE103" i="1"/>
  <c r="AD103" i="1"/>
  <c r="AC103" i="1"/>
  <c r="AB103" i="1"/>
  <c r="AA103" i="1"/>
  <c r="Z103" i="1"/>
  <c r="Y103" i="1"/>
  <c r="X103" i="1"/>
  <c r="AH102" i="1"/>
  <c r="AG102" i="1"/>
  <c r="AF102" i="1"/>
  <c r="AE102" i="1"/>
  <c r="AD102" i="1"/>
  <c r="AC102" i="1"/>
  <c r="AB102" i="1"/>
  <c r="AA102" i="1"/>
  <c r="Z102" i="1"/>
  <c r="Y102" i="1"/>
  <c r="X102" i="1"/>
  <c r="AH101" i="1"/>
  <c r="AG101" i="1"/>
  <c r="AF101" i="1"/>
  <c r="AE101" i="1"/>
  <c r="AD101" i="1"/>
  <c r="AC101" i="1"/>
  <c r="AB101" i="1"/>
  <c r="AA101" i="1"/>
  <c r="Z101" i="1"/>
  <c r="Y101" i="1"/>
  <c r="X101" i="1"/>
  <c r="AH100" i="1"/>
  <c r="AG100" i="1"/>
  <c r="AF100" i="1"/>
  <c r="AE100" i="1"/>
  <c r="AD100" i="1"/>
  <c r="AC100" i="1"/>
  <c r="AB100" i="1"/>
  <c r="AA100" i="1"/>
  <c r="Z100" i="1"/>
  <c r="Y100" i="1"/>
  <c r="X100" i="1"/>
  <c r="AH99" i="1"/>
  <c r="AG99" i="1"/>
  <c r="AF99" i="1"/>
  <c r="AE99" i="1"/>
  <c r="AD99" i="1"/>
  <c r="AC99" i="1"/>
  <c r="AB99" i="1"/>
  <c r="AA99" i="1"/>
  <c r="Z99" i="1"/>
  <c r="Y99" i="1"/>
  <c r="X99" i="1"/>
  <c r="AH98" i="1"/>
  <c r="AG98" i="1"/>
  <c r="AF98" i="1"/>
  <c r="AE98" i="1"/>
  <c r="AD98" i="1"/>
  <c r="AC98" i="1"/>
  <c r="AB98" i="1"/>
  <c r="AA98" i="1"/>
  <c r="Z98" i="1"/>
  <c r="Y98" i="1"/>
  <c r="X98" i="1"/>
  <c r="AH97" i="1"/>
  <c r="AG97" i="1"/>
  <c r="AF97" i="1"/>
  <c r="AE97" i="1"/>
  <c r="AD97" i="1"/>
  <c r="AC97" i="1"/>
  <c r="AB97" i="1"/>
  <c r="AA97" i="1"/>
  <c r="Z97" i="1"/>
  <c r="Y97" i="1"/>
  <c r="X97" i="1"/>
  <c r="AH96" i="1"/>
  <c r="AG96" i="1"/>
  <c r="AF96" i="1"/>
  <c r="AE96" i="1"/>
  <c r="AD96" i="1"/>
  <c r="AC96" i="1"/>
  <c r="AB96" i="1"/>
  <c r="AA96" i="1"/>
  <c r="Z96" i="1"/>
  <c r="Y96" i="1"/>
  <c r="X96" i="1"/>
  <c r="AH95" i="1"/>
  <c r="AG95" i="1"/>
  <c r="AF95" i="1"/>
  <c r="AE95" i="1"/>
  <c r="AD95" i="1"/>
  <c r="AC95" i="1"/>
  <c r="AB95" i="1"/>
  <c r="AA95" i="1"/>
  <c r="Z95" i="1"/>
  <c r="Y95" i="1"/>
  <c r="X95" i="1"/>
  <c r="AH94" i="1"/>
  <c r="AG94" i="1"/>
  <c r="AF94" i="1"/>
  <c r="AE94" i="1"/>
  <c r="AD94" i="1"/>
  <c r="AC94" i="1"/>
  <c r="AB94" i="1"/>
  <c r="AA94" i="1"/>
  <c r="Z94" i="1"/>
  <c r="Y94" i="1"/>
  <c r="X94" i="1"/>
  <c r="AH93" i="1"/>
  <c r="AG93" i="1"/>
  <c r="AF93" i="1"/>
  <c r="AE93" i="1"/>
  <c r="AD93" i="1"/>
  <c r="AC93" i="1"/>
  <c r="AB93" i="1"/>
  <c r="AA93" i="1"/>
  <c r="Z93" i="1"/>
  <c r="Y93" i="1"/>
  <c r="X93" i="1"/>
  <c r="AH92" i="1"/>
  <c r="AG92" i="1"/>
  <c r="AF92" i="1"/>
  <c r="AE92" i="1"/>
  <c r="AD92" i="1"/>
  <c r="AC92" i="1"/>
  <c r="AB92" i="1"/>
  <c r="AA92" i="1"/>
  <c r="Z92" i="1"/>
  <c r="Y92" i="1"/>
  <c r="X92" i="1"/>
  <c r="AH91" i="1"/>
  <c r="AG91" i="1"/>
  <c r="AF91" i="1"/>
  <c r="AE91" i="1"/>
  <c r="AD91" i="1"/>
  <c r="AC91" i="1"/>
  <c r="AB91" i="1"/>
  <c r="AA91" i="1"/>
  <c r="Z91" i="1"/>
  <c r="Y91" i="1"/>
  <c r="X91" i="1"/>
  <c r="AH90" i="1"/>
  <c r="AG90" i="1"/>
  <c r="AF90" i="1"/>
  <c r="AE90" i="1"/>
  <c r="AD90" i="1"/>
  <c r="AC90" i="1"/>
  <c r="AB90" i="1"/>
  <c r="AA90" i="1"/>
  <c r="Z90" i="1"/>
  <c r="Y90" i="1"/>
  <c r="X90" i="1"/>
  <c r="AH89" i="1"/>
  <c r="AG89" i="1"/>
  <c r="AF89" i="1"/>
  <c r="AE89" i="1"/>
  <c r="AD89" i="1"/>
  <c r="AC89" i="1"/>
  <c r="AB89" i="1"/>
  <c r="AA89" i="1"/>
  <c r="Z89" i="1"/>
  <c r="Y89" i="1"/>
  <c r="X89" i="1"/>
  <c r="AH88" i="1"/>
  <c r="AG88" i="1"/>
  <c r="AF88" i="1"/>
  <c r="AE88" i="1"/>
  <c r="AD88" i="1"/>
  <c r="AC88" i="1"/>
  <c r="AB88" i="1"/>
  <c r="AA88" i="1"/>
  <c r="Z88" i="1"/>
  <c r="Y88" i="1"/>
  <c r="X88" i="1"/>
  <c r="AH87" i="1"/>
  <c r="AG87" i="1"/>
  <c r="AF87" i="1"/>
  <c r="AE87" i="1"/>
  <c r="AD87" i="1"/>
  <c r="AC87" i="1"/>
  <c r="AB87" i="1"/>
  <c r="AA87" i="1"/>
  <c r="Z87" i="1"/>
  <c r="Y87" i="1"/>
  <c r="X87" i="1"/>
  <c r="AH86" i="1"/>
  <c r="AG86" i="1"/>
  <c r="AF86" i="1"/>
  <c r="AE86" i="1"/>
  <c r="AD86" i="1"/>
  <c r="AC86" i="1"/>
  <c r="AB86" i="1"/>
  <c r="AA86" i="1"/>
  <c r="Z86" i="1"/>
  <c r="Y86" i="1"/>
  <c r="X86" i="1"/>
  <c r="AH85" i="1"/>
  <c r="AG85" i="1"/>
  <c r="AF85" i="1"/>
  <c r="AE85" i="1"/>
  <c r="AD85" i="1"/>
  <c r="AC85" i="1"/>
  <c r="AB85" i="1"/>
  <c r="AA85" i="1"/>
  <c r="Z85" i="1"/>
  <c r="Y85" i="1"/>
  <c r="X85" i="1"/>
  <c r="AH84" i="1"/>
  <c r="AG84" i="1"/>
  <c r="AF84" i="1"/>
  <c r="AE84" i="1"/>
  <c r="AD84" i="1"/>
  <c r="AC84" i="1"/>
  <c r="AB84" i="1"/>
  <c r="AA84" i="1"/>
  <c r="Z84" i="1"/>
  <c r="Y84" i="1"/>
  <c r="X84" i="1"/>
  <c r="AH83" i="1"/>
  <c r="AG83" i="1"/>
  <c r="AF83" i="1"/>
  <c r="AE83" i="1"/>
  <c r="AD83" i="1"/>
  <c r="AC83" i="1"/>
  <c r="AB83" i="1"/>
  <c r="AA83" i="1"/>
  <c r="Z83" i="1"/>
  <c r="Y83" i="1"/>
  <c r="X83" i="1"/>
  <c r="AH82" i="1"/>
  <c r="AG82" i="1"/>
  <c r="AF82" i="1"/>
  <c r="AE82" i="1"/>
  <c r="AD82" i="1"/>
  <c r="AC82" i="1"/>
  <c r="AB82" i="1"/>
  <c r="AA82" i="1"/>
  <c r="Z82" i="1"/>
  <c r="Y82" i="1"/>
  <c r="X82" i="1"/>
  <c r="AH81" i="1"/>
  <c r="AG81" i="1"/>
  <c r="AF81" i="1"/>
  <c r="AE81" i="1"/>
  <c r="AD81" i="1"/>
  <c r="AC81" i="1"/>
  <c r="AB81" i="1"/>
  <c r="AA81" i="1"/>
  <c r="Z81" i="1"/>
  <c r="Y81" i="1"/>
  <c r="X81" i="1"/>
  <c r="AH80" i="1"/>
  <c r="AG80" i="1"/>
  <c r="AF80" i="1"/>
  <c r="AE80" i="1"/>
  <c r="AD80" i="1"/>
  <c r="AC80" i="1"/>
  <c r="AB80" i="1"/>
  <c r="AA80" i="1"/>
  <c r="Z80" i="1"/>
  <c r="Y80" i="1"/>
  <c r="X80" i="1"/>
  <c r="AH79" i="1"/>
  <c r="AF79" i="1"/>
  <c r="AE79" i="1"/>
  <c r="AD79" i="1"/>
  <c r="AC79" i="1"/>
  <c r="AB79" i="1"/>
  <c r="AA79" i="1"/>
  <c r="Z79" i="1"/>
  <c r="Y79" i="1"/>
  <c r="X79" i="1"/>
  <c r="AH78" i="1"/>
  <c r="AG78" i="1"/>
  <c r="AF78" i="1"/>
  <c r="AE78" i="1"/>
  <c r="AD78" i="1"/>
  <c r="AC78" i="1"/>
  <c r="AB78" i="1"/>
  <c r="AA78" i="1"/>
  <c r="Z78" i="1"/>
  <c r="Y78" i="1"/>
  <c r="X78" i="1"/>
  <c r="AH77" i="1"/>
  <c r="AG77" i="1"/>
  <c r="AF77" i="1"/>
  <c r="AE77" i="1"/>
  <c r="AD77" i="1"/>
  <c r="AC77" i="1"/>
  <c r="AB77" i="1"/>
  <c r="AA77" i="1"/>
  <c r="Z77" i="1"/>
  <c r="Y77" i="1"/>
  <c r="X77" i="1"/>
  <c r="AH76" i="1"/>
  <c r="AG76" i="1"/>
  <c r="AF76" i="1"/>
  <c r="AE76" i="1"/>
  <c r="AD76" i="1"/>
  <c r="AC76" i="1"/>
  <c r="AB76" i="1"/>
  <c r="AA76" i="1"/>
  <c r="Z76" i="1"/>
  <c r="Y76" i="1"/>
  <c r="X76" i="1"/>
  <c r="AH75" i="1"/>
  <c r="AG75" i="1"/>
  <c r="AF75" i="1"/>
  <c r="AE75" i="1"/>
  <c r="AD75" i="1"/>
  <c r="AC75" i="1"/>
  <c r="AB75" i="1"/>
  <c r="AA75" i="1"/>
  <c r="Z75" i="1"/>
  <c r="Y75" i="1"/>
  <c r="X75" i="1"/>
  <c r="AH74" i="1"/>
  <c r="AG74" i="1"/>
  <c r="AF74" i="1"/>
  <c r="AE74" i="1"/>
  <c r="AD74" i="1"/>
  <c r="AC74" i="1"/>
  <c r="AB74" i="1"/>
  <c r="AA74" i="1"/>
  <c r="Z74" i="1"/>
  <c r="Y74" i="1"/>
  <c r="X74" i="1"/>
  <c r="AH73" i="1"/>
  <c r="AG73" i="1"/>
  <c r="AF73" i="1"/>
  <c r="AE73" i="1"/>
  <c r="AD73" i="1"/>
  <c r="AC73" i="1"/>
  <c r="AB73" i="1"/>
  <c r="AA73" i="1"/>
  <c r="Z73" i="1"/>
  <c r="Y73" i="1"/>
  <c r="X73" i="1"/>
  <c r="AH72" i="1"/>
  <c r="AG72" i="1"/>
  <c r="AF72" i="1"/>
  <c r="AE72" i="1"/>
  <c r="AD72" i="1"/>
  <c r="AC72" i="1"/>
  <c r="AB72" i="1"/>
  <c r="AA72" i="1"/>
  <c r="Z72" i="1"/>
  <c r="Y72" i="1"/>
  <c r="X72" i="1"/>
  <c r="AH71" i="1"/>
  <c r="AG71" i="1"/>
  <c r="AF71" i="1"/>
  <c r="AE71" i="1"/>
  <c r="AD71" i="1"/>
  <c r="AC71" i="1"/>
  <c r="AB71" i="1"/>
  <c r="AA71" i="1"/>
  <c r="Z71" i="1"/>
  <c r="Y71" i="1"/>
  <c r="X71" i="1"/>
  <c r="AH70" i="1"/>
  <c r="AG70" i="1"/>
  <c r="AF70" i="1"/>
  <c r="AE70" i="1"/>
  <c r="AD70" i="1"/>
  <c r="AC70" i="1"/>
  <c r="AB70" i="1"/>
  <c r="AA70" i="1"/>
  <c r="Z70" i="1"/>
  <c r="Y70" i="1"/>
  <c r="X70" i="1"/>
  <c r="AH69" i="1"/>
  <c r="AG69" i="1"/>
  <c r="AF69" i="1"/>
  <c r="AE69" i="1"/>
  <c r="AD69" i="1"/>
  <c r="AC69" i="1"/>
  <c r="AB69" i="1"/>
  <c r="AA69" i="1"/>
  <c r="Z69" i="1"/>
  <c r="Y69" i="1"/>
  <c r="X69" i="1"/>
  <c r="AH68" i="1"/>
  <c r="AG68" i="1"/>
  <c r="AF68" i="1"/>
  <c r="AE68" i="1"/>
  <c r="AD68" i="1"/>
  <c r="AC68" i="1"/>
  <c r="AB68" i="1"/>
  <c r="AA68" i="1"/>
  <c r="Z68" i="1"/>
  <c r="Y68" i="1"/>
  <c r="X68" i="1"/>
  <c r="AH67" i="1"/>
  <c r="AG67" i="1"/>
  <c r="AF67" i="1"/>
  <c r="AE67" i="1"/>
  <c r="AD67" i="1"/>
  <c r="AC67" i="1"/>
  <c r="AB67" i="1"/>
  <c r="AA67" i="1"/>
  <c r="Z67" i="1"/>
  <c r="Y67" i="1"/>
  <c r="X67" i="1"/>
  <c r="AH66" i="1"/>
  <c r="AG66" i="1"/>
  <c r="AF66" i="1"/>
  <c r="AE66" i="1"/>
  <c r="AD66" i="1"/>
  <c r="AC66" i="1"/>
  <c r="AB66" i="1"/>
  <c r="AA66" i="1"/>
  <c r="Z66" i="1"/>
  <c r="Y66" i="1"/>
  <c r="X66" i="1"/>
  <c r="AH65" i="1"/>
  <c r="AG65" i="1"/>
  <c r="AF65" i="1"/>
  <c r="AE65" i="1"/>
  <c r="AD65" i="1"/>
  <c r="AC65" i="1"/>
  <c r="AB65" i="1"/>
  <c r="AA65" i="1"/>
  <c r="Z65" i="1"/>
  <c r="Y65" i="1"/>
  <c r="X65" i="1"/>
  <c r="AH64" i="1"/>
  <c r="AG64" i="1"/>
  <c r="AF64" i="1"/>
  <c r="AE64" i="1"/>
  <c r="AD64" i="1"/>
  <c r="AC64" i="1"/>
  <c r="AB64" i="1"/>
  <c r="AA64" i="1"/>
  <c r="Z64" i="1"/>
  <c r="Y64" i="1"/>
  <c r="X64" i="1"/>
  <c r="AH63" i="1"/>
  <c r="AG63" i="1"/>
  <c r="AF63" i="1"/>
  <c r="AE63" i="1"/>
  <c r="AD63" i="1"/>
  <c r="AC63" i="1"/>
  <c r="AB63" i="1"/>
  <c r="AA63" i="1"/>
  <c r="Z63" i="1"/>
  <c r="Y63" i="1"/>
  <c r="X63" i="1"/>
  <c r="AH62" i="1"/>
  <c r="AG62" i="1"/>
  <c r="AF62" i="1"/>
  <c r="AE62" i="1"/>
  <c r="AD62" i="1"/>
  <c r="AC62" i="1"/>
  <c r="AB62" i="1"/>
  <c r="AA62" i="1"/>
  <c r="Z62" i="1"/>
  <c r="Y62" i="1"/>
  <c r="X62" i="1"/>
  <c r="AH61" i="1"/>
  <c r="AG61" i="1"/>
  <c r="AF61" i="1"/>
  <c r="AE61" i="1"/>
  <c r="AD61" i="1"/>
  <c r="AC61" i="1"/>
  <c r="AB61" i="1"/>
  <c r="AA61" i="1"/>
  <c r="Z61" i="1"/>
  <c r="Y61" i="1"/>
  <c r="X61" i="1"/>
  <c r="AH60" i="1"/>
  <c r="AG60" i="1"/>
  <c r="AF60" i="1"/>
  <c r="AE60" i="1"/>
  <c r="AD60" i="1"/>
  <c r="AC60" i="1"/>
  <c r="AB60" i="1"/>
  <c r="AA60" i="1"/>
  <c r="Z60" i="1"/>
  <c r="Y60" i="1"/>
  <c r="X60" i="1"/>
  <c r="AH59" i="1"/>
  <c r="AG59" i="1"/>
  <c r="AF59" i="1"/>
  <c r="AE59" i="1"/>
  <c r="AD59" i="1"/>
  <c r="AC59" i="1"/>
  <c r="AB59" i="1"/>
  <c r="AA59" i="1"/>
  <c r="Z59" i="1"/>
  <c r="Y59" i="1"/>
  <c r="X59" i="1"/>
  <c r="AH58" i="1"/>
  <c r="AG58" i="1"/>
  <c r="AF58" i="1"/>
  <c r="AE58" i="1"/>
  <c r="AD58" i="1"/>
  <c r="AC58" i="1"/>
  <c r="AB58" i="1"/>
  <c r="AA58" i="1"/>
  <c r="Z58" i="1"/>
  <c r="Y58" i="1"/>
  <c r="X58" i="1"/>
  <c r="AH57" i="1"/>
  <c r="AG57" i="1"/>
  <c r="AF57" i="1"/>
  <c r="AE57" i="1"/>
  <c r="AD57" i="1"/>
  <c r="AC57" i="1"/>
  <c r="AB57" i="1"/>
  <c r="AA57" i="1"/>
  <c r="Z57" i="1"/>
  <c r="Y57" i="1"/>
  <c r="X57" i="1"/>
  <c r="AH56" i="1"/>
  <c r="AG56" i="1"/>
  <c r="AF56" i="1"/>
  <c r="AE56" i="1"/>
  <c r="AD56" i="1"/>
  <c r="AC56" i="1"/>
  <c r="AB56" i="1"/>
  <c r="AA56" i="1"/>
  <c r="Z56" i="1"/>
  <c r="Y56" i="1"/>
  <c r="X56" i="1"/>
  <c r="AH55" i="1"/>
  <c r="AG55" i="1"/>
  <c r="AF55" i="1"/>
  <c r="AE55" i="1"/>
  <c r="AD55" i="1"/>
  <c r="AC55" i="1"/>
  <c r="AB55" i="1"/>
  <c r="AA55" i="1"/>
  <c r="Z55" i="1"/>
  <c r="Y55" i="1"/>
  <c r="X55" i="1"/>
  <c r="AH54" i="1"/>
  <c r="AG54" i="1"/>
  <c r="AF54" i="1"/>
  <c r="AE54" i="1"/>
  <c r="AD54" i="1"/>
  <c r="AC54" i="1"/>
  <c r="AB54" i="1"/>
  <c r="AA54" i="1"/>
  <c r="Z54" i="1"/>
  <c r="Y54" i="1"/>
  <c r="X54" i="1"/>
  <c r="AH53" i="1"/>
  <c r="AG53" i="1"/>
  <c r="AF53" i="1"/>
  <c r="AE53" i="1"/>
  <c r="AD53" i="1"/>
  <c r="AC53" i="1"/>
  <c r="AB53" i="1"/>
  <c r="AA53" i="1"/>
  <c r="Z53" i="1"/>
  <c r="Y53" i="1"/>
  <c r="X53" i="1"/>
  <c r="AH52" i="1"/>
  <c r="AG52" i="1"/>
  <c r="AF52" i="1"/>
  <c r="AE52" i="1"/>
  <c r="AD52" i="1"/>
  <c r="AC52" i="1"/>
  <c r="AB52" i="1"/>
  <c r="AA52" i="1"/>
  <c r="Z52" i="1"/>
  <c r="Y52" i="1"/>
  <c r="X52" i="1"/>
  <c r="AH51" i="1"/>
  <c r="AG51" i="1"/>
  <c r="AF51" i="1"/>
  <c r="AE51" i="1"/>
  <c r="AD51" i="1"/>
  <c r="AC51" i="1"/>
  <c r="AB51" i="1"/>
  <c r="AA51" i="1"/>
  <c r="Z51" i="1"/>
  <c r="Y51" i="1"/>
  <c r="X51" i="1"/>
  <c r="AH50" i="1"/>
  <c r="AG50" i="1"/>
  <c r="AF50" i="1"/>
  <c r="AE50" i="1"/>
  <c r="AD50" i="1"/>
  <c r="AC50" i="1"/>
  <c r="AB50" i="1"/>
  <c r="AA50" i="1"/>
  <c r="Z50" i="1"/>
  <c r="Y50" i="1"/>
  <c r="X50" i="1"/>
  <c r="AH49" i="1"/>
  <c r="AG49" i="1"/>
  <c r="AF49" i="1"/>
  <c r="AE49" i="1"/>
  <c r="AD49" i="1"/>
  <c r="AC49" i="1"/>
  <c r="AB49" i="1"/>
  <c r="AA49" i="1"/>
  <c r="Z49" i="1"/>
  <c r="Y49" i="1"/>
  <c r="X49" i="1"/>
  <c r="AH48" i="1"/>
  <c r="AG48" i="1"/>
  <c r="AF48" i="1"/>
  <c r="AE48" i="1"/>
  <c r="AD48" i="1"/>
  <c r="AC48" i="1"/>
  <c r="AB48" i="1"/>
  <c r="AA48" i="1"/>
  <c r="Z48" i="1"/>
  <c r="Y48" i="1"/>
  <c r="X48" i="1"/>
  <c r="AH47" i="1"/>
  <c r="AG47" i="1"/>
  <c r="AF47" i="1"/>
  <c r="AE47" i="1"/>
  <c r="AD47" i="1"/>
  <c r="AC47" i="1"/>
  <c r="AB47" i="1"/>
  <c r="AA47" i="1"/>
  <c r="Z47" i="1"/>
  <c r="Y47" i="1"/>
  <c r="X47" i="1"/>
  <c r="AH46" i="1"/>
  <c r="AG46" i="1"/>
  <c r="AF46" i="1"/>
  <c r="AE46" i="1"/>
  <c r="AD46" i="1"/>
  <c r="AC46" i="1"/>
  <c r="AB46" i="1"/>
  <c r="AA46" i="1"/>
  <c r="Z46" i="1"/>
  <c r="Y46" i="1"/>
  <c r="X46" i="1"/>
  <c r="AH45" i="1"/>
  <c r="AG45" i="1"/>
  <c r="AF45" i="1"/>
  <c r="AE45" i="1"/>
  <c r="AD45" i="1"/>
  <c r="AC45" i="1"/>
  <c r="AB45" i="1"/>
  <c r="AA45" i="1"/>
  <c r="Z45" i="1"/>
  <c r="Y45" i="1"/>
  <c r="X45" i="1"/>
  <c r="AH44" i="1"/>
  <c r="AG44" i="1"/>
  <c r="AF44" i="1"/>
  <c r="AE44" i="1"/>
  <c r="AD44" i="1"/>
  <c r="AC44" i="1"/>
  <c r="AB44" i="1"/>
  <c r="AA44" i="1"/>
  <c r="Z44" i="1"/>
  <c r="Y44" i="1"/>
  <c r="X44" i="1"/>
  <c r="AH43" i="1"/>
  <c r="AG43" i="1"/>
  <c r="AF43" i="1"/>
  <c r="AE43" i="1"/>
  <c r="AD43" i="1"/>
  <c r="AC43" i="1"/>
  <c r="AB43" i="1"/>
  <c r="AA43" i="1"/>
  <c r="Z43" i="1"/>
  <c r="Y43" i="1"/>
  <c r="X43" i="1"/>
  <c r="AH42" i="1"/>
  <c r="AG42" i="1"/>
  <c r="AF42" i="1"/>
  <c r="AE42" i="1"/>
  <c r="AD42" i="1"/>
  <c r="AC42" i="1"/>
  <c r="AB42" i="1"/>
  <c r="AA42" i="1"/>
  <c r="Z42" i="1"/>
  <c r="Y42" i="1"/>
  <c r="X42" i="1"/>
  <c r="AH41" i="1"/>
  <c r="AG41" i="1"/>
  <c r="AF41" i="1"/>
  <c r="AE41" i="1"/>
  <c r="AD41" i="1"/>
  <c r="AC41" i="1"/>
  <c r="AB41" i="1"/>
  <c r="AA41" i="1"/>
  <c r="Z41" i="1"/>
  <c r="Y41" i="1"/>
  <c r="X41" i="1"/>
  <c r="AH40" i="1"/>
  <c r="AG40" i="1"/>
  <c r="AF40" i="1"/>
  <c r="AE40" i="1"/>
  <c r="AD40" i="1"/>
  <c r="AC40" i="1"/>
  <c r="AB40" i="1"/>
  <c r="AA40" i="1"/>
  <c r="Z40" i="1"/>
  <c r="Y40" i="1"/>
  <c r="X40" i="1"/>
  <c r="AH39" i="1"/>
  <c r="AG39" i="1"/>
  <c r="AF39" i="1"/>
  <c r="AE39" i="1"/>
  <c r="AD39" i="1"/>
  <c r="AC39" i="1"/>
  <c r="AB39" i="1"/>
  <c r="AA39" i="1"/>
  <c r="Z39" i="1"/>
  <c r="Y39" i="1"/>
  <c r="X39" i="1"/>
  <c r="AH38" i="1"/>
  <c r="AG38" i="1"/>
  <c r="AF38" i="1"/>
  <c r="AE38" i="1"/>
  <c r="AD38" i="1"/>
  <c r="AC38" i="1"/>
  <c r="AB38" i="1"/>
  <c r="AA38" i="1"/>
  <c r="Z38" i="1"/>
  <c r="Y38" i="1"/>
  <c r="X38" i="1"/>
  <c r="AH37" i="1"/>
  <c r="AG37" i="1"/>
  <c r="AF37" i="1"/>
  <c r="AE37" i="1"/>
  <c r="AD37" i="1"/>
  <c r="AC37" i="1"/>
  <c r="AB37" i="1"/>
  <c r="AA37" i="1"/>
  <c r="Z37" i="1"/>
  <c r="Y37" i="1"/>
  <c r="X37" i="1"/>
  <c r="AH36" i="1"/>
  <c r="AG36" i="1"/>
  <c r="AF36" i="1"/>
  <c r="AE36" i="1"/>
  <c r="AD36" i="1"/>
  <c r="AC36" i="1"/>
  <c r="AB36" i="1"/>
  <c r="AA36" i="1"/>
  <c r="Z36" i="1"/>
  <c r="Y36" i="1"/>
  <c r="X36" i="1"/>
  <c r="AH35" i="1"/>
  <c r="AG35" i="1"/>
  <c r="AF35" i="1"/>
  <c r="AE35" i="1"/>
  <c r="AD35" i="1"/>
  <c r="AC35" i="1"/>
  <c r="AB35" i="1"/>
  <c r="AA35" i="1"/>
  <c r="Z35" i="1"/>
  <c r="Y35" i="1"/>
  <c r="X35" i="1"/>
  <c r="AH34" i="1"/>
  <c r="AG34" i="1"/>
  <c r="AF34" i="1"/>
  <c r="AE34" i="1"/>
  <c r="AD34" i="1"/>
  <c r="AC34" i="1"/>
  <c r="AB34" i="1"/>
  <c r="AA34" i="1"/>
  <c r="Z34" i="1"/>
  <c r="Y34" i="1"/>
  <c r="X34" i="1"/>
  <c r="AH33" i="1"/>
  <c r="AG33" i="1"/>
  <c r="AF33" i="1"/>
  <c r="AE33" i="1"/>
  <c r="AD33" i="1"/>
  <c r="AC33" i="1"/>
  <c r="AB33" i="1"/>
  <c r="AA33" i="1"/>
  <c r="Z33" i="1"/>
  <c r="Y33" i="1"/>
  <c r="X33" i="1"/>
  <c r="AH32" i="1"/>
  <c r="AG32" i="1"/>
  <c r="AF32" i="1"/>
  <c r="AE32" i="1"/>
  <c r="AD32" i="1"/>
  <c r="AC32" i="1"/>
  <c r="AB32" i="1"/>
  <c r="AA32" i="1"/>
  <c r="Z32" i="1"/>
  <c r="Y32" i="1"/>
  <c r="X32" i="1"/>
  <c r="AH31" i="1"/>
  <c r="AG31" i="1"/>
  <c r="AF31" i="1"/>
  <c r="AE31" i="1"/>
  <c r="AD31" i="1"/>
  <c r="AC31" i="1"/>
  <c r="AB31" i="1"/>
  <c r="AA31" i="1"/>
  <c r="Z31" i="1"/>
  <c r="Y31" i="1"/>
  <c r="X31" i="1"/>
  <c r="AH30" i="1"/>
  <c r="AG30" i="1"/>
  <c r="AF30" i="1"/>
  <c r="AE30" i="1"/>
  <c r="AD30" i="1"/>
  <c r="AC30" i="1"/>
  <c r="AB30" i="1"/>
  <c r="AA30" i="1"/>
  <c r="Z30" i="1"/>
  <c r="Y30" i="1"/>
  <c r="X30" i="1"/>
  <c r="AH29" i="1"/>
  <c r="AG29" i="1"/>
  <c r="AF29" i="1"/>
  <c r="AE29" i="1"/>
  <c r="AD29" i="1"/>
  <c r="AC29" i="1"/>
  <c r="AB29" i="1"/>
  <c r="AA29" i="1"/>
  <c r="Z29" i="1"/>
  <c r="Y29" i="1"/>
  <c r="X29" i="1"/>
  <c r="AH28" i="1"/>
  <c r="AG28" i="1"/>
  <c r="AF28" i="1"/>
  <c r="AE28" i="1"/>
  <c r="AD28" i="1"/>
  <c r="AC28" i="1"/>
  <c r="AB28" i="1"/>
  <c r="AA28" i="1"/>
  <c r="Z28" i="1"/>
  <c r="Y28" i="1"/>
  <c r="X28" i="1"/>
  <c r="AH27" i="1"/>
  <c r="AG27" i="1"/>
  <c r="AF27" i="1"/>
  <c r="AE27" i="1"/>
  <c r="AD27" i="1"/>
  <c r="AC27" i="1"/>
  <c r="AB27" i="1"/>
  <c r="AA27" i="1"/>
  <c r="Z27" i="1"/>
  <c r="Y27" i="1"/>
  <c r="X27" i="1"/>
  <c r="AH26" i="1"/>
  <c r="AG26" i="1"/>
  <c r="AF26" i="1"/>
  <c r="AE26" i="1"/>
  <c r="AD26" i="1"/>
  <c r="AC26" i="1"/>
  <c r="AB26" i="1"/>
  <c r="AA26" i="1"/>
  <c r="Z26" i="1"/>
  <c r="Y26" i="1"/>
  <c r="X26" i="1"/>
  <c r="AH25" i="1"/>
  <c r="AG25" i="1"/>
  <c r="AF25" i="1"/>
  <c r="AE25" i="1"/>
  <c r="AD25" i="1"/>
  <c r="AC25" i="1"/>
  <c r="AB25" i="1"/>
  <c r="AA25" i="1"/>
  <c r="Z25" i="1"/>
  <c r="Y25" i="1"/>
  <c r="X25" i="1"/>
  <c r="AH24" i="1"/>
  <c r="AG24" i="1"/>
  <c r="AF24" i="1"/>
  <c r="AE24" i="1"/>
  <c r="AD24" i="1"/>
  <c r="AC24" i="1"/>
  <c r="AB24" i="1"/>
  <c r="AA24" i="1"/>
  <c r="Z24" i="1"/>
  <c r="Y24" i="1"/>
  <c r="X24" i="1"/>
  <c r="AH23" i="1"/>
  <c r="AG23" i="1"/>
  <c r="AF23" i="1"/>
  <c r="AE23" i="1"/>
  <c r="AD23" i="1"/>
  <c r="AC23" i="1"/>
  <c r="AB23" i="1"/>
  <c r="AA23" i="1"/>
  <c r="Z23" i="1"/>
  <c r="Y23" i="1"/>
  <c r="X23" i="1"/>
  <c r="AH22" i="1"/>
  <c r="AG22" i="1"/>
  <c r="AF22" i="1"/>
  <c r="AE22" i="1"/>
  <c r="AD22" i="1"/>
  <c r="AC22" i="1"/>
  <c r="AB22" i="1"/>
  <c r="AA22" i="1"/>
  <c r="Z22" i="1"/>
  <c r="Y22" i="1"/>
  <c r="X22" i="1"/>
  <c r="AH21" i="1"/>
  <c r="AG21" i="1"/>
  <c r="AF21" i="1"/>
  <c r="AE21" i="1"/>
  <c r="AD21" i="1"/>
  <c r="AC21" i="1"/>
  <c r="AB21" i="1"/>
  <c r="AA21" i="1"/>
  <c r="Z21" i="1"/>
  <c r="Y21" i="1"/>
  <c r="X21" i="1"/>
  <c r="AH20" i="1"/>
  <c r="AG20" i="1"/>
  <c r="AF20" i="1"/>
  <c r="AE20" i="1"/>
  <c r="AD20" i="1"/>
  <c r="AC20" i="1"/>
  <c r="AB20" i="1"/>
  <c r="AA20" i="1"/>
  <c r="Z20" i="1"/>
  <c r="Y20" i="1"/>
  <c r="X20" i="1"/>
  <c r="AH19" i="1"/>
  <c r="AG19" i="1"/>
  <c r="AF19" i="1"/>
  <c r="AE19" i="1"/>
  <c r="AD19" i="1"/>
  <c r="AC19" i="1"/>
  <c r="AB19" i="1"/>
  <c r="AA19" i="1"/>
  <c r="Z19" i="1"/>
  <c r="Y19" i="1"/>
  <c r="X19" i="1"/>
  <c r="AH18" i="1"/>
  <c r="AG18" i="1"/>
  <c r="AF18" i="1"/>
  <c r="AE18" i="1"/>
  <c r="AD18" i="1"/>
  <c r="AC18" i="1"/>
  <c r="AB18" i="1"/>
  <c r="AA18" i="1"/>
  <c r="Z18" i="1"/>
  <c r="Y18" i="1"/>
  <c r="X18" i="1"/>
  <c r="AH17" i="1"/>
  <c r="AG17" i="1"/>
  <c r="AF17" i="1"/>
  <c r="AE17" i="1"/>
  <c r="AD17" i="1"/>
  <c r="AC17" i="1"/>
  <c r="AB17" i="1"/>
  <c r="AA17" i="1"/>
  <c r="Z17" i="1"/>
  <c r="Y17" i="1"/>
  <c r="X17" i="1"/>
  <c r="AH16" i="1"/>
  <c r="AG16" i="1"/>
  <c r="AF16" i="1"/>
  <c r="AE16" i="1"/>
  <c r="AD16" i="1"/>
  <c r="AC16" i="1"/>
  <c r="AB16" i="1"/>
  <c r="AA16" i="1"/>
  <c r="Z16" i="1"/>
  <c r="Y16" i="1"/>
  <c r="X16" i="1"/>
  <c r="AH15" i="1"/>
  <c r="AG15" i="1"/>
  <c r="AF15" i="1"/>
  <c r="AE15" i="1"/>
  <c r="AD15" i="1"/>
  <c r="AC15" i="1"/>
  <c r="AB15" i="1"/>
  <c r="AA15" i="1"/>
  <c r="Z15" i="1"/>
  <c r="Y15" i="1"/>
  <c r="X15" i="1"/>
  <c r="AH14" i="1"/>
  <c r="AG14" i="1"/>
  <c r="AF14" i="1"/>
  <c r="AE14" i="1"/>
  <c r="AD14" i="1"/>
  <c r="AC14" i="1"/>
  <c r="AB14" i="1"/>
  <c r="AA14" i="1"/>
  <c r="Z14" i="1"/>
  <c r="Y14" i="1"/>
  <c r="X14" i="1"/>
  <c r="AH13" i="1"/>
  <c r="AG13" i="1"/>
  <c r="AF13" i="1"/>
  <c r="AE13" i="1"/>
  <c r="AD13" i="1"/>
  <c r="AC13" i="1"/>
  <c r="AB13" i="1"/>
  <c r="AA13" i="1"/>
  <c r="Z13" i="1"/>
  <c r="Y13" i="1"/>
  <c r="X13" i="1"/>
  <c r="AH12" i="1"/>
  <c r="AG12" i="1"/>
  <c r="AF12" i="1"/>
  <c r="AE12" i="1"/>
  <c r="AD12" i="1"/>
  <c r="AC12" i="1"/>
  <c r="AB12" i="1"/>
  <c r="AA12" i="1"/>
  <c r="Z12" i="1"/>
  <c r="Y12" i="1"/>
  <c r="X12" i="1"/>
  <c r="AH11" i="1"/>
  <c r="AG11" i="1"/>
  <c r="AF11" i="1"/>
  <c r="AE11" i="1"/>
  <c r="AD11" i="1"/>
  <c r="AC11" i="1"/>
  <c r="AB11" i="1"/>
  <c r="AA11" i="1"/>
  <c r="Z11" i="1"/>
  <c r="Y11" i="1"/>
  <c r="X11" i="1"/>
  <c r="AH10" i="1"/>
  <c r="AG10" i="1"/>
  <c r="AF10" i="1"/>
  <c r="AE10" i="1"/>
  <c r="AD10" i="1"/>
  <c r="AC10" i="1"/>
  <c r="AB10" i="1"/>
  <c r="AA10" i="1"/>
  <c r="Z10" i="1"/>
  <c r="Y10" i="1"/>
  <c r="X10" i="1"/>
  <c r="AH9" i="1"/>
  <c r="AG9" i="1"/>
  <c r="AF9" i="1"/>
  <c r="AE9" i="1"/>
  <c r="AD9" i="1"/>
  <c r="AC9" i="1"/>
  <c r="AB9" i="1"/>
  <c r="AA9" i="1"/>
  <c r="Z9" i="1"/>
  <c r="Y9" i="1"/>
  <c r="X9" i="1"/>
  <c r="AH8" i="1"/>
  <c r="AG8" i="1"/>
  <c r="AF8" i="1"/>
  <c r="AE8" i="1"/>
  <c r="AD8" i="1"/>
  <c r="AC8" i="1"/>
  <c r="AB8" i="1"/>
  <c r="AA8" i="1"/>
  <c r="Z8" i="1"/>
  <c r="Y8" i="1"/>
  <c r="X8" i="1"/>
  <c r="AH7" i="1"/>
  <c r="AG7" i="1"/>
  <c r="AF7" i="1"/>
  <c r="AE7" i="1"/>
  <c r="AD7" i="1"/>
  <c r="AC7" i="1"/>
  <c r="AB7" i="1"/>
  <c r="AA7" i="1"/>
  <c r="Z7" i="1"/>
  <c r="Y7" i="1"/>
  <c r="X7" i="1"/>
  <c r="AH6" i="1"/>
  <c r="AG6" i="1"/>
  <c r="AF6" i="1"/>
  <c r="AE6" i="1"/>
  <c r="AD6" i="1"/>
  <c r="AC6" i="1"/>
  <c r="AB6" i="1"/>
  <c r="AA6" i="1"/>
  <c r="Z6" i="1"/>
  <c r="Y6" i="1"/>
  <c r="X6" i="1"/>
  <c r="AH5" i="1"/>
  <c r="AG5" i="1"/>
  <c r="AF5" i="1"/>
  <c r="AE5" i="1"/>
  <c r="AD5" i="1"/>
  <c r="AC5" i="1"/>
  <c r="AB5" i="1"/>
  <c r="AA5" i="1"/>
  <c r="Z5" i="1"/>
  <c r="Y5" i="1"/>
  <c r="X5" i="1"/>
  <c r="I9" i="4" l="1"/>
  <c r="I8" i="5"/>
  <c r="H8" i="5"/>
  <c r="H9" i="5"/>
  <c r="J12" i="5" s="1"/>
  <c r="J13" i="5" s="1"/>
  <c r="I8" i="4"/>
  <c r="H9" i="4"/>
  <c r="J12" i="4" s="1"/>
  <c r="J13" i="4" s="1"/>
</calcChain>
</file>

<file path=xl/sharedStrings.xml><?xml version="1.0" encoding="utf-8"?>
<sst xmlns="http://schemas.openxmlformats.org/spreadsheetml/2006/main" count="1012" uniqueCount="516">
  <si>
    <t>Influenza Mortality</t>
  </si>
  <si>
    <t>Census Population</t>
  </si>
  <si>
    <t>Normalization</t>
  </si>
  <si>
    <t>State /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</si>
  <si>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</si>
  <si>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</si>
  <si>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</si>
  <si>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</si>
  <si>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</si>
  <si>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</si>
  <si>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</si>
  <si>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</si>
  <si>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</si>
  <si>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</si>
  <si>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Total Deaths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</si>
  <si>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</si>
  <si>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</si>
  <si>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</si>
  <si>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</si>
  <si>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</si>
  <si>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</si>
  <si>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</si>
  <si>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</si>
  <si>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Total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</si>
  <si>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</si>
  <si>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</si>
  <si>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</si>
  <si>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</si>
  <si>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</si>
  <si>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</si>
  <si>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</si>
  <si>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</si>
  <si>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</si>
  <si>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</si>
  <si>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</si>
  <si>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</si>
  <si>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</si>
  <si>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</si>
  <si>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</si>
  <si>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</si>
  <si>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</si>
  <si>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</si>
  <si>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</si>
  <si>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</si>
  <si>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</si>
  <si>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</si>
  <si>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</si>
  <si>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</si>
  <si>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</si>
  <si>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</si>
  <si>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</si>
  <si>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</si>
  <si>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</si>
  <si>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</si>
  <si>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</si>
  <si>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</si>
  <si>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</si>
  <si>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</si>
  <si>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</si>
  <si>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</si>
  <si>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</si>
  <si>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</si>
  <si>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</si>
  <si>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</si>
  <si>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</si>
  <si>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</si>
  <si>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</si>
  <si>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</si>
  <si>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</si>
  <si>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</si>
  <si>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</si>
  <si>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</si>
  <si>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</si>
  <si>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</si>
  <si>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</si>
  <si>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</si>
  <si>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</si>
  <si>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</si>
  <si>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</si>
  <si>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</si>
  <si>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</si>
  <si>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</si>
  <si>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</si>
  <si>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</si>
  <si>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</si>
  <si>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</si>
  <si>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</si>
  <si>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</si>
  <si>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</si>
  <si>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</si>
  <si>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</si>
  <si>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</si>
  <si>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</si>
  <si>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</si>
  <si>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</si>
  <si>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</si>
  <si>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</si>
  <si>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</si>
  <si>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</si>
  <si>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</si>
  <si>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</si>
  <si>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</si>
  <si>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</si>
  <si>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</si>
  <si>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</si>
  <si>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</si>
  <si>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</si>
  <si>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</si>
  <si>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</si>
  <si>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</si>
  <si>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</si>
  <si>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</si>
  <si>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</si>
  <si>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</si>
  <si>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</si>
  <si>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</si>
  <si>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</si>
  <si>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</si>
  <si>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</si>
  <si>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</si>
  <si>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</si>
  <si>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</si>
  <si>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</si>
  <si>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</si>
  <si>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</si>
  <si>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</si>
  <si>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</si>
  <si>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</si>
  <si>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</si>
  <si>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</si>
  <si>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</si>
  <si>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</si>
  <si>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</si>
  <si>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</si>
  <si>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</si>
  <si>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</si>
  <si>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</si>
  <si>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</si>
  <si>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</si>
  <si>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</si>
  <si>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</si>
  <si>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</si>
  <si>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</si>
  <si>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</si>
  <si>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</si>
  <si>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</si>
  <si>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</si>
  <si>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</si>
  <si>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</si>
  <si>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</si>
  <si>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</si>
  <si>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</si>
  <si>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</si>
  <si>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</si>
  <si>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</si>
  <si>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</si>
  <si>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</si>
  <si>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</si>
  <si>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</si>
  <si>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</si>
  <si>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</si>
  <si>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</si>
  <si>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</si>
  <si>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</si>
  <si>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</si>
  <si>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</si>
  <si>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</si>
  <si>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</si>
  <si>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</si>
  <si>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</si>
  <si>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</si>
  <si>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</si>
  <si>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</si>
  <si>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</si>
  <si>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</si>
  <si>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</si>
  <si>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</si>
  <si>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</si>
  <si>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</si>
  <si>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</si>
  <si>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</si>
  <si>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</si>
  <si>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</si>
  <si>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</si>
  <si>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</si>
  <si>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</si>
  <si>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</si>
  <si>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</si>
  <si>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</si>
  <si>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</si>
  <si>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</si>
  <si>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</si>
  <si>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</si>
  <si>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</si>
  <si>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</si>
  <si>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</si>
  <si>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</si>
  <si>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</si>
  <si>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</si>
  <si>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</si>
  <si>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</si>
  <si>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</si>
  <si>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</si>
  <si>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</si>
  <si>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</si>
  <si>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</si>
  <si>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</si>
  <si>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</si>
  <si>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</si>
  <si>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</si>
  <si>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</si>
  <si>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</si>
  <si>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</si>
  <si>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</si>
  <si>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</si>
  <si>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</si>
  <si>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</si>
  <si>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</si>
  <si>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</si>
  <si>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</si>
  <si>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</si>
  <si>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</si>
  <si>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</si>
  <si>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</si>
  <si>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</si>
  <si>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</si>
  <si>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</si>
  <si>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</si>
  <si>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</si>
  <si>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</si>
  <si>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</si>
  <si>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</si>
  <si>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</si>
  <si>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</si>
  <si>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</si>
  <si>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</si>
  <si>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</si>
  <si>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</si>
  <si>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</si>
  <si>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</si>
  <si>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</si>
  <si>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</si>
  <si>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</si>
  <si>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</si>
  <si>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</si>
  <si>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</si>
  <si>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</si>
  <si>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</si>
  <si>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</si>
  <si>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</si>
  <si>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</si>
  <si>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</si>
  <si>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</si>
  <si>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</si>
  <si>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</si>
  <si>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</si>
  <si>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</si>
  <si>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</si>
  <si>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</si>
  <si>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</si>
  <si>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</si>
  <si>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</si>
  <si>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</si>
  <si>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</si>
  <si>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</si>
  <si>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</si>
  <si>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</si>
  <si>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</si>
  <si>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</si>
  <si>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</si>
  <si>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</si>
  <si>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</si>
  <si>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</si>
  <si>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</si>
  <si>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</si>
  <si>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</si>
  <si>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</si>
  <si>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</si>
  <si>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</si>
  <si>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</si>
  <si>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</si>
  <si>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</si>
  <si>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</si>
  <si>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</si>
  <si>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</si>
  <si>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</si>
  <si>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</si>
  <si>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</si>
  <si>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</si>
  <si>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</si>
  <si>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</si>
  <si>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</si>
  <si>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</si>
  <si>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</si>
  <si>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</si>
  <si>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</si>
  <si>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</si>
  <si>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</si>
  <si>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</si>
  <si>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</si>
  <si>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</si>
  <si>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</si>
  <si>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</si>
  <si>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</si>
  <si>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</si>
  <si>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</si>
  <si>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</si>
  <si>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</si>
  <si>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</si>
  <si>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</si>
  <si>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</si>
  <si>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</si>
  <si>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</si>
  <si>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</si>
  <si>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</si>
  <si>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</si>
  <si>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</si>
  <si>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</si>
  <si>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</si>
  <si>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</si>
  <si>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</si>
  <si>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</si>
  <si>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</si>
  <si>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</si>
  <si>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</si>
  <si>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</si>
  <si>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</si>
  <si>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</si>
  <si>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</si>
  <si>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</si>
  <si>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</si>
  <si>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</si>
  <si>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</si>
  <si>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</si>
  <si>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</si>
  <si>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</si>
  <si>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</si>
  <si>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</si>
  <si>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</si>
  <si>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</si>
  <si>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</si>
  <si>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</si>
  <si>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</si>
  <si>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</si>
  <si>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</si>
  <si>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</si>
  <si>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</si>
  <si>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</si>
  <si>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</si>
  <si>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</si>
  <si>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</si>
  <si>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</si>
  <si>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</si>
  <si>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</si>
  <si>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</si>
  <si>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</si>
  <si>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</si>
  <si>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</si>
  <si>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</si>
  <si>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</si>
  <si>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</si>
  <si>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</si>
  <si>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</si>
  <si>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</si>
  <si>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</si>
  <si>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</si>
  <si>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</si>
  <si>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</si>
  <si>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</si>
  <si>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</si>
  <si>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</si>
  <si>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</si>
  <si>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</si>
  <si>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</si>
  <si>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</si>
  <si>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</si>
  <si>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</si>
  <si>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</si>
  <si>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</si>
  <si>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</si>
  <si>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</si>
  <si>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</si>
  <si>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</si>
  <si>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</si>
  <si>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</si>
  <si>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</si>
  <si>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</si>
  <si>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</si>
  <si>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</si>
  <si>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</si>
  <si>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</si>
  <si>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</si>
  <si>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</si>
  <si>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</si>
  <si>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</si>
  <si>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</si>
  <si>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</si>
  <si>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</si>
  <si>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</si>
  <si>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</si>
  <si>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</si>
  <si>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</si>
  <si>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</si>
  <si>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</si>
  <si>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</si>
  <si>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</si>
  <si>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</si>
  <si>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</si>
  <si>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</si>
  <si>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</si>
  <si>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</si>
  <si>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</si>
  <si>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</si>
  <si>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</si>
  <si>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</si>
  <si>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</si>
  <si>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</si>
  <si>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</si>
  <si>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</si>
  <si>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</si>
  <si>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</si>
  <si>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</si>
  <si>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</si>
  <si>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</si>
  <si>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</si>
  <si>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</si>
  <si>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</si>
  <si>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</si>
  <si>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</si>
  <si>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</si>
  <si>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</si>
  <si>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</si>
  <si>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</si>
  <si>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</si>
  <si>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</si>
  <si>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</si>
  <si>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</si>
  <si>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</si>
  <si>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</si>
  <si>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</si>
  <si>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</si>
  <si>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</si>
  <si>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</si>
  <si>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</si>
  <si>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</si>
  <si>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</si>
  <si>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</si>
  <si>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</si>
  <si>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</si>
  <si>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</si>
  <si>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</si>
  <si>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</si>
  <si>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</si>
  <si>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</si>
  <si>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</si>
  <si>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</si>
  <si>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</si>
  <si>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</si>
  <si>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</si>
  <si>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</si>
  <si>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</si>
  <si>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</si>
  <si>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</si>
  <si>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</si>
  <si>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</si>
  <si>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</si>
  <si>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</si>
  <si>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</si>
  <si>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</si>
  <si>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</si>
  <si>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</si>
  <si>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</si>
  <si>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</si>
  <si>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</si>
  <si>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</si>
  <si>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</si>
  <si>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</si>
  <si>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</si>
  <si>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</si>
  <si>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</si>
  <si>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</si>
  <si>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</si>
  <si>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</si>
  <si>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Data Spread</t>
  </si>
  <si>
    <t>65+ years Deaths</t>
  </si>
  <si>
    <t>65+ years Population</t>
  </si>
  <si>
    <t>Normal Distribution</t>
  </si>
  <si>
    <t>Skewed Distribution</t>
  </si>
  <si>
    <t>Variance</t>
  </si>
  <si>
    <t>Standard Deviation</t>
  </si>
  <si>
    <t>Mean</t>
  </si>
  <si>
    <t>Outlier Percentage</t>
  </si>
  <si>
    <t>Correlation</t>
  </si>
  <si>
    <t>Proposed Relationship</t>
  </si>
  <si>
    <t>Testing a relationship between population count and Inflenza deathrate for the age group 65+ years.</t>
  </si>
  <si>
    <t>Correlation Coefficient</t>
  </si>
  <si>
    <t>Strength of Correlation</t>
  </si>
  <si>
    <t>Strong</t>
  </si>
  <si>
    <t>Usefulness/Interpretation</t>
  </si>
  <si>
    <t>Based on the correlation coeffecient, we can interpret a strong relationship between the population count and deathrate for the age group of 65+ years.</t>
  </si>
  <si>
    <t>Current Hypothesis</t>
  </si>
  <si>
    <t>The higher the age (65+ years), the high-likely the Flu infections and deathrate.</t>
  </si>
  <si>
    <r>
      <rPr>
        <b/>
        <sz val="12"/>
        <color rgb="FF000000"/>
        <rFont val="Calibri"/>
        <family val="2"/>
      </rPr>
      <t>Dataset</t>
    </r>
    <r>
      <rPr>
        <sz val="12"/>
        <color rgb="FF000000"/>
        <rFont val="Calibri"/>
        <family val="2"/>
      </rPr>
      <t>: Integrated Dataset (Influenza Mortality/Population/Normalization)</t>
    </r>
  </si>
  <si>
    <r>
      <rPr>
        <b/>
        <sz val="12"/>
        <color rgb="FF000000"/>
        <rFont val="Calibri"/>
        <family val="2"/>
      </rPr>
      <t>Sample</t>
    </r>
    <r>
      <rPr>
        <sz val="12"/>
        <color rgb="FF000000"/>
        <rFont val="Calibri"/>
        <family val="2"/>
      </rPr>
      <t xml:space="preserve"> or </t>
    </r>
    <r>
      <rPr>
        <b/>
        <sz val="12"/>
        <color rgb="FF000000"/>
        <rFont val="Calibri"/>
        <family val="2"/>
      </rPr>
      <t>Population</t>
    </r>
    <r>
      <rPr>
        <sz val="12"/>
        <color rgb="FF000000"/>
        <rFont val="Calibri"/>
        <family val="2"/>
      </rPr>
      <t>: Sample</t>
    </r>
  </si>
  <si>
    <t>65+ years deaths</t>
  </si>
  <si>
    <t>65+ years population</t>
  </si>
  <si>
    <t>Total Population</t>
  </si>
  <si>
    <t>Central Tendency Measurement</t>
  </si>
  <si>
    <t>Median</t>
  </si>
  <si>
    <t>Minimum</t>
  </si>
  <si>
    <t>Maximum</t>
  </si>
  <si>
    <t>Empirical Rule</t>
  </si>
  <si>
    <t>One-Standard Deviation</t>
  </si>
  <si>
    <t>Two-Standard Deviation</t>
  </si>
  <si>
    <t>Percentage %</t>
  </si>
  <si>
    <r>
      <rPr>
        <b/>
        <sz val="12"/>
        <color rgb="FF000000"/>
        <rFont val="Calibri"/>
        <family val="2"/>
      </rPr>
      <t>Outliers</t>
    </r>
    <r>
      <rPr>
        <sz val="12"/>
        <color rgb="FF000000"/>
        <rFont val="Calibri"/>
        <family val="2"/>
      </rPr>
      <t xml:space="preserve"> (away from the Two-Standard Deviation)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</si>
</sst>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28"/>
      <color rgb="FFB4C6E7"/>
      <name val="Calibri"/>
      <family val="2"/>
    </font>
    <font>
      <b/>
      <sz val="28"/>
      <color rgb="FFFFE699"/>
      <name val="Calibri"/>
      <family val="2"/>
    </font>
    <font>
      <b/>
      <sz val="28"/>
      <color rgb="FFC6E0B4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/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1" xfId="0" applyFont="1" applyFill="1" applyBorder="1"/>
    <xf numFmtId="0" fontId="8" fillId="4" borderId="0" xfId="0" applyFont="1" applyFill="1"/>
    <xf numFmtId="0" fontId="8" fillId="5" borderId="0" xfId="0" applyFont="1" applyFill="1"/>
    <xf numFmtId="0" fontId="4" fillId="0" borderId="0" xfId="0" applyFont="1"/>
    <xf numFmtId="164" fontId="4" fillId="0" borderId="0" xfId="1" applyNumberFormat="1" applyFont="1" applyFill="1" applyBorder="1"/>
    <xf numFmtId="0" fontId="9" fillId="0" borderId="0" xfId="0" applyFont="1"/>
    <xf numFmtId="0" fontId="10" fillId="0" borderId="0" xfId="0" applyFont="1"/>
    <xf numFmtId="0" fontId="11" fillId="6" borderId="2" xfId="0" applyFont="1" applyFill="1" applyBorder="1" applyAlignment="1">
      <alignment horizontal="center"/>
    </xf>
    <xf numFmtId="0" fontId="8" fillId="0" borderId="0" xfId="0" applyFont="1"/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9" fontId="4" fillId="0" borderId="2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2" fillId="7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8" fillId="0" borderId="4" xfId="0" applyFont="1" applyBorder="1"/>
    <xf numFmtId="3" fontId="4" fillId="0" borderId="5" xfId="0" applyNumberFormat="1" applyFont="1" applyBorder="1"/>
    <xf numFmtId="0" fontId="4" fillId="0" borderId="6" xfId="0" applyFont="1" applyBorder="1"/>
    <xf numFmtId="0" fontId="8" fillId="0" borderId="2" xfId="0" applyFont="1" applyBorder="1"/>
    <xf numFmtId="3" fontId="4" fillId="0" borderId="3" xfId="0" applyNumberFormat="1" applyFont="1" applyBorder="1"/>
    <xf numFmtId="0" fontId="8" fillId="0" borderId="7" xfId="0" applyFont="1" applyBorder="1"/>
    <xf numFmtId="0" fontId="4" fillId="0" borderId="8" xfId="0" applyFont="1" applyBorder="1"/>
    <xf numFmtId="3" fontId="4" fillId="0" borderId="9" xfId="0" applyNumberFormat="1" applyFont="1" applyBorder="1"/>
    <xf numFmtId="0" fontId="4" fillId="0" borderId="10" xfId="0" applyFont="1" applyBorder="1"/>
    <xf numFmtId="0" fontId="4" fillId="0" borderId="2" xfId="0" applyFont="1" applyBorder="1"/>
    <xf numFmtId="3" fontId="4" fillId="0" borderId="11" xfId="0" applyNumberFormat="1" applyFont="1" applyBorder="1"/>
    <xf numFmtId="0" fontId="4" fillId="0" borderId="7" xfId="0" applyFont="1" applyBorder="1"/>
    <xf numFmtId="3" fontId="4" fillId="0" borderId="8" xfId="0" applyNumberFormat="1" applyFont="1" applyBorder="1"/>
    <xf numFmtId="3" fontId="4" fillId="0" borderId="12" xfId="0" applyNumberFormat="1" applyFont="1" applyBorder="1"/>
    <xf numFmtId="3" fontId="4" fillId="0" borderId="4" xfId="1" applyNumberFormat="1" applyFont="1" applyFill="1" applyBorder="1"/>
    <xf numFmtId="3" fontId="8" fillId="0" borderId="7" xfId="0" applyNumberFormat="1" applyFont="1" applyBorder="1"/>
    <xf numFmtId="9" fontId="4" fillId="0" borderId="12" xfId="1" applyFont="1" applyFill="1" applyBorder="1"/>
    <xf numFmtId="3" fontId="4" fillId="0" borderId="10" xfId="0" applyNumberFormat="1" applyFont="1" applyBorder="1"/>
    <xf numFmtId="4" fontId="4" fillId="0" borderId="5" xfId="0" applyNumberFormat="1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65+ </a:t>
            </a:r>
            <a:r>
              <a:rPr lang="en-US"/>
              <a:t>Years </a:t>
            </a:r>
            <a:r>
              <a:rPr lang="en-US" baseline="0"/>
              <a:t>Deathrate vs</a:t>
            </a:r>
            <a:r>
              <a:rPr lang="en-DE"/>
              <a:t> </a:t>
            </a:r>
            <a:r>
              <a:rPr lang="en-US"/>
              <a:t>P</a:t>
            </a:r>
            <a:r>
              <a:rPr lang="en-DE"/>
              <a:t>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'65+ years Death rate'!$F$1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'65+ years Death rate'!$E$2:$E$469</c:f>
              <c:numCache>
                <c:formatCode>#,##0</c:formatCode>
                <c:ptCount val="468"/>
                <c:pt idx="0">
                  <c:v>700</c:v>
                </c:pt>
                <c:pt idx="1">
                  <c:v>754</c:v>
                </c:pt>
                <c:pt idx="2">
                  <c:v>756</c:v>
                </c:pt>
                <c:pt idx="3">
                  <c:v>736</c:v>
                </c:pt>
                <c:pt idx="4">
                  <c:v>767</c:v>
                </c:pt>
                <c:pt idx="5">
                  <c:v>773</c:v>
                </c:pt>
                <c:pt idx="6">
                  <c:v>875</c:v>
                </c:pt>
                <c:pt idx="7">
                  <c:v>757</c:v>
                </c:pt>
                <c:pt idx="8">
                  <c:v>940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779</c:v>
                </c:pt>
                <c:pt idx="19">
                  <c:v>560</c:v>
                </c:pt>
                <c:pt idx="20">
                  <c:v>522</c:v>
                </c:pt>
                <c:pt idx="21">
                  <c:v>507</c:v>
                </c:pt>
                <c:pt idx="22">
                  <c:v>583</c:v>
                </c:pt>
                <c:pt idx="23">
                  <c:v>553</c:v>
                </c:pt>
                <c:pt idx="24">
                  <c:v>596</c:v>
                </c:pt>
                <c:pt idx="25">
                  <c:v>649</c:v>
                </c:pt>
                <c:pt idx="26">
                  <c:v>666</c:v>
                </c:pt>
                <c:pt idx="27">
                  <c:v>498</c:v>
                </c:pt>
                <c:pt idx="28">
                  <c:v>462</c:v>
                </c:pt>
                <c:pt idx="29">
                  <c:v>563</c:v>
                </c:pt>
                <c:pt idx="30">
                  <c:v>536</c:v>
                </c:pt>
                <c:pt idx="31">
                  <c:v>619</c:v>
                </c:pt>
                <c:pt idx="32">
                  <c:v>485</c:v>
                </c:pt>
                <c:pt idx="33">
                  <c:v>521</c:v>
                </c:pt>
                <c:pt idx="34">
                  <c:v>491</c:v>
                </c:pt>
                <c:pt idx="35">
                  <c:v>549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411</c:v>
                </c:pt>
                <c:pt idx="46">
                  <c:v>385</c:v>
                </c:pt>
                <c:pt idx="47">
                  <c:v>408</c:v>
                </c:pt>
                <c:pt idx="48">
                  <c:v>375</c:v>
                </c:pt>
                <c:pt idx="49">
                  <c:v>375</c:v>
                </c:pt>
                <c:pt idx="50">
                  <c:v>427</c:v>
                </c:pt>
                <c:pt idx="51">
                  <c:v>440</c:v>
                </c:pt>
                <c:pt idx="52">
                  <c:v>319</c:v>
                </c:pt>
                <c:pt idx="53">
                  <c:v>334</c:v>
                </c:pt>
                <c:pt idx="54">
                  <c:v>546</c:v>
                </c:pt>
                <c:pt idx="55">
                  <c:v>459</c:v>
                </c:pt>
                <c:pt idx="56">
                  <c:v>534</c:v>
                </c:pt>
                <c:pt idx="57">
                  <c:v>430</c:v>
                </c:pt>
                <c:pt idx="58">
                  <c:v>467</c:v>
                </c:pt>
                <c:pt idx="59">
                  <c:v>497</c:v>
                </c:pt>
                <c:pt idx="60">
                  <c:v>548</c:v>
                </c:pt>
                <c:pt idx="61">
                  <c:v>399</c:v>
                </c:pt>
                <c:pt idx="62">
                  <c:v>527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21</c:v>
                </c:pt>
                <c:pt idx="67">
                  <c:v>10</c:v>
                </c:pt>
                <c:pt idx="68">
                  <c:v>31</c:v>
                </c:pt>
                <c:pt idx="69">
                  <c:v>52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1161</c:v>
                </c:pt>
                <c:pt idx="91">
                  <c:v>1172</c:v>
                </c:pt>
                <c:pt idx="92">
                  <c:v>1173</c:v>
                </c:pt>
                <c:pt idx="93">
                  <c:v>1108</c:v>
                </c:pt>
                <c:pt idx="94">
                  <c:v>1151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105</c:v>
                </c:pt>
                <c:pt idx="100">
                  <c:v>141</c:v>
                </c:pt>
                <c:pt idx="101">
                  <c:v>193</c:v>
                </c:pt>
                <c:pt idx="102">
                  <c:v>270</c:v>
                </c:pt>
                <c:pt idx="103">
                  <c:v>319</c:v>
                </c:pt>
                <c:pt idx="104">
                  <c:v>286</c:v>
                </c:pt>
                <c:pt idx="105">
                  <c:v>405</c:v>
                </c:pt>
                <c:pt idx="106">
                  <c:v>348</c:v>
                </c:pt>
                <c:pt idx="107">
                  <c:v>458</c:v>
                </c:pt>
                <c:pt idx="108">
                  <c:v>10</c:v>
                </c:pt>
                <c:pt idx="109">
                  <c:v>78</c:v>
                </c:pt>
                <c:pt idx="110">
                  <c:v>61</c:v>
                </c:pt>
                <c:pt idx="111">
                  <c:v>46</c:v>
                </c:pt>
                <c:pt idx="112">
                  <c:v>106</c:v>
                </c:pt>
                <c:pt idx="113">
                  <c:v>56</c:v>
                </c:pt>
                <c:pt idx="114">
                  <c:v>82</c:v>
                </c:pt>
                <c:pt idx="115">
                  <c:v>42</c:v>
                </c:pt>
                <c:pt idx="116">
                  <c:v>105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931</c:v>
                </c:pt>
                <c:pt idx="127">
                  <c:v>951</c:v>
                </c:pt>
                <c:pt idx="128">
                  <c:v>785</c:v>
                </c:pt>
                <c:pt idx="129">
                  <c:v>751</c:v>
                </c:pt>
                <c:pt idx="130">
                  <c:v>892</c:v>
                </c:pt>
                <c:pt idx="131">
                  <c:v>805</c:v>
                </c:pt>
                <c:pt idx="132">
                  <c:v>850</c:v>
                </c:pt>
                <c:pt idx="133">
                  <c:v>749</c:v>
                </c:pt>
                <c:pt idx="134">
                  <c:v>882</c:v>
                </c:pt>
                <c:pt idx="135">
                  <c:v>506</c:v>
                </c:pt>
                <c:pt idx="136">
                  <c:v>434</c:v>
                </c:pt>
                <c:pt idx="137">
                  <c:v>497</c:v>
                </c:pt>
                <c:pt idx="138">
                  <c:v>513</c:v>
                </c:pt>
                <c:pt idx="139">
                  <c:v>621</c:v>
                </c:pt>
                <c:pt idx="140">
                  <c:v>420</c:v>
                </c:pt>
                <c:pt idx="141">
                  <c:v>451</c:v>
                </c:pt>
                <c:pt idx="142">
                  <c:v>362</c:v>
                </c:pt>
                <c:pt idx="143">
                  <c:v>413</c:v>
                </c:pt>
                <c:pt idx="144">
                  <c:v>449</c:v>
                </c:pt>
                <c:pt idx="145">
                  <c:v>402</c:v>
                </c:pt>
                <c:pt idx="146">
                  <c:v>481</c:v>
                </c:pt>
                <c:pt idx="147">
                  <c:v>492</c:v>
                </c:pt>
                <c:pt idx="148">
                  <c:v>537</c:v>
                </c:pt>
                <c:pt idx="149">
                  <c:v>453</c:v>
                </c:pt>
                <c:pt idx="150">
                  <c:v>497</c:v>
                </c:pt>
                <c:pt idx="151">
                  <c:v>384</c:v>
                </c:pt>
                <c:pt idx="152">
                  <c:v>404</c:v>
                </c:pt>
                <c:pt idx="153">
                  <c:v>794</c:v>
                </c:pt>
                <c:pt idx="154">
                  <c:v>734</c:v>
                </c:pt>
                <c:pt idx="155">
                  <c:v>743</c:v>
                </c:pt>
                <c:pt idx="156">
                  <c:v>691</c:v>
                </c:pt>
                <c:pt idx="157">
                  <c:v>736</c:v>
                </c:pt>
                <c:pt idx="158">
                  <c:v>785</c:v>
                </c:pt>
                <c:pt idx="159">
                  <c:v>779</c:v>
                </c:pt>
                <c:pt idx="160">
                  <c:v>691</c:v>
                </c:pt>
                <c:pt idx="161">
                  <c:v>724</c:v>
                </c:pt>
                <c:pt idx="162">
                  <c:v>661</c:v>
                </c:pt>
                <c:pt idx="163">
                  <c:v>707</c:v>
                </c:pt>
                <c:pt idx="164">
                  <c:v>618</c:v>
                </c:pt>
                <c:pt idx="165">
                  <c:v>600</c:v>
                </c:pt>
                <c:pt idx="166">
                  <c:v>636</c:v>
                </c:pt>
                <c:pt idx="167">
                  <c:v>568</c:v>
                </c:pt>
                <c:pt idx="168">
                  <c:v>543</c:v>
                </c:pt>
                <c:pt idx="169">
                  <c:v>509</c:v>
                </c:pt>
                <c:pt idx="170">
                  <c:v>570</c:v>
                </c:pt>
                <c:pt idx="171">
                  <c:v>81</c:v>
                </c:pt>
                <c:pt idx="172">
                  <c:v>100</c:v>
                </c:pt>
                <c:pt idx="173">
                  <c:v>148</c:v>
                </c:pt>
                <c:pt idx="174">
                  <c:v>51</c:v>
                </c:pt>
                <c:pt idx="175">
                  <c:v>105</c:v>
                </c:pt>
                <c:pt idx="176">
                  <c:v>61</c:v>
                </c:pt>
                <c:pt idx="177">
                  <c:v>170</c:v>
                </c:pt>
                <c:pt idx="178">
                  <c:v>80</c:v>
                </c:pt>
                <c:pt idx="179">
                  <c:v>130</c:v>
                </c:pt>
                <c:pt idx="180">
                  <c:v>692</c:v>
                </c:pt>
                <c:pt idx="181">
                  <c:v>726</c:v>
                </c:pt>
                <c:pt idx="182">
                  <c:v>847</c:v>
                </c:pt>
                <c:pt idx="183">
                  <c:v>752</c:v>
                </c:pt>
                <c:pt idx="184">
                  <c:v>900</c:v>
                </c:pt>
                <c:pt idx="185">
                  <c:v>797</c:v>
                </c:pt>
                <c:pt idx="186">
                  <c:v>993</c:v>
                </c:pt>
                <c:pt idx="187">
                  <c:v>833</c:v>
                </c:pt>
                <c:pt idx="188">
                  <c:v>822</c:v>
                </c:pt>
                <c:pt idx="189">
                  <c:v>1160</c:v>
                </c:pt>
                <c:pt idx="190">
                  <c:v>1121</c:v>
                </c:pt>
                <c:pt idx="191">
                  <c:v>1244</c:v>
                </c:pt>
                <c:pt idx="192">
                  <c:v>1197</c:v>
                </c:pt>
                <c:pt idx="193">
                  <c:v>1383</c:v>
                </c:pt>
                <c:pt idx="194">
                  <c:v>1178</c:v>
                </c:pt>
                <c:pt idx="195">
                  <c:v>1366</c:v>
                </c:pt>
                <c:pt idx="196">
                  <c:v>1096</c:v>
                </c:pt>
                <c:pt idx="197">
                  <c:v>1297</c:v>
                </c:pt>
                <c:pt idx="198">
                  <c:v>1293</c:v>
                </c:pt>
                <c:pt idx="199">
                  <c:v>1269</c:v>
                </c:pt>
                <c:pt idx="200">
                  <c:v>1460</c:v>
                </c:pt>
                <c:pt idx="201">
                  <c:v>1330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439</c:v>
                </c:pt>
                <c:pt idx="208">
                  <c:v>439</c:v>
                </c:pt>
                <c:pt idx="209">
                  <c:v>501</c:v>
                </c:pt>
                <c:pt idx="210">
                  <c:v>517</c:v>
                </c:pt>
                <c:pt idx="211">
                  <c:v>567</c:v>
                </c:pt>
                <c:pt idx="212">
                  <c:v>425</c:v>
                </c:pt>
                <c:pt idx="213">
                  <c:v>562</c:v>
                </c:pt>
                <c:pt idx="214">
                  <c:v>344</c:v>
                </c:pt>
                <c:pt idx="215">
                  <c:v>492</c:v>
                </c:pt>
                <c:pt idx="216">
                  <c:v>404</c:v>
                </c:pt>
                <c:pt idx="217">
                  <c:v>371</c:v>
                </c:pt>
                <c:pt idx="218">
                  <c:v>439</c:v>
                </c:pt>
                <c:pt idx="219">
                  <c:v>385</c:v>
                </c:pt>
                <c:pt idx="220">
                  <c:v>560</c:v>
                </c:pt>
                <c:pt idx="221">
                  <c:v>525</c:v>
                </c:pt>
                <c:pt idx="222">
                  <c:v>628</c:v>
                </c:pt>
                <c:pt idx="223">
                  <c:v>611</c:v>
                </c:pt>
                <c:pt idx="224">
                  <c:v>567</c:v>
                </c:pt>
                <c:pt idx="225">
                  <c:v>1108</c:v>
                </c:pt>
                <c:pt idx="226">
                  <c:v>986</c:v>
                </c:pt>
                <c:pt idx="227">
                  <c:v>1001</c:v>
                </c:pt>
                <c:pt idx="228">
                  <c:v>1019</c:v>
                </c:pt>
                <c:pt idx="229">
                  <c:v>1130</c:v>
                </c:pt>
                <c:pt idx="230">
                  <c:v>1090</c:v>
                </c:pt>
                <c:pt idx="231">
                  <c:v>1149</c:v>
                </c:pt>
                <c:pt idx="232">
                  <c:v>956</c:v>
                </c:pt>
                <c:pt idx="233">
                  <c:v>1097</c:v>
                </c:pt>
                <c:pt idx="234">
                  <c:v>27</c:v>
                </c:pt>
                <c:pt idx="235">
                  <c:v>53</c:v>
                </c:pt>
                <c:pt idx="236">
                  <c:v>27</c:v>
                </c:pt>
                <c:pt idx="237">
                  <c:v>39</c:v>
                </c:pt>
                <c:pt idx="238">
                  <c:v>71</c:v>
                </c:pt>
                <c:pt idx="239">
                  <c:v>46</c:v>
                </c:pt>
                <c:pt idx="240">
                  <c:v>58</c:v>
                </c:pt>
                <c:pt idx="241">
                  <c:v>11</c:v>
                </c:pt>
                <c:pt idx="242">
                  <c:v>54</c:v>
                </c:pt>
                <c:pt idx="243">
                  <c:v>130</c:v>
                </c:pt>
                <c:pt idx="244">
                  <c:v>139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187</c:v>
                </c:pt>
                <c:pt idx="249">
                  <c:v>208</c:v>
                </c:pt>
                <c:pt idx="250">
                  <c:v>187</c:v>
                </c:pt>
                <c:pt idx="251">
                  <c:v>243</c:v>
                </c:pt>
                <c:pt idx="252">
                  <c:v>271</c:v>
                </c:pt>
                <c:pt idx="253">
                  <c:v>233</c:v>
                </c:pt>
                <c:pt idx="254">
                  <c:v>240</c:v>
                </c:pt>
                <c:pt idx="255">
                  <c:v>314</c:v>
                </c:pt>
                <c:pt idx="256">
                  <c:v>253</c:v>
                </c:pt>
                <c:pt idx="257">
                  <c:v>488</c:v>
                </c:pt>
                <c:pt idx="258">
                  <c:v>422</c:v>
                </c:pt>
                <c:pt idx="259">
                  <c:v>327</c:v>
                </c:pt>
                <c:pt idx="260">
                  <c:v>408</c:v>
                </c:pt>
                <c:pt idx="261">
                  <c:v>49</c:v>
                </c:pt>
                <c:pt idx="262">
                  <c:v>63</c:v>
                </c:pt>
                <c:pt idx="263">
                  <c:v>113</c:v>
                </c:pt>
                <c:pt idx="264">
                  <c:v>98</c:v>
                </c:pt>
                <c:pt idx="265">
                  <c:v>80</c:v>
                </c:pt>
                <c:pt idx="266">
                  <c:v>59</c:v>
                </c:pt>
                <c:pt idx="267">
                  <c:v>140</c:v>
                </c:pt>
                <c:pt idx="268">
                  <c:v>45</c:v>
                </c:pt>
                <c:pt idx="269">
                  <c:v>98</c:v>
                </c:pt>
                <c:pt idx="270">
                  <c:v>1074</c:v>
                </c:pt>
                <c:pt idx="271">
                  <c:v>924</c:v>
                </c:pt>
                <c:pt idx="272">
                  <c:v>989</c:v>
                </c:pt>
                <c:pt idx="273">
                  <c:v>952</c:v>
                </c:pt>
                <c:pt idx="274">
                  <c:v>1146</c:v>
                </c:pt>
                <c:pt idx="275">
                  <c:v>1026</c:v>
                </c:pt>
                <c:pt idx="276">
                  <c:v>1225</c:v>
                </c:pt>
                <c:pt idx="277">
                  <c:v>1021</c:v>
                </c:pt>
                <c:pt idx="278">
                  <c:v>1124</c:v>
                </c:pt>
                <c:pt idx="279">
                  <c:v>112</c:v>
                </c:pt>
                <c:pt idx="280">
                  <c:v>132</c:v>
                </c:pt>
                <c:pt idx="281">
                  <c:v>162</c:v>
                </c:pt>
                <c:pt idx="282">
                  <c:v>103</c:v>
                </c:pt>
                <c:pt idx="283">
                  <c:v>166</c:v>
                </c:pt>
                <c:pt idx="284">
                  <c:v>129</c:v>
                </c:pt>
                <c:pt idx="285">
                  <c:v>115</c:v>
                </c:pt>
                <c:pt idx="286">
                  <c:v>119</c:v>
                </c:pt>
                <c:pt idx="287">
                  <c:v>120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21</c:v>
                </c:pt>
                <c:pt idx="307">
                  <c:v>10</c:v>
                </c:pt>
                <c:pt idx="308">
                  <c:v>0</c:v>
                </c:pt>
                <c:pt idx="309">
                  <c:v>21</c:v>
                </c:pt>
                <c:pt idx="310">
                  <c:v>25</c:v>
                </c:pt>
                <c:pt idx="311">
                  <c:v>64</c:v>
                </c:pt>
                <c:pt idx="312">
                  <c:v>38</c:v>
                </c:pt>
                <c:pt idx="313">
                  <c:v>0</c:v>
                </c:pt>
                <c:pt idx="314">
                  <c:v>0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633</c:v>
                </c:pt>
                <c:pt idx="325">
                  <c:v>579</c:v>
                </c:pt>
                <c:pt idx="326">
                  <c:v>660</c:v>
                </c:pt>
                <c:pt idx="327">
                  <c:v>374</c:v>
                </c:pt>
                <c:pt idx="328">
                  <c:v>506</c:v>
                </c:pt>
                <c:pt idx="329">
                  <c:v>483</c:v>
                </c:pt>
                <c:pt idx="330">
                  <c:v>540</c:v>
                </c:pt>
                <c:pt idx="331">
                  <c:v>335</c:v>
                </c:pt>
                <c:pt idx="332">
                  <c:v>428</c:v>
                </c:pt>
                <c:pt idx="333">
                  <c:v>304</c:v>
                </c:pt>
                <c:pt idx="334">
                  <c:v>261</c:v>
                </c:pt>
                <c:pt idx="335">
                  <c:v>237</c:v>
                </c:pt>
                <c:pt idx="336">
                  <c:v>220</c:v>
                </c:pt>
                <c:pt idx="337">
                  <c:v>293</c:v>
                </c:pt>
                <c:pt idx="338">
                  <c:v>240</c:v>
                </c:pt>
                <c:pt idx="339">
                  <c:v>268</c:v>
                </c:pt>
                <c:pt idx="340">
                  <c:v>245</c:v>
                </c:pt>
                <c:pt idx="341">
                  <c:v>379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70</c:v>
                </c:pt>
                <c:pt idx="352">
                  <c:v>95</c:v>
                </c:pt>
                <c:pt idx="353">
                  <c:v>101</c:v>
                </c:pt>
                <c:pt idx="354">
                  <c:v>31</c:v>
                </c:pt>
                <c:pt idx="355">
                  <c:v>71</c:v>
                </c:pt>
                <c:pt idx="356">
                  <c:v>56</c:v>
                </c:pt>
                <c:pt idx="357">
                  <c:v>135</c:v>
                </c:pt>
                <c:pt idx="358">
                  <c:v>21</c:v>
                </c:pt>
                <c:pt idx="359">
                  <c:v>79</c:v>
                </c:pt>
                <c:pt idx="360">
                  <c:v>540</c:v>
                </c:pt>
                <c:pt idx="361">
                  <c:v>567</c:v>
                </c:pt>
                <c:pt idx="362">
                  <c:v>591</c:v>
                </c:pt>
                <c:pt idx="363">
                  <c:v>533</c:v>
                </c:pt>
                <c:pt idx="364">
                  <c:v>542</c:v>
                </c:pt>
                <c:pt idx="365">
                  <c:v>504</c:v>
                </c:pt>
                <c:pt idx="366">
                  <c:v>674</c:v>
                </c:pt>
                <c:pt idx="367">
                  <c:v>479</c:v>
                </c:pt>
                <c:pt idx="368">
                  <c:v>539</c:v>
                </c:pt>
                <c:pt idx="369">
                  <c:v>30</c:v>
                </c:pt>
                <c:pt idx="370">
                  <c:v>47</c:v>
                </c:pt>
                <c:pt idx="371">
                  <c:v>40</c:v>
                </c:pt>
                <c:pt idx="372">
                  <c:v>70</c:v>
                </c:pt>
                <c:pt idx="373">
                  <c:v>67</c:v>
                </c:pt>
                <c:pt idx="374">
                  <c:v>69</c:v>
                </c:pt>
                <c:pt idx="375">
                  <c:v>82</c:v>
                </c:pt>
                <c:pt idx="376">
                  <c:v>70</c:v>
                </c:pt>
                <c:pt idx="377">
                  <c:v>55</c:v>
                </c:pt>
                <c:pt idx="378">
                  <c:v>1087</c:v>
                </c:pt>
                <c:pt idx="379">
                  <c:v>1117</c:v>
                </c:pt>
                <c:pt idx="380">
                  <c:v>1192</c:v>
                </c:pt>
                <c:pt idx="381">
                  <c:v>1196</c:v>
                </c:pt>
                <c:pt idx="382">
                  <c:v>1255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120</c:v>
                </c:pt>
                <c:pt idx="397">
                  <c:v>173</c:v>
                </c:pt>
                <c:pt idx="398">
                  <c:v>176</c:v>
                </c:pt>
                <c:pt idx="399">
                  <c:v>157</c:v>
                </c:pt>
                <c:pt idx="400">
                  <c:v>230</c:v>
                </c:pt>
                <c:pt idx="401">
                  <c:v>186</c:v>
                </c:pt>
                <c:pt idx="402">
                  <c:v>170</c:v>
                </c:pt>
                <c:pt idx="403">
                  <c:v>183</c:v>
                </c:pt>
                <c:pt idx="404">
                  <c:v>109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20</c:v>
                </c:pt>
                <c:pt idx="412">
                  <c:v>0</c:v>
                </c:pt>
                <c:pt idx="413">
                  <c:v>0</c:v>
                </c:pt>
                <c:pt idx="414">
                  <c:v>1011</c:v>
                </c:pt>
                <c:pt idx="415">
                  <c:v>1023</c:v>
                </c:pt>
                <c:pt idx="416">
                  <c:v>1204</c:v>
                </c:pt>
                <c:pt idx="417">
                  <c:v>1096</c:v>
                </c:pt>
                <c:pt idx="418">
                  <c:v>1226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1027</c:v>
                </c:pt>
                <c:pt idx="423">
                  <c:v>490</c:v>
                </c:pt>
                <c:pt idx="424">
                  <c:v>400</c:v>
                </c:pt>
                <c:pt idx="425">
                  <c:v>569</c:v>
                </c:pt>
                <c:pt idx="426">
                  <c:v>521</c:v>
                </c:pt>
                <c:pt idx="427">
                  <c:v>596</c:v>
                </c:pt>
                <c:pt idx="428">
                  <c:v>509</c:v>
                </c:pt>
                <c:pt idx="429">
                  <c:v>671</c:v>
                </c:pt>
                <c:pt idx="430">
                  <c:v>604</c:v>
                </c:pt>
                <c:pt idx="431">
                  <c:v>837</c:v>
                </c:pt>
                <c:pt idx="432">
                  <c:v>278</c:v>
                </c:pt>
                <c:pt idx="433">
                  <c:v>294</c:v>
                </c:pt>
                <c:pt idx="434">
                  <c:v>248</c:v>
                </c:pt>
                <c:pt idx="435">
                  <c:v>268</c:v>
                </c:pt>
                <c:pt idx="436">
                  <c:v>324</c:v>
                </c:pt>
                <c:pt idx="437">
                  <c:v>263</c:v>
                </c:pt>
                <c:pt idx="438">
                  <c:v>345</c:v>
                </c:pt>
                <c:pt idx="439">
                  <c:v>207</c:v>
                </c:pt>
                <c:pt idx="440">
                  <c:v>294</c:v>
                </c:pt>
                <c:pt idx="441">
                  <c:v>773</c:v>
                </c:pt>
                <c:pt idx="442">
                  <c:v>726</c:v>
                </c:pt>
                <c:pt idx="443">
                  <c:v>806</c:v>
                </c:pt>
                <c:pt idx="444">
                  <c:v>840</c:v>
                </c:pt>
                <c:pt idx="445">
                  <c:v>940</c:v>
                </c:pt>
                <c:pt idx="446">
                  <c:v>797</c:v>
                </c:pt>
                <c:pt idx="447">
                  <c:v>885</c:v>
                </c:pt>
                <c:pt idx="448">
                  <c:v>674</c:v>
                </c:pt>
                <c:pt idx="449">
                  <c:v>806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'65+ years Death rate'!$F$2:$F$469</c:f>
            </c:numRef>
          </c:yVal>
          <c:smooth val="0"/>
          <c:extLst>
            <c:ext xmlns:c16="http://schemas.microsoft.com/office/drawing/2014/chart" uri="{C3380CC4-5D6E-409C-BE32-E72D297353CC}">
              <c16:uniqueId val="{00000000-CA2D-48F5-960D-4A683E99A160}"/>
            </c:ext>
          </c:extLst>
        </c:ser>
        <c:ser>
          <c:idx val="1"/>
          <c:order val="1"/>
          <c:tx>
            <c:strRef>
              <c:f>'65+ years Death rate'!$G$1</c:f>
              <c:strCache>
                <c:ptCount val="1"/>
                <c:pt idx="0">
                  <c:v>65 to 74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'65+ years Death rate'!$E$2:$E$469</c:f>
              <c:numCache>
                <c:formatCode>#,##0</c:formatCode>
                <c:ptCount val="468"/>
                <c:pt idx="0">
                  <c:v>700</c:v>
                </c:pt>
                <c:pt idx="1">
                  <c:v>754</c:v>
                </c:pt>
                <c:pt idx="2">
                  <c:v>756</c:v>
                </c:pt>
                <c:pt idx="3">
                  <c:v>736</c:v>
                </c:pt>
                <c:pt idx="4">
                  <c:v>767</c:v>
                </c:pt>
                <c:pt idx="5">
                  <c:v>773</c:v>
                </c:pt>
                <c:pt idx="6">
                  <c:v>875</c:v>
                </c:pt>
                <c:pt idx="7">
                  <c:v>757</c:v>
                </c:pt>
                <c:pt idx="8">
                  <c:v>940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779</c:v>
                </c:pt>
                <c:pt idx="19">
                  <c:v>560</c:v>
                </c:pt>
                <c:pt idx="20">
                  <c:v>522</c:v>
                </c:pt>
                <c:pt idx="21">
                  <c:v>507</c:v>
                </c:pt>
                <c:pt idx="22">
                  <c:v>583</c:v>
                </c:pt>
                <c:pt idx="23">
                  <c:v>553</c:v>
                </c:pt>
                <c:pt idx="24">
                  <c:v>596</c:v>
                </c:pt>
                <c:pt idx="25">
                  <c:v>649</c:v>
                </c:pt>
                <c:pt idx="26">
                  <c:v>666</c:v>
                </c:pt>
                <c:pt idx="27">
                  <c:v>498</c:v>
                </c:pt>
                <c:pt idx="28">
                  <c:v>462</c:v>
                </c:pt>
                <c:pt idx="29">
                  <c:v>563</c:v>
                </c:pt>
                <c:pt idx="30">
                  <c:v>536</c:v>
                </c:pt>
                <c:pt idx="31">
                  <c:v>619</c:v>
                </c:pt>
                <c:pt idx="32">
                  <c:v>485</c:v>
                </c:pt>
                <c:pt idx="33">
                  <c:v>521</c:v>
                </c:pt>
                <c:pt idx="34">
                  <c:v>491</c:v>
                </c:pt>
                <c:pt idx="35">
                  <c:v>549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411</c:v>
                </c:pt>
                <c:pt idx="46">
                  <c:v>385</c:v>
                </c:pt>
                <c:pt idx="47">
                  <c:v>408</c:v>
                </c:pt>
                <c:pt idx="48">
                  <c:v>375</c:v>
                </c:pt>
                <c:pt idx="49">
                  <c:v>375</c:v>
                </c:pt>
                <c:pt idx="50">
                  <c:v>427</c:v>
                </c:pt>
                <c:pt idx="51">
                  <c:v>440</c:v>
                </c:pt>
                <c:pt idx="52">
                  <c:v>319</c:v>
                </c:pt>
                <c:pt idx="53">
                  <c:v>334</c:v>
                </c:pt>
                <c:pt idx="54">
                  <c:v>546</c:v>
                </c:pt>
                <c:pt idx="55">
                  <c:v>459</c:v>
                </c:pt>
                <c:pt idx="56">
                  <c:v>534</c:v>
                </c:pt>
                <c:pt idx="57">
                  <c:v>430</c:v>
                </c:pt>
                <c:pt idx="58">
                  <c:v>467</c:v>
                </c:pt>
                <c:pt idx="59">
                  <c:v>497</c:v>
                </c:pt>
                <c:pt idx="60">
                  <c:v>548</c:v>
                </c:pt>
                <c:pt idx="61">
                  <c:v>399</c:v>
                </c:pt>
                <c:pt idx="62">
                  <c:v>527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21</c:v>
                </c:pt>
                <c:pt idx="67">
                  <c:v>10</c:v>
                </c:pt>
                <c:pt idx="68">
                  <c:v>31</c:v>
                </c:pt>
                <c:pt idx="69">
                  <c:v>52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1161</c:v>
                </c:pt>
                <c:pt idx="91">
                  <c:v>1172</c:v>
                </c:pt>
                <c:pt idx="92">
                  <c:v>1173</c:v>
                </c:pt>
                <c:pt idx="93">
                  <c:v>1108</c:v>
                </c:pt>
                <c:pt idx="94">
                  <c:v>1151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105</c:v>
                </c:pt>
                <c:pt idx="100">
                  <c:v>141</c:v>
                </c:pt>
                <c:pt idx="101">
                  <c:v>193</c:v>
                </c:pt>
                <c:pt idx="102">
                  <c:v>270</c:v>
                </c:pt>
                <c:pt idx="103">
                  <c:v>319</c:v>
                </c:pt>
                <c:pt idx="104">
                  <c:v>286</c:v>
                </c:pt>
                <c:pt idx="105">
                  <c:v>405</c:v>
                </c:pt>
                <c:pt idx="106">
                  <c:v>348</c:v>
                </c:pt>
                <c:pt idx="107">
                  <c:v>458</c:v>
                </c:pt>
                <c:pt idx="108">
                  <c:v>10</c:v>
                </c:pt>
                <c:pt idx="109">
                  <c:v>78</c:v>
                </c:pt>
                <c:pt idx="110">
                  <c:v>61</c:v>
                </c:pt>
                <c:pt idx="111">
                  <c:v>46</c:v>
                </c:pt>
                <c:pt idx="112">
                  <c:v>106</c:v>
                </c:pt>
                <c:pt idx="113">
                  <c:v>56</c:v>
                </c:pt>
                <c:pt idx="114">
                  <c:v>82</c:v>
                </c:pt>
                <c:pt idx="115">
                  <c:v>42</c:v>
                </c:pt>
                <c:pt idx="116">
                  <c:v>105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931</c:v>
                </c:pt>
                <c:pt idx="127">
                  <c:v>951</c:v>
                </c:pt>
                <c:pt idx="128">
                  <c:v>785</c:v>
                </c:pt>
                <c:pt idx="129">
                  <c:v>751</c:v>
                </c:pt>
                <c:pt idx="130">
                  <c:v>892</c:v>
                </c:pt>
                <c:pt idx="131">
                  <c:v>805</c:v>
                </c:pt>
                <c:pt idx="132">
                  <c:v>850</c:v>
                </c:pt>
                <c:pt idx="133">
                  <c:v>749</c:v>
                </c:pt>
                <c:pt idx="134">
                  <c:v>882</c:v>
                </c:pt>
                <c:pt idx="135">
                  <c:v>506</c:v>
                </c:pt>
                <c:pt idx="136">
                  <c:v>434</c:v>
                </c:pt>
                <c:pt idx="137">
                  <c:v>497</c:v>
                </c:pt>
                <c:pt idx="138">
                  <c:v>513</c:v>
                </c:pt>
                <c:pt idx="139">
                  <c:v>621</c:v>
                </c:pt>
                <c:pt idx="140">
                  <c:v>420</c:v>
                </c:pt>
                <c:pt idx="141">
                  <c:v>451</c:v>
                </c:pt>
                <c:pt idx="142">
                  <c:v>362</c:v>
                </c:pt>
                <c:pt idx="143">
                  <c:v>413</c:v>
                </c:pt>
                <c:pt idx="144">
                  <c:v>449</c:v>
                </c:pt>
                <c:pt idx="145">
                  <c:v>402</c:v>
                </c:pt>
                <c:pt idx="146">
                  <c:v>481</c:v>
                </c:pt>
                <c:pt idx="147">
                  <c:v>492</c:v>
                </c:pt>
                <c:pt idx="148">
                  <c:v>537</c:v>
                </c:pt>
                <c:pt idx="149">
                  <c:v>453</c:v>
                </c:pt>
                <c:pt idx="150">
                  <c:v>497</c:v>
                </c:pt>
                <c:pt idx="151">
                  <c:v>384</c:v>
                </c:pt>
                <c:pt idx="152">
                  <c:v>404</c:v>
                </c:pt>
                <c:pt idx="153">
                  <c:v>794</c:v>
                </c:pt>
                <c:pt idx="154">
                  <c:v>734</c:v>
                </c:pt>
                <c:pt idx="155">
                  <c:v>743</c:v>
                </c:pt>
                <c:pt idx="156">
                  <c:v>691</c:v>
                </c:pt>
                <c:pt idx="157">
                  <c:v>736</c:v>
                </c:pt>
                <c:pt idx="158">
                  <c:v>785</c:v>
                </c:pt>
                <c:pt idx="159">
                  <c:v>779</c:v>
                </c:pt>
                <c:pt idx="160">
                  <c:v>691</c:v>
                </c:pt>
                <c:pt idx="161">
                  <c:v>724</c:v>
                </c:pt>
                <c:pt idx="162">
                  <c:v>661</c:v>
                </c:pt>
                <c:pt idx="163">
                  <c:v>707</c:v>
                </c:pt>
                <c:pt idx="164">
                  <c:v>618</c:v>
                </c:pt>
                <c:pt idx="165">
                  <c:v>600</c:v>
                </c:pt>
                <c:pt idx="166">
                  <c:v>636</c:v>
                </c:pt>
                <c:pt idx="167">
                  <c:v>568</c:v>
                </c:pt>
                <c:pt idx="168">
                  <c:v>543</c:v>
                </c:pt>
                <c:pt idx="169">
                  <c:v>509</c:v>
                </c:pt>
                <c:pt idx="170">
                  <c:v>570</c:v>
                </c:pt>
                <c:pt idx="171">
                  <c:v>81</c:v>
                </c:pt>
                <c:pt idx="172">
                  <c:v>100</c:v>
                </c:pt>
                <c:pt idx="173">
                  <c:v>148</c:v>
                </c:pt>
                <c:pt idx="174">
                  <c:v>51</c:v>
                </c:pt>
                <c:pt idx="175">
                  <c:v>105</c:v>
                </c:pt>
                <c:pt idx="176">
                  <c:v>61</c:v>
                </c:pt>
                <c:pt idx="177">
                  <c:v>170</c:v>
                </c:pt>
                <c:pt idx="178">
                  <c:v>80</c:v>
                </c:pt>
                <c:pt idx="179">
                  <c:v>130</c:v>
                </c:pt>
                <c:pt idx="180">
                  <c:v>692</c:v>
                </c:pt>
                <c:pt idx="181">
                  <c:v>726</c:v>
                </c:pt>
                <c:pt idx="182">
                  <c:v>847</c:v>
                </c:pt>
                <c:pt idx="183">
                  <c:v>752</c:v>
                </c:pt>
                <c:pt idx="184">
                  <c:v>900</c:v>
                </c:pt>
                <c:pt idx="185">
                  <c:v>797</c:v>
                </c:pt>
                <c:pt idx="186">
                  <c:v>993</c:v>
                </c:pt>
                <c:pt idx="187">
                  <c:v>833</c:v>
                </c:pt>
                <c:pt idx="188">
                  <c:v>822</c:v>
                </c:pt>
                <c:pt idx="189">
                  <c:v>1160</c:v>
                </c:pt>
                <c:pt idx="190">
                  <c:v>1121</c:v>
                </c:pt>
                <c:pt idx="191">
                  <c:v>1244</c:v>
                </c:pt>
                <c:pt idx="192">
                  <c:v>1197</c:v>
                </c:pt>
                <c:pt idx="193">
                  <c:v>1383</c:v>
                </c:pt>
                <c:pt idx="194">
                  <c:v>1178</c:v>
                </c:pt>
                <c:pt idx="195">
                  <c:v>1366</c:v>
                </c:pt>
                <c:pt idx="196">
                  <c:v>1096</c:v>
                </c:pt>
                <c:pt idx="197">
                  <c:v>1297</c:v>
                </c:pt>
                <c:pt idx="198">
                  <c:v>1293</c:v>
                </c:pt>
                <c:pt idx="199">
                  <c:v>1269</c:v>
                </c:pt>
                <c:pt idx="200">
                  <c:v>1460</c:v>
                </c:pt>
                <c:pt idx="201">
                  <c:v>1330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439</c:v>
                </c:pt>
                <c:pt idx="208">
                  <c:v>439</c:v>
                </c:pt>
                <c:pt idx="209">
                  <c:v>501</c:v>
                </c:pt>
                <c:pt idx="210">
                  <c:v>517</c:v>
                </c:pt>
                <c:pt idx="211">
                  <c:v>567</c:v>
                </c:pt>
                <c:pt idx="212">
                  <c:v>425</c:v>
                </c:pt>
                <c:pt idx="213">
                  <c:v>562</c:v>
                </c:pt>
                <c:pt idx="214">
                  <c:v>344</c:v>
                </c:pt>
                <c:pt idx="215">
                  <c:v>492</c:v>
                </c:pt>
                <c:pt idx="216">
                  <c:v>404</c:v>
                </c:pt>
                <c:pt idx="217">
                  <c:v>371</c:v>
                </c:pt>
                <c:pt idx="218">
                  <c:v>439</c:v>
                </c:pt>
                <c:pt idx="219">
                  <c:v>385</c:v>
                </c:pt>
                <c:pt idx="220">
                  <c:v>560</c:v>
                </c:pt>
                <c:pt idx="221">
                  <c:v>525</c:v>
                </c:pt>
                <c:pt idx="222">
                  <c:v>628</c:v>
                </c:pt>
                <c:pt idx="223">
                  <c:v>611</c:v>
                </c:pt>
                <c:pt idx="224">
                  <c:v>567</c:v>
                </c:pt>
                <c:pt idx="225">
                  <c:v>1108</c:v>
                </c:pt>
                <c:pt idx="226">
                  <c:v>986</c:v>
                </c:pt>
                <c:pt idx="227">
                  <c:v>1001</c:v>
                </c:pt>
                <c:pt idx="228">
                  <c:v>1019</c:v>
                </c:pt>
                <c:pt idx="229">
                  <c:v>1130</c:v>
                </c:pt>
                <c:pt idx="230">
                  <c:v>1090</c:v>
                </c:pt>
                <c:pt idx="231">
                  <c:v>1149</c:v>
                </c:pt>
                <c:pt idx="232">
                  <c:v>956</c:v>
                </c:pt>
                <c:pt idx="233">
                  <c:v>1097</c:v>
                </c:pt>
                <c:pt idx="234">
                  <c:v>27</c:v>
                </c:pt>
                <c:pt idx="235">
                  <c:v>53</c:v>
                </c:pt>
                <c:pt idx="236">
                  <c:v>27</c:v>
                </c:pt>
                <c:pt idx="237">
                  <c:v>39</c:v>
                </c:pt>
                <c:pt idx="238">
                  <c:v>71</c:v>
                </c:pt>
                <c:pt idx="239">
                  <c:v>46</c:v>
                </c:pt>
                <c:pt idx="240">
                  <c:v>58</c:v>
                </c:pt>
                <c:pt idx="241">
                  <c:v>11</c:v>
                </c:pt>
                <c:pt idx="242">
                  <c:v>54</c:v>
                </c:pt>
                <c:pt idx="243">
                  <c:v>130</c:v>
                </c:pt>
                <c:pt idx="244">
                  <c:v>139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187</c:v>
                </c:pt>
                <c:pt idx="249">
                  <c:v>208</c:v>
                </c:pt>
                <c:pt idx="250">
                  <c:v>187</c:v>
                </c:pt>
                <c:pt idx="251">
                  <c:v>243</c:v>
                </c:pt>
                <c:pt idx="252">
                  <c:v>271</c:v>
                </c:pt>
                <c:pt idx="253">
                  <c:v>233</c:v>
                </c:pt>
                <c:pt idx="254">
                  <c:v>240</c:v>
                </c:pt>
                <c:pt idx="255">
                  <c:v>314</c:v>
                </c:pt>
                <c:pt idx="256">
                  <c:v>253</c:v>
                </c:pt>
                <c:pt idx="257">
                  <c:v>488</c:v>
                </c:pt>
                <c:pt idx="258">
                  <c:v>422</c:v>
                </c:pt>
                <c:pt idx="259">
                  <c:v>327</c:v>
                </c:pt>
                <c:pt idx="260">
                  <c:v>408</c:v>
                </c:pt>
                <c:pt idx="261">
                  <c:v>49</c:v>
                </c:pt>
                <c:pt idx="262">
                  <c:v>63</c:v>
                </c:pt>
                <c:pt idx="263">
                  <c:v>113</c:v>
                </c:pt>
                <c:pt idx="264">
                  <c:v>98</c:v>
                </c:pt>
                <c:pt idx="265">
                  <c:v>80</c:v>
                </c:pt>
                <c:pt idx="266">
                  <c:v>59</c:v>
                </c:pt>
                <c:pt idx="267">
                  <c:v>140</c:v>
                </c:pt>
                <c:pt idx="268">
                  <c:v>45</c:v>
                </c:pt>
                <c:pt idx="269">
                  <c:v>98</c:v>
                </c:pt>
                <c:pt idx="270">
                  <c:v>1074</c:v>
                </c:pt>
                <c:pt idx="271">
                  <c:v>924</c:v>
                </c:pt>
                <c:pt idx="272">
                  <c:v>989</c:v>
                </c:pt>
                <c:pt idx="273">
                  <c:v>952</c:v>
                </c:pt>
                <c:pt idx="274">
                  <c:v>1146</c:v>
                </c:pt>
                <c:pt idx="275">
                  <c:v>1026</c:v>
                </c:pt>
                <c:pt idx="276">
                  <c:v>1225</c:v>
                </c:pt>
                <c:pt idx="277">
                  <c:v>1021</c:v>
                </c:pt>
                <c:pt idx="278">
                  <c:v>1124</c:v>
                </c:pt>
                <c:pt idx="279">
                  <c:v>112</c:v>
                </c:pt>
                <c:pt idx="280">
                  <c:v>132</c:v>
                </c:pt>
                <c:pt idx="281">
                  <c:v>162</c:v>
                </c:pt>
                <c:pt idx="282">
                  <c:v>103</c:v>
                </c:pt>
                <c:pt idx="283">
                  <c:v>166</c:v>
                </c:pt>
                <c:pt idx="284">
                  <c:v>129</c:v>
                </c:pt>
                <c:pt idx="285">
                  <c:v>115</c:v>
                </c:pt>
                <c:pt idx="286">
                  <c:v>119</c:v>
                </c:pt>
                <c:pt idx="287">
                  <c:v>120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21</c:v>
                </c:pt>
                <c:pt idx="307">
                  <c:v>10</c:v>
                </c:pt>
                <c:pt idx="308">
                  <c:v>0</c:v>
                </c:pt>
                <c:pt idx="309">
                  <c:v>21</c:v>
                </c:pt>
                <c:pt idx="310">
                  <c:v>25</c:v>
                </c:pt>
                <c:pt idx="311">
                  <c:v>64</c:v>
                </c:pt>
                <c:pt idx="312">
                  <c:v>38</c:v>
                </c:pt>
                <c:pt idx="313">
                  <c:v>0</c:v>
                </c:pt>
                <c:pt idx="314">
                  <c:v>0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633</c:v>
                </c:pt>
                <c:pt idx="325">
                  <c:v>579</c:v>
                </c:pt>
                <c:pt idx="326">
                  <c:v>660</c:v>
                </c:pt>
                <c:pt idx="327">
                  <c:v>374</c:v>
                </c:pt>
                <c:pt idx="328">
                  <c:v>506</c:v>
                </c:pt>
                <c:pt idx="329">
                  <c:v>483</c:v>
                </c:pt>
                <c:pt idx="330">
                  <c:v>540</c:v>
                </c:pt>
                <c:pt idx="331">
                  <c:v>335</c:v>
                </c:pt>
                <c:pt idx="332">
                  <c:v>428</c:v>
                </c:pt>
                <c:pt idx="333">
                  <c:v>304</c:v>
                </c:pt>
                <c:pt idx="334">
                  <c:v>261</c:v>
                </c:pt>
                <c:pt idx="335">
                  <c:v>237</c:v>
                </c:pt>
                <c:pt idx="336">
                  <c:v>220</c:v>
                </c:pt>
                <c:pt idx="337">
                  <c:v>293</c:v>
                </c:pt>
                <c:pt idx="338">
                  <c:v>240</c:v>
                </c:pt>
                <c:pt idx="339">
                  <c:v>268</c:v>
                </c:pt>
                <c:pt idx="340">
                  <c:v>245</c:v>
                </c:pt>
                <c:pt idx="341">
                  <c:v>379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70</c:v>
                </c:pt>
                <c:pt idx="352">
                  <c:v>95</c:v>
                </c:pt>
                <c:pt idx="353">
                  <c:v>101</c:v>
                </c:pt>
                <c:pt idx="354">
                  <c:v>31</c:v>
                </c:pt>
                <c:pt idx="355">
                  <c:v>71</c:v>
                </c:pt>
                <c:pt idx="356">
                  <c:v>56</c:v>
                </c:pt>
                <c:pt idx="357">
                  <c:v>135</c:v>
                </c:pt>
                <c:pt idx="358">
                  <c:v>21</c:v>
                </c:pt>
                <c:pt idx="359">
                  <c:v>79</c:v>
                </c:pt>
                <c:pt idx="360">
                  <c:v>540</c:v>
                </c:pt>
                <c:pt idx="361">
                  <c:v>567</c:v>
                </c:pt>
                <c:pt idx="362">
                  <c:v>591</c:v>
                </c:pt>
                <c:pt idx="363">
                  <c:v>533</c:v>
                </c:pt>
                <c:pt idx="364">
                  <c:v>542</c:v>
                </c:pt>
                <c:pt idx="365">
                  <c:v>504</c:v>
                </c:pt>
                <c:pt idx="366">
                  <c:v>674</c:v>
                </c:pt>
                <c:pt idx="367">
                  <c:v>479</c:v>
                </c:pt>
                <c:pt idx="368">
                  <c:v>539</c:v>
                </c:pt>
                <c:pt idx="369">
                  <c:v>30</c:v>
                </c:pt>
                <c:pt idx="370">
                  <c:v>47</c:v>
                </c:pt>
                <c:pt idx="371">
                  <c:v>40</c:v>
                </c:pt>
                <c:pt idx="372">
                  <c:v>70</c:v>
                </c:pt>
                <c:pt idx="373">
                  <c:v>67</c:v>
                </c:pt>
                <c:pt idx="374">
                  <c:v>69</c:v>
                </c:pt>
                <c:pt idx="375">
                  <c:v>82</c:v>
                </c:pt>
                <c:pt idx="376">
                  <c:v>70</c:v>
                </c:pt>
                <c:pt idx="377">
                  <c:v>55</c:v>
                </c:pt>
                <c:pt idx="378">
                  <c:v>1087</c:v>
                </c:pt>
                <c:pt idx="379">
                  <c:v>1117</c:v>
                </c:pt>
                <c:pt idx="380">
                  <c:v>1192</c:v>
                </c:pt>
                <c:pt idx="381">
                  <c:v>1196</c:v>
                </c:pt>
                <c:pt idx="382">
                  <c:v>1255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120</c:v>
                </c:pt>
                <c:pt idx="397">
                  <c:v>173</c:v>
                </c:pt>
                <c:pt idx="398">
                  <c:v>176</c:v>
                </c:pt>
                <c:pt idx="399">
                  <c:v>157</c:v>
                </c:pt>
                <c:pt idx="400">
                  <c:v>230</c:v>
                </c:pt>
                <c:pt idx="401">
                  <c:v>186</c:v>
                </c:pt>
                <c:pt idx="402">
                  <c:v>170</c:v>
                </c:pt>
                <c:pt idx="403">
                  <c:v>183</c:v>
                </c:pt>
                <c:pt idx="404">
                  <c:v>109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20</c:v>
                </c:pt>
                <c:pt idx="412">
                  <c:v>0</c:v>
                </c:pt>
                <c:pt idx="413">
                  <c:v>0</c:v>
                </c:pt>
                <c:pt idx="414">
                  <c:v>1011</c:v>
                </c:pt>
                <c:pt idx="415">
                  <c:v>1023</c:v>
                </c:pt>
                <c:pt idx="416">
                  <c:v>1204</c:v>
                </c:pt>
                <c:pt idx="417">
                  <c:v>1096</c:v>
                </c:pt>
                <c:pt idx="418">
                  <c:v>1226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1027</c:v>
                </c:pt>
                <c:pt idx="423">
                  <c:v>490</c:v>
                </c:pt>
                <c:pt idx="424">
                  <c:v>400</c:v>
                </c:pt>
                <c:pt idx="425">
                  <c:v>569</c:v>
                </c:pt>
                <c:pt idx="426">
                  <c:v>521</c:v>
                </c:pt>
                <c:pt idx="427">
                  <c:v>596</c:v>
                </c:pt>
                <c:pt idx="428">
                  <c:v>509</c:v>
                </c:pt>
                <c:pt idx="429">
                  <c:v>671</c:v>
                </c:pt>
                <c:pt idx="430">
                  <c:v>604</c:v>
                </c:pt>
                <c:pt idx="431">
                  <c:v>837</c:v>
                </c:pt>
                <c:pt idx="432">
                  <c:v>278</c:v>
                </c:pt>
                <c:pt idx="433">
                  <c:v>294</c:v>
                </c:pt>
                <c:pt idx="434">
                  <c:v>248</c:v>
                </c:pt>
                <c:pt idx="435">
                  <c:v>268</c:v>
                </c:pt>
                <c:pt idx="436">
                  <c:v>324</c:v>
                </c:pt>
                <c:pt idx="437">
                  <c:v>263</c:v>
                </c:pt>
                <c:pt idx="438">
                  <c:v>345</c:v>
                </c:pt>
                <c:pt idx="439">
                  <c:v>207</c:v>
                </c:pt>
                <c:pt idx="440">
                  <c:v>294</c:v>
                </c:pt>
                <c:pt idx="441">
                  <c:v>773</c:v>
                </c:pt>
                <c:pt idx="442">
                  <c:v>726</c:v>
                </c:pt>
                <c:pt idx="443">
                  <c:v>806</c:v>
                </c:pt>
                <c:pt idx="444">
                  <c:v>840</c:v>
                </c:pt>
                <c:pt idx="445">
                  <c:v>940</c:v>
                </c:pt>
                <c:pt idx="446">
                  <c:v>797</c:v>
                </c:pt>
                <c:pt idx="447">
                  <c:v>885</c:v>
                </c:pt>
                <c:pt idx="448">
                  <c:v>674</c:v>
                </c:pt>
                <c:pt idx="449">
                  <c:v>806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'65+ years Death rate'!$G$2:$G$469</c:f>
            </c:numRef>
          </c:yVal>
          <c:smooth val="0"/>
          <c:extLst>
            <c:ext xmlns:c16="http://schemas.microsoft.com/office/drawing/2014/chart" uri="{C3380CC4-5D6E-409C-BE32-E72D297353CC}">
              <c16:uniqueId val="{00000001-CA2D-48F5-960D-4A683E99A160}"/>
            </c:ext>
          </c:extLst>
        </c:ser>
        <c:ser>
          <c:idx val="2"/>
          <c:order val="2"/>
          <c:tx>
            <c:strRef>
              <c:f>'65+ years Death rate'!$H$1</c:f>
              <c:strCache>
                <c:ptCount val="1"/>
                <c:pt idx="0">
                  <c:v>75 to 84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'65+ years Death rate'!$E$2:$E$469</c:f>
              <c:numCache>
                <c:formatCode>#,##0</c:formatCode>
                <c:ptCount val="468"/>
                <c:pt idx="0">
                  <c:v>700</c:v>
                </c:pt>
                <c:pt idx="1">
                  <c:v>754</c:v>
                </c:pt>
                <c:pt idx="2">
                  <c:v>756</c:v>
                </c:pt>
                <c:pt idx="3">
                  <c:v>736</c:v>
                </c:pt>
                <c:pt idx="4">
                  <c:v>767</c:v>
                </c:pt>
                <c:pt idx="5">
                  <c:v>773</c:v>
                </c:pt>
                <c:pt idx="6">
                  <c:v>875</c:v>
                </c:pt>
                <c:pt idx="7">
                  <c:v>757</c:v>
                </c:pt>
                <c:pt idx="8">
                  <c:v>940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779</c:v>
                </c:pt>
                <c:pt idx="19">
                  <c:v>560</c:v>
                </c:pt>
                <c:pt idx="20">
                  <c:v>522</c:v>
                </c:pt>
                <c:pt idx="21">
                  <c:v>507</c:v>
                </c:pt>
                <c:pt idx="22">
                  <c:v>583</c:v>
                </c:pt>
                <c:pt idx="23">
                  <c:v>553</c:v>
                </c:pt>
                <c:pt idx="24">
                  <c:v>596</c:v>
                </c:pt>
                <c:pt idx="25">
                  <c:v>649</c:v>
                </c:pt>
                <c:pt idx="26">
                  <c:v>666</c:v>
                </c:pt>
                <c:pt idx="27">
                  <c:v>498</c:v>
                </c:pt>
                <c:pt idx="28">
                  <c:v>462</c:v>
                </c:pt>
                <c:pt idx="29">
                  <c:v>563</c:v>
                </c:pt>
                <c:pt idx="30">
                  <c:v>536</c:v>
                </c:pt>
                <c:pt idx="31">
                  <c:v>619</c:v>
                </c:pt>
                <c:pt idx="32">
                  <c:v>485</c:v>
                </c:pt>
                <c:pt idx="33">
                  <c:v>521</c:v>
                </c:pt>
                <c:pt idx="34">
                  <c:v>491</c:v>
                </c:pt>
                <c:pt idx="35">
                  <c:v>549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411</c:v>
                </c:pt>
                <c:pt idx="46">
                  <c:v>385</c:v>
                </c:pt>
                <c:pt idx="47">
                  <c:v>408</c:v>
                </c:pt>
                <c:pt idx="48">
                  <c:v>375</c:v>
                </c:pt>
                <c:pt idx="49">
                  <c:v>375</c:v>
                </c:pt>
                <c:pt idx="50">
                  <c:v>427</c:v>
                </c:pt>
                <c:pt idx="51">
                  <c:v>440</c:v>
                </c:pt>
                <c:pt idx="52">
                  <c:v>319</c:v>
                </c:pt>
                <c:pt idx="53">
                  <c:v>334</c:v>
                </c:pt>
                <c:pt idx="54">
                  <c:v>546</c:v>
                </c:pt>
                <c:pt idx="55">
                  <c:v>459</c:v>
                </c:pt>
                <c:pt idx="56">
                  <c:v>534</c:v>
                </c:pt>
                <c:pt idx="57">
                  <c:v>430</c:v>
                </c:pt>
                <c:pt idx="58">
                  <c:v>467</c:v>
                </c:pt>
                <c:pt idx="59">
                  <c:v>497</c:v>
                </c:pt>
                <c:pt idx="60">
                  <c:v>548</c:v>
                </c:pt>
                <c:pt idx="61">
                  <c:v>399</c:v>
                </c:pt>
                <c:pt idx="62">
                  <c:v>527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21</c:v>
                </c:pt>
                <c:pt idx="67">
                  <c:v>10</c:v>
                </c:pt>
                <c:pt idx="68">
                  <c:v>31</c:v>
                </c:pt>
                <c:pt idx="69">
                  <c:v>52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1161</c:v>
                </c:pt>
                <c:pt idx="91">
                  <c:v>1172</c:v>
                </c:pt>
                <c:pt idx="92">
                  <c:v>1173</c:v>
                </c:pt>
                <c:pt idx="93">
                  <c:v>1108</c:v>
                </c:pt>
                <c:pt idx="94">
                  <c:v>1151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105</c:v>
                </c:pt>
                <c:pt idx="100">
                  <c:v>141</c:v>
                </c:pt>
                <c:pt idx="101">
                  <c:v>193</c:v>
                </c:pt>
                <c:pt idx="102">
                  <c:v>270</c:v>
                </c:pt>
                <c:pt idx="103">
                  <c:v>319</c:v>
                </c:pt>
                <c:pt idx="104">
                  <c:v>286</c:v>
                </c:pt>
                <c:pt idx="105">
                  <c:v>405</c:v>
                </c:pt>
                <c:pt idx="106">
                  <c:v>348</c:v>
                </c:pt>
                <c:pt idx="107">
                  <c:v>458</c:v>
                </c:pt>
                <c:pt idx="108">
                  <c:v>10</c:v>
                </c:pt>
                <c:pt idx="109">
                  <c:v>78</c:v>
                </c:pt>
                <c:pt idx="110">
                  <c:v>61</c:v>
                </c:pt>
                <c:pt idx="111">
                  <c:v>46</c:v>
                </c:pt>
                <c:pt idx="112">
                  <c:v>106</c:v>
                </c:pt>
                <c:pt idx="113">
                  <c:v>56</c:v>
                </c:pt>
                <c:pt idx="114">
                  <c:v>82</c:v>
                </c:pt>
                <c:pt idx="115">
                  <c:v>42</c:v>
                </c:pt>
                <c:pt idx="116">
                  <c:v>105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931</c:v>
                </c:pt>
                <c:pt idx="127">
                  <c:v>951</c:v>
                </c:pt>
                <c:pt idx="128">
                  <c:v>785</c:v>
                </c:pt>
                <c:pt idx="129">
                  <c:v>751</c:v>
                </c:pt>
                <c:pt idx="130">
                  <c:v>892</c:v>
                </c:pt>
                <c:pt idx="131">
                  <c:v>805</c:v>
                </c:pt>
                <c:pt idx="132">
                  <c:v>850</c:v>
                </c:pt>
                <c:pt idx="133">
                  <c:v>749</c:v>
                </c:pt>
                <c:pt idx="134">
                  <c:v>882</c:v>
                </c:pt>
                <c:pt idx="135">
                  <c:v>506</c:v>
                </c:pt>
                <c:pt idx="136">
                  <c:v>434</c:v>
                </c:pt>
                <c:pt idx="137">
                  <c:v>497</c:v>
                </c:pt>
                <c:pt idx="138">
                  <c:v>513</c:v>
                </c:pt>
                <c:pt idx="139">
                  <c:v>621</c:v>
                </c:pt>
                <c:pt idx="140">
                  <c:v>420</c:v>
                </c:pt>
                <c:pt idx="141">
                  <c:v>451</c:v>
                </c:pt>
                <c:pt idx="142">
                  <c:v>362</c:v>
                </c:pt>
                <c:pt idx="143">
                  <c:v>413</c:v>
                </c:pt>
                <c:pt idx="144">
                  <c:v>449</c:v>
                </c:pt>
                <c:pt idx="145">
                  <c:v>402</c:v>
                </c:pt>
                <c:pt idx="146">
                  <c:v>481</c:v>
                </c:pt>
                <c:pt idx="147">
                  <c:v>492</c:v>
                </c:pt>
                <c:pt idx="148">
                  <c:v>537</c:v>
                </c:pt>
                <c:pt idx="149">
                  <c:v>453</c:v>
                </c:pt>
                <c:pt idx="150">
                  <c:v>497</c:v>
                </c:pt>
                <c:pt idx="151">
                  <c:v>384</c:v>
                </c:pt>
                <c:pt idx="152">
                  <c:v>404</c:v>
                </c:pt>
                <c:pt idx="153">
                  <c:v>794</c:v>
                </c:pt>
                <c:pt idx="154">
                  <c:v>734</c:v>
                </c:pt>
                <c:pt idx="155">
                  <c:v>743</c:v>
                </c:pt>
                <c:pt idx="156">
                  <c:v>691</c:v>
                </c:pt>
                <c:pt idx="157">
                  <c:v>736</c:v>
                </c:pt>
                <c:pt idx="158">
                  <c:v>785</c:v>
                </c:pt>
                <c:pt idx="159">
                  <c:v>779</c:v>
                </c:pt>
                <c:pt idx="160">
                  <c:v>691</c:v>
                </c:pt>
                <c:pt idx="161">
                  <c:v>724</c:v>
                </c:pt>
                <c:pt idx="162">
                  <c:v>661</c:v>
                </c:pt>
                <c:pt idx="163">
                  <c:v>707</c:v>
                </c:pt>
                <c:pt idx="164">
                  <c:v>618</c:v>
                </c:pt>
                <c:pt idx="165">
                  <c:v>600</c:v>
                </c:pt>
                <c:pt idx="166">
                  <c:v>636</c:v>
                </c:pt>
                <c:pt idx="167">
                  <c:v>568</c:v>
                </c:pt>
                <c:pt idx="168">
                  <c:v>543</c:v>
                </c:pt>
                <c:pt idx="169">
                  <c:v>509</c:v>
                </c:pt>
                <c:pt idx="170">
                  <c:v>570</c:v>
                </c:pt>
                <c:pt idx="171">
                  <c:v>81</c:v>
                </c:pt>
                <c:pt idx="172">
                  <c:v>100</c:v>
                </c:pt>
                <c:pt idx="173">
                  <c:v>148</c:v>
                </c:pt>
                <c:pt idx="174">
                  <c:v>51</c:v>
                </c:pt>
                <c:pt idx="175">
                  <c:v>105</c:v>
                </c:pt>
                <c:pt idx="176">
                  <c:v>61</c:v>
                </c:pt>
                <c:pt idx="177">
                  <c:v>170</c:v>
                </c:pt>
                <c:pt idx="178">
                  <c:v>80</c:v>
                </c:pt>
                <c:pt idx="179">
                  <c:v>130</c:v>
                </c:pt>
                <c:pt idx="180">
                  <c:v>692</c:v>
                </c:pt>
                <c:pt idx="181">
                  <c:v>726</c:v>
                </c:pt>
                <c:pt idx="182">
                  <c:v>847</c:v>
                </c:pt>
                <c:pt idx="183">
                  <c:v>752</c:v>
                </c:pt>
                <c:pt idx="184">
                  <c:v>900</c:v>
                </c:pt>
                <c:pt idx="185">
                  <c:v>797</c:v>
                </c:pt>
                <c:pt idx="186">
                  <c:v>993</c:v>
                </c:pt>
                <c:pt idx="187">
                  <c:v>833</c:v>
                </c:pt>
                <c:pt idx="188">
                  <c:v>822</c:v>
                </c:pt>
                <c:pt idx="189">
                  <c:v>1160</c:v>
                </c:pt>
                <c:pt idx="190">
                  <c:v>1121</c:v>
                </c:pt>
                <c:pt idx="191">
                  <c:v>1244</c:v>
                </c:pt>
                <c:pt idx="192">
                  <c:v>1197</c:v>
                </c:pt>
                <c:pt idx="193">
                  <c:v>1383</c:v>
                </c:pt>
                <c:pt idx="194">
                  <c:v>1178</c:v>
                </c:pt>
                <c:pt idx="195">
                  <c:v>1366</c:v>
                </c:pt>
                <c:pt idx="196">
                  <c:v>1096</c:v>
                </c:pt>
                <c:pt idx="197">
                  <c:v>1297</c:v>
                </c:pt>
                <c:pt idx="198">
                  <c:v>1293</c:v>
                </c:pt>
                <c:pt idx="199">
                  <c:v>1269</c:v>
                </c:pt>
                <c:pt idx="200">
                  <c:v>1460</c:v>
                </c:pt>
                <c:pt idx="201">
                  <c:v>1330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439</c:v>
                </c:pt>
                <c:pt idx="208">
                  <c:v>439</c:v>
                </c:pt>
                <c:pt idx="209">
                  <c:v>501</c:v>
                </c:pt>
                <c:pt idx="210">
                  <c:v>517</c:v>
                </c:pt>
                <c:pt idx="211">
                  <c:v>567</c:v>
                </c:pt>
                <c:pt idx="212">
                  <c:v>425</c:v>
                </c:pt>
                <c:pt idx="213">
                  <c:v>562</c:v>
                </c:pt>
                <c:pt idx="214">
                  <c:v>344</c:v>
                </c:pt>
                <c:pt idx="215">
                  <c:v>492</c:v>
                </c:pt>
                <c:pt idx="216">
                  <c:v>404</c:v>
                </c:pt>
                <c:pt idx="217">
                  <c:v>371</c:v>
                </c:pt>
                <c:pt idx="218">
                  <c:v>439</c:v>
                </c:pt>
                <c:pt idx="219">
                  <c:v>385</c:v>
                </c:pt>
                <c:pt idx="220">
                  <c:v>560</c:v>
                </c:pt>
                <c:pt idx="221">
                  <c:v>525</c:v>
                </c:pt>
                <c:pt idx="222">
                  <c:v>628</c:v>
                </c:pt>
                <c:pt idx="223">
                  <c:v>611</c:v>
                </c:pt>
                <c:pt idx="224">
                  <c:v>567</c:v>
                </c:pt>
                <c:pt idx="225">
                  <c:v>1108</c:v>
                </c:pt>
                <c:pt idx="226">
                  <c:v>986</c:v>
                </c:pt>
                <c:pt idx="227">
                  <c:v>1001</c:v>
                </c:pt>
                <c:pt idx="228">
                  <c:v>1019</c:v>
                </c:pt>
                <c:pt idx="229">
                  <c:v>1130</c:v>
                </c:pt>
                <c:pt idx="230">
                  <c:v>1090</c:v>
                </c:pt>
                <c:pt idx="231">
                  <c:v>1149</c:v>
                </c:pt>
                <c:pt idx="232">
                  <c:v>956</c:v>
                </c:pt>
                <c:pt idx="233">
                  <c:v>1097</c:v>
                </c:pt>
                <c:pt idx="234">
                  <c:v>27</c:v>
                </c:pt>
                <c:pt idx="235">
                  <c:v>53</c:v>
                </c:pt>
                <c:pt idx="236">
                  <c:v>27</c:v>
                </c:pt>
                <c:pt idx="237">
                  <c:v>39</c:v>
                </c:pt>
                <c:pt idx="238">
                  <c:v>71</c:v>
                </c:pt>
                <c:pt idx="239">
                  <c:v>46</c:v>
                </c:pt>
                <c:pt idx="240">
                  <c:v>58</c:v>
                </c:pt>
                <c:pt idx="241">
                  <c:v>11</c:v>
                </c:pt>
                <c:pt idx="242">
                  <c:v>54</c:v>
                </c:pt>
                <c:pt idx="243">
                  <c:v>130</c:v>
                </c:pt>
                <c:pt idx="244">
                  <c:v>139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187</c:v>
                </c:pt>
                <c:pt idx="249">
                  <c:v>208</c:v>
                </c:pt>
                <c:pt idx="250">
                  <c:v>187</c:v>
                </c:pt>
                <c:pt idx="251">
                  <c:v>243</c:v>
                </c:pt>
                <c:pt idx="252">
                  <c:v>271</c:v>
                </c:pt>
                <c:pt idx="253">
                  <c:v>233</c:v>
                </c:pt>
                <c:pt idx="254">
                  <c:v>240</c:v>
                </c:pt>
                <c:pt idx="255">
                  <c:v>314</c:v>
                </c:pt>
                <c:pt idx="256">
                  <c:v>253</c:v>
                </c:pt>
                <c:pt idx="257">
                  <c:v>488</c:v>
                </c:pt>
                <c:pt idx="258">
                  <c:v>422</c:v>
                </c:pt>
                <c:pt idx="259">
                  <c:v>327</c:v>
                </c:pt>
                <c:pt idx="260">
                  <c:v>408</c:v>
                </c:pt>
                <c:pt idx="261">
                  <c:v>49</c:v>
                </c:pt>
                <c:pt idx="262">
                  <c:v>63</c:v>
                </c:pt>
                <c:pt idx="263">
                  <c:v>113</c:v>
                </c:pt>
                <c:pt idx="264">
                  <c:v>98</c:v>
                </c:pt>
                <c:pt idx="265">
                  <c:v>80</c:v>
                </c:pt>
                <c:pt idx="266">
                  <c:v>59</c:v>
                </c:pt>
                <c:pt idx="267">
                  <c:v>140</c:v>
                </c:pt>
                <c:pt idx="268">
                  <c:v>45</c:v>
                </c:pt>
                <c:pt idx="269">
                  <c:v>98</c:v>
                </c:pt>
                <c:pt idx="270">
                  <c:v>1074</c:v>
                </c:pt>
                <c:pt idx="271">
                  <c:v>924</c:v>
                </c:pt>
                <c:pt idx="272">
                  <c:v>989</c:v>
                </c:pt>
                <c:pt idx="273">
                  <c:v>952</c:v>
                </c:pt>
                <c:pt idx="274">
                  <c:v>1146</c:v>
                </c:pt>
                <c:pt idx="275">
                  <c:v>1026</c:v>
                </c:pt>
                <c:pt idx="276">
                  <c:v>1225</c:v>
                </c:pt>
                <c:pt idx="277">
                  <c:v>1021</c:v>
                </c:pt>
                <c:pt idx="278">
                  <c:v>1124</c:v>
                </c:pt>
                <c:pt idx="279">
                  <c:v>112</c:v>
                </c:pt>
                <c:pt idx="280">
                  <c:v>132</c:v>
                </c:pt>
                <c:pt idx="281">
                  <c:v>162</c:v>
                </c:pt>
                <c:pt idx="282">
                  <c:v>103</c:v>
                </c:pt>
                <c:pt idx="283">
                  <c:v>166</c:v>
                </c:pt>
                <c:pt idx="284">
                  <c:v>129</c:v>
                </c:pt>
                <c:pt idx="285">
                  <c:v>115</c:v>
                </c:pt>
                <c:pt idx="286">
                  <c:v>119</c:v>
                </c:pt>
                <c:pt idx="287">
                  <c:v>120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21</c:v>
                </c:pt>
                <c:pt idx="307">
                  <c:v>10</c:v>
                </c:pt>
                <c:pt idx="308">
                  <c:v>0</c:v>
                </c:pt>
                <c:pt idx="309">
                  <c:v>21</c:v>
                </c:pt>
                <c:pt idx="310">
                  <c:v>25</c:v>
                </c:pt>
                <c:pt idx="311">
                  <c:v>64</c:v>
                </c:pt>
                <c:pt idx="312">
                  <c:v>38</c:v>
                </c:pt>
                <c:pt idx="313">
                  <c:v>0</c:v>
                </c:pt>
                <c:pt idx="314">
                  <c:v>0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633</c:v>
                </c:pt>
                <c:pt idx="325">
                  <c:v>579</c:v>
                </c:pt>
                <c:pt idx="326">
                  <c:v>660</c:v>
                </c:pt>
                <c:pt idx="327">
                  <c:v>374</c:v>
                </c:pt>
                <c:pt idx="328">
                  <c:v>506</c:v>
                </c:pt>
                <c:pt idx="329">
                  <c:v>483</c:v>
                </c:pt>
                <c:pt idx="330">
                  <c:v>540</c:v>
                </c:pt>
                <c:pt idx="331">
                  <c:v>335</c:v>
                </c:pt>
                <c:pt idx="332">
                  <c:v>428</c:v>
                </c:pt>
                <c:pt idx="333">
                  <c:v>304</c:v>
                </c:pt>
                <c:pt idx="334">
                  <c:v>261</c:v>
                </c:pt>
                <c:pt idx="335">
                  <c:v>237</c:v>
                </c:pt>
                <c:pt idx="336">
                  <c:v>220</c:v>
                </c:pt>
                <c:pt idx="337">
                  <c:v>293</c:v>
                </c:pt>
                <c:pt idx="338">
                  <c:v>240</c:v>
                </c:pt>
                <c:pt idx="339">
                  <c:v>268</c:v>
                </c:pt>
                <c:pt idx="340">
                  <c:v>245</c:v>
                </c:pt>
                <c:pt idx="341">
                  <c:v>379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70</c:v>
                </c:pt>
                <c:pt idx="352">
                  <c:v>95</c:v>
                </c:pt>
                <c:pt idx="353">
                  <c:v>101</c:v>
                </c:pt>
                <c:pt idx="354">
                  <c:v>31</c:v>
                </c:pt>
                <c:pt idx="355">
                  <c:v>71</c:v>
                </c:pt>
                <c:pt idx="356">
                  <c:v>56</c:v>
                </c:pt>
                <c:pt idx="357">
                  <c:v>135</c:v>
                </c:pt>
                <c:pt idx="358">
                  <c:v>21</c:v>
                </c:pt>
                <c:pt idx="359">
                  <c:v>79</c:v>
                </c:pt>
                <c:pt idx="360">
                  <c:v>540</c:v>
                </c:pt>
                <c:pt idx="361">
                  <c:v>567</c:v>
                </c:pt>
                <c:pt idx="362">
                  <c:v>591</c:v>
                </c:pt>
                <c:pt idx="363">
                  <c:v>533</c:v>
                </c:pt>
                <c:pt idx="364">
                  <c:v>542</c:v>
                </c:pt>
                <c:pt idx="365">
                  <c:v>504</c:v>
                </c:pt>
                <c:pt idx="366">
                  <c:v>674</c:v>
                </c:pt>
                <c:pt idx="367">
                  <c:v>479</c:v>
                </c:pt>
                <c:pt idx="368">
                  <c:v>539</c:v>
                </c:pt>
                <c:pt idx="369">
                  <c:v>30</c:v>
                </c:pt>
                <c:pt idx="370">
                  <c:v>47</c:v>
                </c:pt>
                <c:pt idx="371">
                  <c:v>40</c:v>
                </c:pt>
                <c:pt idx="372">
                  <c:v>70</c:v>
                </c:pt>
                <c:pt idx="373">
                  <c:v>67</c:v>
                </c:pt>
                <c:pt idx="374">
                  <c:v>69</c:v>
                </c:pt>
                <c:pt idx="375">
                  <c:v>82</c:v>
                </c:pt>
                <c:pt idx="376">
                  <c:v>70</c:v>
                </c:pt>
                <c:pt idx="377">
                  <c:v>55</c:v>
                </c:pt>
                <c:pt idx="378">
                  <c:v>1087</c:v>
                </c:pt>
                <c:pt idx="379">
                  <c:v>1117</c:v>
                </c:pt>
                <c:pt idx="380">
                  <c:v>1192</c:v>
                </c:pt>
                <c:pt idx="381">
                  <c:v>1196</c:v>
                </c:pt>
                <c:pt idx="382">
                  <c:v>1255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120</c:v>
                </c:pt>
                <c:pt idx="397">
                  <c:v>173</c:v>
                </c:pt>
                <c:pt idx="398">
                  <c:v>176</c:v>
                </c:pt>
                <c:pt idx="399">
                  <c:v>157</c:v>
                </c:pt>
                <c:pt idx="400">
                  <c:v>230</c:v>
                </c:pt>
                <c:pt idx="401">
                  <c:v>186</c:v>
                </c:pt>
                <c:pt idx="402">
                  <c:v>170</c:v>
                </c:pt>
                <c:pt idx="403">
                  <c:v>183</c:v>
                </c:pt>
                <c:pt idx="404">
                  <c:v>109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20</c:v>
                </c:pt>
                <c:pt idx="412">
                  <c:v>0</c:v>
                </c:pt>
                <c:pt idx="413">
                  <c:v>0</c:v>
                </c:pt>
                <c:pt idx="414">
                  <c:v>1011</c:v>
                </c:pt>
                <c:pt idx="415">
                  <c:v>1023</c:v>
                </c:pt>
                <c:pt idx="416">
                  <c:v>1204</c:v>
                </c:pt>
                <c:pt idx="417">
                  <c:v>1096</c:v>
                </c:pt>
                <c:pt idx="418">
                  <c:v>1226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1027</c:v>
                </c:pt>
                <c:pt idx="423">
                  <c:v>490</c:v>
                </c:pt>
                <c:pt idx="424">
                  <c:v>400</c:v>
                </c:pt>
                <c:pt idx="425">
                  <c:v>569</c:v>
                </c:pt>
                <c:pt idx="426">
                  <c:v>521</c:v>
                </c:pt>
                <c:pt idx="427">
                  <c:v>596</c:v>
                </c:pt>
                <c:pt idx="428">
                  <c:v>509</c:v>
                </c:pt>
                <c:pt idx="429">
                  <c:v>671</c:v>
                </c:pt>
                <c:pt idx="430">
                  <c:v>604</c:v>
                </c:pt>
                <c:pt idx="431">
                  <c:v>837</c:v>
                </c:pt>
                <c:pt idx="432">
                  <c:v>278</c:v>
                </c:pt>
                <c:pt idx="433">
                  <c:v>294</c:v>
                </c:pt>
                <c:pt idx="434">
                  <c:v>248</c:v>
                </c:pt>
                <c:pt idx="435">
                  <c:v>268</c:v>
                </c:pt>
                <c:pt idx="436">
                  <c:v>324</c:v>
                </c:pt>
                <c:pt idx="437">
                  <c:v>263</c:v>
                </c:pt>
                <c:pt idx="438">
                  <c:v>345</c:v>
                </c:pt>
                <c:pt idx="439">
                  <c:v>207</c:v>
                </c:pt>
                <c:pt idx="440">
                  <c:v>294</c:v>
                </c:pt>
                <c:pt idx="441">
                  <c:v>773</c:v>
                </c:pt>
                <c:pt idx="442">
                  <c:v>726</c:v>
                </c:pt>
                <c:pt idx="443">
                  <c:v>806</c:v>
                </c:pt>
                <c:pt idx="444">
                  <c:v>840</c:v>
                </c:pt>
                <c:pt idx="445">
                  <c:v>940</c:v>
                </c:pt>
                <c:pt idx="446">
                  <c:v>797</c:v>
                </c:pt>
                <c:pt idx="447">
                  <c:v>885</c:v>
                </c:pt>
                <c:pt idx="448">
                  <c:v>674</c:v>
                </c:pt>
                <c:pt idx="449">
                  <c:v>806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'65+ years Death rate'!$H$2:$H$469</c:f>
            </c:numRef>
          </c:yVal>
          <c:smooth val="0"/>
          <c:extLst>
            <c:ext xmlns:c16="http://schemas.microsoft.com/office/drawing/2014/chart" uri="{C3380CC4-5D6E-409C-BE32-E72D297353CC}">
              <c16:uniqueId val="{00000002-CA2D-48F5-960D-4A683E99A160}"/>
            </c:ext>
          </c:extLst>
        </c:ser>
        <c:ser>
          <c:idx val="3"/>
          <c:order val="3"/>
          <c:tx>
            <c:strRef>
              <c:f>'65+ years Death rate'!$I$1</c:f>
              <c:strCache>
                <c:ptCount val="1"/>
                <c:pt idx="0">
                  <c:v>85+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'65+ years Death rate'!$E$2:$E$469</c:f>
              <c:numCache>
                <c:formatCode>#,##0</c:formatCode>
                <c:ptCount val="468"/>
                <c:pt idx="0">
                  <c:v>700</c:v>
                </c:pt>
                <c:pt idx="1">
                  <c:v>754</c:v>
                </c:pt>
                <c:pt idx="2">
                  <c:v>756</c:v>
                </c:pt>
                <c:pt idx="3">
                  <c:v>736</c:v>
                </c:pt>
                <c:pt idx="4">
                  <c:v>767</c:v>
                </c:pt>
                <c:pt idx="5">
                  <c:v>773</c:v>
                </c:pt>
                <c:pt idx="6">
                  <c:v>875</c:v>
                </c:pt>
                <c:pt idx="7">
                  <c:v>757</c:v>
                </c:pt>
                <c:pt idx="8">
                  <c:v>940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779</c:v>
                </c:pt>
                <c:pt idx="19">
                  <c:v>560</c:v>
                </c:pt>
                <c:pt idx="20">
                  <c:v>522</c:v>
                </c:pt>
                <c:pt idx="21">
                  <c:v>507</c:v>
                </c:pt>
                <c:pt idx="22">
                  <c:v>583</c:v>
                </c:pt>
                <c:pt idx="23">
                  <c:v>553</c:v>
                </c:pt>
                <c:pt idx="24">
                  <c:v>596</c:v>
                </c:pt>
                <c:pt idx="25">
                  <c:v>649</c:v>
                </c:pt>
                <c:pt idx="26">
                  <c:v>666</c:v>
                </c:pt>
                <c:pt idx="27">
                  <c:v>498</c:v>
                </c:pt>
                <c:pt idx="28">
                  <c:v>462</c:v>
                </c:pt>
                <c:pt idx="29">
                  <c:v>563</c:v>
                </c:pt>
                <c:pt idx="30">
                  <c:v>536</c:v>
                </c:pt>
                <c:pt idx="31">
                  <c:v>619</c:v>
                </c:pt>
                <c:pt idx="32">
                  <c:v>485</c:v>
                </c:pt>
                <c:pt idx="33">
                  <c:v>521</c:v>
                </c:pt>
                <c:pt idx="34">
                  <c:v>491</c:v>
                </c:pt>
                <c:pt idx="35">
                  <c:v>549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411</c:v>
                </c:pt>
                <c:pt idx="46">
                  <c:v>385</c:v>
                </c:pt>
                <c:pt idx="47">
                  <c:v>408</c:v>
                </c:pt>
                <c:pt idx="48">
                  <c:v>375</c:v>
                </c:pt>
                <c:pt idx="49">
                  <c:v>375</c:v>
                </c:pt>
                <c:pt idx="50">
                  <c:v>427</c:v>
                </c:pt>
                <c:pt idx="51">
                  <c:v>440</c:v>
                </c:pt>
                <c:pt idx="52">
                  <c:v>319</c:v>
                </c:pt>
                <c:pt idx="53">
                  <c:v>334</c:v>
                </c:pt>
                <c:pt idx="54">
                  <c:v>546</c:v>
                </c:pt>
                <c:pt idx="55">
                  <c:v>459</c:v>
                </c:pt>
                <c:pt idx="56">
                  <c:v>534</c:v>
                </c:pt>
                <c:pt idx="57">
                  <c:v>430</c:v>
                </c:pt>
                <c:pt idx="58">
                  <c:v>467</c:v>
                </c:pt>
                <c:pt idx="59">
                  <c:v>497</c:v>
                </c:pt>
                <c:pt idx="60">
                  <c:v>548</c:v>
                </c:pt>
                <c:pt idx="61">
                  <c:v>399</c:v>
                </c:pt>
                <c:pt idx="62">
                  <c:v>527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21</c:v>
                </c:pt>
                <c:pt idx="67">
                  <c:v>10</c:v>
                </c:pt>
                <c:pt idx="68">
                  <c:v>31</c:v>
                </c:pt>
                <c:pt idx="69">
                  <c:v>52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1161</c:v>
                </c:pt>
                <c:pt idx="91">
                  <c:v>1172</c:v>
                </c:pt>
                <c:pt idx="92">
                  <c:v>1173</c:v>
                </c:pt>
                <c:pt idx="93">
                  <c:v>1108</c:v>
                </c:pt>
                <c:pt idx="94">
                  <c:v>1151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105</c:v>
                </c:pt>
                <c:pt idx="100">
                  <c:v>141</c:v>
                </c:pt>
                <c:pt idx="101">
                  <c:v>193</c:v>
                </c:pt>
                <c:pt idx="102">
                  <c:v>270</c:v>
                </c:pt>
                <c:pt idx="103">
                  <c:v>319</c:v>
                </c:pt>
                <c:pt idx="104">
                  <c:v>286</c:v>
                </c:pt>
                <c:pt idx="105">
                  <c:v>405</c:v>
                </c:pt>
                <c:pt idx="106">
                  <c:v>348</c:v>
                </c:pt>
                <c:pt idx="107">
                  <c:v>458</c:v>
                </c:pt>
                <c:pt idx="108">
                  <c:v>10</c:v>
                </c:pt>
                <c:pt idx="109">
                  <c:v>78</c:v>
                </c:pt>
                <c:pt idx="110">
                  <c:v>61</c:v>
                </c:pt>
                <c:pt idx="111">
                  <c:v>46</c:v>
                </c:pt>
                <c:pt idx="112">
                  <c:v>106</c:v>
                </c:pt>
                <c:pt idx="113">
                  <c:v>56</c:v>
                </c:pt>
                <c:pt idx="114">
                  <c:v>82</c:v>
                </c:pt>
                <c:pt idx="115">
                  <c:v>42</c:v>
                </c:pt>
                <c:pt idx="116">
                  <c:v>105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931</c:v>
                </c:pt>
                <c:pt idx="127">
                  <c:v>951</c:v>
                </c:pt>
                <c:pt idx="128">
                  <c:v>785</c:v>
                </c:pt>
                <c:pt idx="129">
                  <c:v>751</c:v>
                </c:pt>
                <c:pt idx="130">
                  <c:v>892</c:v>
                </c:pt>
                <c:pt idx="131">
                  <c:v>805</c:v>
                </c:pt>
                <c:pt idx="132">
                  <c:v>850</c:v>
                </c:pt>
                <c:pt idx="133">
                  <c:v>749</c:v>
                </c:pt>
                <c:pt idx="134">
                  <c:v>882</c:v>
                </c:pt>
                <c:pt idx="135">
                  <c:v>506</c:v>
                </c:pt>
                <c:pt idx="136">
                  <c:v>434</c:v>
                </c:pt>
                <c:pt idx="137">
                  <c:v>497</c:v>
                </c:pt>
                <c:pt idx="138">
                  <c:v>513</c:v>
                </c:pt>
                <c:pt idx="139">
                  <c:v>621</c:v>
                </c:pt>
                <c:pt idx="140">
                  <c:v>420</c:v>
                </c:pt>
                <c:pt idx="141">
                  <c:v>451</c:v>
                </c:pt>
                <c:pt idx="142">
                  <c:v>362</c:v>
                </c:pt>
                <c:pt idx="143">
                  <c:v>413</c:v>
                </c:pt>
                <c:pt idx="144">
                  <c:v>449</c:v>
                </c:pt>
                <c:pt idx="145">
                  <c:v>402</c:v>
                </c:pt>
                <c:pt idx="146">
                  <c:v>481</c:v>
                </c:pt>
                <c:pt idx="147">
                  <c:v>492</c:v>
                </c:pt>
                <c:pt idx="148">
                  <c:v>537</c:v>
                </c:pt>
                <c:pt idx="149">
                  <c:v>453</c:v>
                </c:pt>
                <c:pt idx="150">
                  <c:v>497</c:v>
                </c:pt>
                <c:pt idx="151">
                  <c:v>384</c:v>
                </c:pt>
                <c:pt idx="152">
                  <c:v>404</c:v>
                </c:pt>
                <c:pt idx="153">
                  <c:v>794</c:v>
                </c:pt>
                <c:pt idx="154">
                  <c:v>734</c:v>
                </c:pt>
                <c:pt idx="155">
                  <c:v>743</c:v>
                </c:pt>
                <c:pt idx="156">
                  <c:v>691</c:v>
                </c:pt>
                <c:pt idx="157">
                  <c:v>736</c:v>
                </c:pt>
                <c:pt idx="158">
                  <c:v>785</c:v>
                </c:pt>
                <c:pt idx="159">
                  <c:v>779</c:v>
                </c:pt>
                <c:pt idx="160">
                  <c:v>691</c:v>
                </c:pt>
                <c:pt idx="161">
                  <c:v>724</c:v>
                </c:pt>
                <c:pt idx="162">
                  <c:v>661</c:v>
                </c:pt>
                <c:pt idx="163">
                  <c:v>707</c:v>
                </c:pt>
                <c:pt idx="164">
                  <c:v>618</c:v>
                </c:pt>
                <c:pt idx="165">
                  <c:v>600</c:v>
                </c:pt>
                <c:pt idx="166">
                  <c:v>636</c:v>
                </c:pt>
                <c:pt idx="167">
                  <c:v>568</c:v>
                </c:pt>
                <c:pt idx="168">
                  <c:v>543</c:v>
                </c:pt>
                <c:pt idx="169">
                  <c:v>509</c:v>
                </c:pt>
                <c:pt idx="170">
                  <c:v>570</c:v>
                </c:pt>
                <c:pt idx="171">
                  <c:v>81</c:v>
                </c:pt>
                <c:pt idx="172">
                  <c:v>100</c:v>
                </c:pt>
                <c:pt idx="173">
                  <c:v>148</c:v>
                </c:pt>
                <c:pt idx="174">
                  <c:v>51</c:v>
                </c:pt>
                <c:pt idx="175">
                  <c:v>105</c:v>
                </c:pt>
                <c:pt idx="176">
                  <c:v>61</c:v>
                </c:pt>
                <c:pt idx="177">
                  <c:v>170</c:v>
                </c:pt>
                <c:pt idx="178">
                  <c:v>80</c:v>
                </c:pt>
                <c:pt idx="179">
                  <c:v>130</c:v>
                </c:pt>
                <c:pt idx="180">
                  <c:v>692</c:v>
                </c:pt>
                <c:pt idx="181">
                  <c:v>726</c:v>
                </c:pt>
                <c:pt idx="182">
                  <c:v>847</c:v>
                </c:pt>
                <c:pt idx="183">
                  <c:v>752</c:v>
                </c:pt>
                <c:pt idx="184">
                  <c:v>900</c:v>
                </c:pt>
                <c:pt idx="185">
                  <c:v>797</c:v>
                </c:pt>
                <c:pt idx="186">
                  <c:v>993</c:v>
                </c:pt>
                <c:pt idx="187">
                  <c:v>833</c:v>
                </c:pt>
                <c:pt idx="188">
                  <c:v>822</c:v>
                </c:pt>
                <c:pt idx="189">
                  <c:v>1160</c:v>
                </c:pt>
                <c:pt idx="190">
                  <c:v>1121</c:v>
                </c:pt>
                <c:pt idx="191">
                  <c:v>1244</c:v>
                </c:pt>
                <c:pt idx="192">
                  <c:v>1197</c:v>
                </c:pt>
                <c:pt idx="193">
                  <c:v>1383</c:v>
                </c:pt>
                <c:pt idx="194">
                  <c:v>1178</c:v>
                </c:pt>
                <c:pt idx="195">
                  <c:v>1366</c:v>
                </c:pt>
                <c:pt idx="196">
                  <c:v>1096</c:v>
                </c:pt>
                <c:pt idx="197">
                  <c:v>1297</c:v>
                </c:pt>
                <c:pt idx="198">
                  <c:v>1293</c:v>
                </c:pt>
                <c:pt idx="199">
                  <c:v>1269</c:v>
                </c:pt>
                <c:pt idx="200">
                  <c:v>1460</c:v>
                </c:pt>
                <c:pt idx="201">
                  <c:v>1330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439</c:v>
                </c:pt>
                <c:pt idx="208">
                  <c:v>439</c:v>
                </c:pt>
                <c:pt idx="209">
                  <c:v>501</c:v>
                </c:pt>
                <c:pt idx="210">
                  <c:v>517</c:v>
                </c:pt>
                <c:pt idx="211">
                  <c:v>567</c:v>
                </c:pt>
                <c:pt idx="212">
                  <c:v>425</c:v>
                </c:pt>
                <c:pt idx="213">
                  <c:v>562</c:v>
                </c:pt>
                <c:pt idx="214">
                  <c:v>344</c:v>
                </c:pt>
                <c:pt idx="215">
                  <c:v>492</c:v>
                </c:pt>
                <c:pt idx="216">
                  <c:v>404</c:v>
                </c:pt>
                <c:pt idx="217">
                  <c:v>371</c:v>
                </c:pt>
                <c:pt idx="218">
                  <c:v>439</c:v>
                </c:pt>
                <c:pt idx="219">
                  <c:v>385</c:v>
                </c:pt>
                <c:pt idx="220">
                  <c:v>560</c:v>
                </c:pt>
                <c:pt idx="221">
                  <c:v>525</c:v>
                </c:pt>
                <c:pt idx="222">
                  <c:v>628</c:v>
                </c:pt>
                <c:pt idx="223">
                  <c:v>611</c:v>
                </c:pt>
                <c:pt idx="224">
                  <c:v>567</c:v>
                </c:pt>
                <c:pt idx="225">
                  <c:v>1108</c:v>
                </c:pt>
                <c:pt idx="226">
                  <c:v>986</c:v>
                </c:pt>
                <c:pt idx="227">
                  <c:v>1001</c:v>
                </c:pt>
                <c:pt idx="228">
                  <c:v>1019</c:v>
                </c:pt>
                <c:pt idx="229">
                  <c:v>1130</c:v>
                </c:pt>
                <c:pt idx="230">
                  <c:v>1090</c:v>
                </c:pt>
                <c:pt idx="231">
                  <c:v>1149</c:v>
                </c:pt>
                <c:pt idx="232">
                  <c:v>956</c:v>
                </c:pt>
                <c:pt idx="233">
                  <c:v>1097</c:v>
                </c:pt>
                <c:pt idx="234">
                  <c:v>27</c:v>
                </c:pt>
                <c:pt idx="235">
                  <c:v>53</c:v>
                </c:pt>
                <c:pt idx="236">
                  <c:v>27</c:v>
                </c:pt>
                <c:pt idx="237">
                  <c:v>39</c:v>
                </c:pt>
                <c:pt idx="238">
                  <c:v>71</c:v>
                </c:pt>
                <c:pt idx="239">
                  <c:v>46</c:v>
                </c:pt>
                <c:pt idx="240">
                  <c:v>58</c:v>
                </c:pt>
                <c:pt idx="241">
                  <c:v>11</c:v>
                </c:pt>
                <c:pt idx="242">
                  <c:v>54</c:v>
                </c:pt>
                <c:pt idx="243">
                  <c:v>130</c:v>
                </c:pt>
                <c:pt idx="244">
                  <c:v>139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187</c:v>
                </c:pt>
                <c:pt idx="249">
                  <c:v>208</c:v>
                </c:pt>
                <c:pt idx="250">
                  <c:v>187</c:v>
                </c:pt>
                <c:pt idx="251">
                  <c:v>243</c:v>
                </c:pt>
                <c:pt idx="252">
                  <c:v>271</c:v>
                </c:pt>
                <c:pt idx="253">
                  <c:v>233</c:v>
                </c:pt>
                <c:pt idx="254">
                  <c:v>240</c:v>
                </c:pt>
                <c:pt idx="255">
                  <c:v>314</c:v>
                </c:pt>
                <c:pt idx="256">
                  <c:v>253</c:v>
                </c:pt>
                <c:pt idx="257">
                  <c:v>488</c:v>
                </c:pt>
                <c:pt idx="258">
                  <c:v>422</c:v>
                </c:pt>
                <c:pt idx="259">
                  <c:v>327</c:v>
                </c:pt>
                <c:pt idx="260">
                  <c:v>408</c:v>
                </c:pt>
                <c:pt idx="261">
                  <c:v>49</c:v>
                </c:pt>
                <c:pt idx="262">
                  <c:v>63</c:v>
                </c:pt>
                <c:pt idx="263">
                  <c:v>113</c:v>
                </c:pt>
                <c:pt idx="264">
                  <c:v>98</c:v>
                </c:pt>
                <c:pt idx="265">
                  <c:v>80</c:v>
                </c:pt>
                <c:pt idx="266">
                  <c:v>59</c:v>
                </c:pt>
                <c:pt idx="267">
                  <c:v>140</c:v>
                </c:pt>
                <c:pt idx="268">
                  <c:v>45</c:v>
                </c:pt>
                <c:pt idx="269">
                  <c:v>98</c:v>
                </c:pt>
                <c:pt idx="270">
                  <c:v>1074</c:v>
                </c:pt>
                <c:pt idx="271">
                  <c:v>924</c:v>
                </c:pt>
                <c:pt idx="272">
                  <c:v>989</c:v>
                </c:pt>
                <c:pt idx="273">
                  <c:v>952</c:v>
                </c:pt>
                <c:pt idx="274">
                  <c:v>1146</c:v>
                </c:pt>
                <c:pt idx="275">
                  <c:v>1026</c:v>
                </c:pt>
                <c:pt idx="276">
                  <c:v>1225</c:v>
                </c:pt>
                <c:pt idx="277">
                  <c:v>1021</c:v>
                </c:pt>
                <c:pt idx="278">
                  <c:v>1124</c:v>
                </c:pt>
                <c:pt idx="279">
                  <c:v>112</c:v>
                </c:pt>
                <c:pt idx="280">
                  <c:v>132</c:v>
                </c:pt>
                <c:pt idx="281">
                  <c:v>162</c:v>
                </c:pt>
                <c:pt idx="282">
                  <c:v>103</c:v>
                </c:pt>
                <c:pt idx="283">
                  <c:v>166</c:v>
                </c:pt>
                <c:pt idx="284">
                  <c:v>129</c:v>
                </c:pt>
                <c:pt idx="285">
                  <c:v>115</c:v>
                </c:pt>
                <c:pt idx="286">
                  <c:v>119</c:v>
                </c:pt>
                <c:pt idx="287">
                  <c:v>120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21</c:v>
                </c:pt>
                <c:pt idx="307">
                  <c:v>10</c:v>
                </c:pt>
                <c:pt idx="308">
                  <c:v>0</c:v>
                </c:pt>
                <c:pt idx="309">
                  <c:v>21</c:v>
                </c:pt>
                <c:pt idx="310">
                  <c:v>25</c:v>
                </c:pt>
                <c:pt idx="311">
                  <c:v>64</c:v>
                </c:pt>
                <c:pt idx="312">
                  <c:v>38</c:v>
                </c:pt>
                <c:pt idx="313">
                  <c:v>0</c:v>
                </c:pt>
                <c:pt idx="314">
                  <c:v>0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633</c:v>
                </c:pt>
                <c:pt idx="325">
                  <c:v>579</c:v>
                </c:pt>
                <c:pt idx="326">
                  <c:v>660</c:v>
                </c:pt>
                <c:pt idx="327">
                  <c:v>374</c:v>
                </c:pt>
                <c:pt idx="328">
                  <c:v>506</c:v>
                </c:pt>
                <c:pt idx="329">
                  <c:v>483</c:v>
                </c:pt>
                <c:pt idx="330">
                  <c:v>540</c:v>
                </c:pt>
                <c:pt idx="331">
                  <c:v>335</c:v>
                </c:pt>
                <c:pt idx="332">
                  <c:v>428</c:v>
                </c:pt>
                <c:pt idx="333">
                  <c:v>304</c:v>
                </c:pt>
                <c:pt idx="334">
                  <c:v>261</c:v>
                </c:pt>
                <c:pt idx="335">
                  <c:v>237</c:v>
                </c:pt>
                <c:pt idx="336">
                  <c:v>220</c:v>
                </c:pt>
                <c:pt idx="337">
                  <c:v>293</c:v>
                </c:pt>
                <c:pt idx="338">
                  <c:v>240</c:v>
                </c:pt>
                <c:pt idx="339">
                  <c:v>268</c:v>
                </c:pt>
                <c:pt idx="340">
                  <c:v>245</c:v>
                </c:pt>
                <c:pt idx="341">
                  <c:v>379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70</c:v>
                </c:pt>
                <c:pt idx="352">
                  <c:v>95</c:v>
                </c:pt>
                <c:pt idx="353">
                  <c:v>101</c:v>
                </c:pt>
                <c:pt idx="354">
                  <c:v>31</c:v>
                </c:pt>
                <c:pt idx="355">
                  <c:v>71</c:v>
                </c:pt>
                <c:pt idx="356">
                  <c:v>56</c:v>
                </c:pt>
                <c:pt idx="357">
                  <c:v>135</c:v>
                </c:pt>
                <c:pt idx="358">
                  <c:v>21</c:v>
                </c:pt>
                <c:pt idx="359">
                  <c:v>79</c:v>
                </c:pt>
                <c:pt idx="360">
                  <c:v>540</c:v>
                </c:pt>
                <c:pt idx="361">
                  <c:v>567</c:v>
                </c:pt>
                <c:pt idx="362">
                  <c:v>591</c:v>
                </c:pt>
                <c:pt idx="363">
                  <c:v>533</c:v>
                </c:pt>
                <c:pt idx="364">
                  <c:v>542</c:v>
                </c:pt>
                <c:pt idx="365">
                  <c:v>504</c:v>
                </c:pt>
                <c:pt idx="366">
                  <c:v>674</c:v>
                </c:pt>
                <c:pt idx="367">
                  <c:v>479</c:v>
                </c:pt>
                <c:pt idx="368">
                  <c:v>539</c:v>
                </c:pt>
                <c:pt idx="369">
                  <c:v>30</c:v>
                </c:pt>
                <c:pt idx="370">
                  <c:v>47</c:v>
                </c:pt>
                <c:pt idx="371">
                  <c:v>40</c:v>
                </c:pt>
                <c:pt idx="372">
                  <c:v>70</c:v>
                </c:pt>
                <c:pt idx="373">
                  <c:v>67</c:v>
                </c:pt>
                <c:pt idx="374">
                  <c:v>69</c:v>
                </c:pt>
                <c:pt idx="375">
                  <c:v>82</c:v>
                </c:pt>
                <c:pt idx="376">
                  <c:v>70</c:v>
                </c:pt>
                <c:pt idx="377">
                  <c:v>55</c:v>
                </c:pt>
                <c:pt idx="378">
                  <c:v>1087</c:v>
                </c:pt>
                <c:pt idx="379">
                  <c:v>1117</c:v>
                </c:pt>
                <c:pt idx="380">
                  <c:v>1192</c:v>
                </c:pt>
                <c:pt idx="381">
                  <c:v>1196</c:v>
                </c:pt>
                <c:pt idx="382">
                  <c:v>1255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120</c:v>
                </c:pt>
                <c:pt idx="397">
                  <c:v>173</c:v>
                </c:pt>
                <c:pt idx="398">
                  <c:v>176</c:v>
                </c:pt>
                <c:pt idx="399">
                  <c:v>157</c:v>
                </c:pt>
                <c:pt idx="400">
                  <c:v>230</c:v>
                </c:pt>
                <c:pt idx="401">
                  <c:v>186</c:v>
                </c:pt>
                <c:pt idx="402">
                  <c:v>170</c:v>
                </c:pt>
                <c:pt idx="403">
                  <c:v>183</c:v>
                </c:pt>
                <c:pt idx="404">
                  <c:v>109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20</c:v>
                </c:pt>
                <c:pt idx="412">
                  <c:v>0</c:v>
                </c:pt>
                <c:pt idx="413">
                  <c:v>0</c:v>
                </c:pt>
                <c:pt idx="414">
                  <c:v>1011</c:v>
                </c:pt>
                <c:pt idx="415">
                  <c:v>1023</c:v>
                </c:pt>
                <c:pt idx="416">
                  <c:v>1204</c:v>
                </c:pt>
                <c:pt idx="417">
                  <c:v>1096</c:v>
                </c:pt>
                <c:pt idx="418">
                  <c:v>1226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1027</c:v>
                </c:pt>
                <c:pt idx="423">
                  <c:v>490</c:v>
                </c:pt>
                <c:pt idx="424">
                  <c:v>400</c:v>
                </c:pt>
                <c:pt idx="425">
                  <c:v>569</c:v>
                </c:pt>
                <c:pt idx="426">
                  <c:v>521</c:v>
                </c:pt>
                <c:pt idx="427">
                  <c:v>596</c:v>
                </c:pt>
                <c:pt idx="428">
                  <c:v>509</c:v>
                </c:pt>
                <c:pt idx="429">
                  <c:v>671</c:v>
                </c:pt>
                <c:pt idx="430">
                  <c:v>604</c:v>
                </c:pt>
                <c:pt idx="431">
                  <c:v>837</c:v>
                </c:pt>
                <c:pt idx="432">
                  <c:v>278</c:v>
                </c:pt>
                <c:pt idx="433">
                  <c:v>294</c:v>
                </c:pt>
                <c:pt idx="434">
                  <c:v>248</c:v>
                </c:pt>
                <c:pt idx="435">
                  <c:v>268</c:v>
                </c:pt>
                <c:pt idx="436">
                  <c:v>324</c:v>
                </c:pt>
                <c:pt idx="437">
                  <c:v>263</c:v>
                </c:pt>
                <c:pt idx="438">
                  <c:v>345</c:v>
                </c:pt>
                <c:pt idx="439">
                  <c:v>207</c:v>
                </c:pt>
                <c:pt idx="440">
                  <c:v>294</c:v>
                </c:pt>
                <c:pt idx="441">
                  <c:v>773</c:v>
                </c:pt>
                <c:pt idx="442">
                  <c:v>726</c:v>
                </c:pt>
                <c:pt idx="443">
                  <c:v>806</c:v>
                </c:pt>
                <c:pt idx="444">
                  <c:v>840</c:v>
                </c:pt>
                <c:pt idx="445">
                  <c:v>940</c:v>
                </c:pt>
                <c:pt idx="446">
                  <c:v>797</c:v>
                </c:pt>
                <c:pt idx="447">
                  <c:v>885</c:v>
                </c:pt>
                <c:pt idx="448">
                  <c:v>674</c:v>
                </c:pt>
                <c:pt idx="449">
                  <c:v>806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'65+ years Death rate'!$I$2:$I$469</c:f>
            </c:numRef>
          </c:yVal>
          <c:smooth val="0"/>
          <c:extLst>
            <c:ext xmlns:c16="http://schemas.microsoft.com/office/drawing/2014/chart" uri="{C3380CC4-5D6E-409C-BE32-E72D297353CC}">
              <c16:uniqueId val="{00000003-CA2D-48F5-960D-4A683E99A160}"/>
            </c:ext>
          </c:extLst>
        </c:ser>
        <c:ser>
          <c:idx val="4"/>
          <c:order val="4"/>
          <c:tx>
            <c:strRef>
              <c:f>'65+ years Death rate'!$J$1</c:f>
              <c:strCache>
                <c:ptCount val="1"/>
                <c:pt idx="0">
                  <c:v>65+ years 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'65+ years Death rate'!$E$2:$E$469</c:f>
              <c:numCache>
                <c:formatCode>#,##0</c:formatCode>
                <c:ptCount val="468"/>
                <c:pt idx="0">
                  <c:v>700</c:v>
                </c:pt>
                <c:pt idx="1">
                  <c:v>754</c:v>
                </c:pt>
                <c:pt idx="2">
                  <c:v>756</c:v>
                </c:pt>
                <c:pt idx="3">
                  <c:v>736</c:v>
                </c:pt>
                <c:pt idx="4">
                  <c:v>767</c:v>
                </c:pt>
                <c:pt idx="5">
                  <c:v>773</c:v>
                </c:pt>
                <c:pt idx="6">
                  <c:v>875</c:v>
                </c:pt>
                <c:pt idx="7">
                  <c:v>757</c:v>
                </c:pt>
                <c:pt idx="8">
                  <c:v>940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779</c:v>
                </c:pt>
                <c:pt idx="19">
                  <c:v>560</c:v>
                </c:pt>
                <c:pt idx="20">
                  <c:v>522</c:v>
                </c:pt>
                <c:pt idx="21">
                  <c:v>507</c:v>
                </c:pt>
                <c:pt idx="22">
                  <c:v>583</c:v>
                </c:pt>
                <c:pt idx="23">
                  <c:v>553</c:v>
                </c:pt>
                <c:pt idx="24">
                  <c:v>596</c:v>
                </c:pt>
                <c:pt idx="25">
                  <c:v>649</c:v>
                </c:pt>
                <c:pt idx="26">
                  <c:v>666</c:v>
                </c:pt>
                <c:pt idx="27">
                  <c:v>498</c:v>
                </c:pt>
                <c:pt idx="28">
                  <c:v>462</c:v>
                </c:pt>
                <c:pt idx="29">
                  <c:v>563</c:v>
                </c:pt>
                <c:pt idx="30">
                  <c:v>536</c:v>
                </c:pt>
                <c:pt idx="31">
                  <c:v>619</c:v>
                </c:pt>
                <c:pt idx="32">
                  <c:v>485</c:v>
                </c:pt>
                <c:pt idx="33">
                  <c:v>521</c:v>
                </c:pt>
                <c:pt idx="34">
                  <c:v>491</c:v>
                </c:pt>
                <c:pt idx="35">
                  <c:v>549</c:v>
                </c:pt>
                <c:pt idx="36">
                  <c:v>5197</c:v>
                </c:pt>
                <c:pt idx="37">
                  <c:v>5229</c:v>
                </c:pt>
                <c:pt idx="38">
                  <c:v>5338</c:v>
                </c:pt>
                <c:pt idx="39">
                  <c:v>5119</c:v>
                </c:pt>
                <c:pt idx="40">
                  <c:v>5694</c:v>
                </c:pt>
                <c:pt idx="41">
                  <c:v>4888</c:v>
                </c:pt>
                <c:pt idx="42">
                  <c:v>5423</c:v>
                </c:pt>
                <c:pt idx="43">
                  <c:v>5085</c:v>
                </c:pt>
                <c:pt idx="44">
                  <c:v>5510</c:v>
                </c:pt>
                <c:pt idx="45">
                  <c:v>411</c:v>
                </c:pt>
                <c:pt idx="46">
                  <c:v>385</c:v>
                </c:pt>
                <c:pt idx="47">
                  <c:v>408</c:v>
                </c:pt>
                <c:pt idx="48">
                  <c:v>375</c:v>
                </c:pt>
                <c:pt idx="49">
                  <c:v>375</c:v>
                </c:pt>
                <c:pt idx="50">
                  <c:v>427</c:v>
                </c:pt>
                <c:pt idx="51">
                  <c:v>440</c:v>
                </c:pt>
                <c:pt idx="52">
                  <c:v>319</c:v>
                </c:pt>
                <c:pt idx="53">
                  <c:v>334</c:v>
                </c:pt>
                <c:pt idx="54">
                  <c:v>546</c:v>
                </c:pt>
                <c:pt idx="55">
                  <c:v>459</c:v>
                </c:pt>
                <c:pt idx="56">
                  <c:v>534</c:v>
                </c:pt>
                <c:pt idx="57">
                  <c:v>430</c:v>
                </c:pt>
                <c:pt idx="58">
                  <c:v>467</c:v>
                </c:pt>
                <c:pt idx="59">
                  <c:v>497</c:v>
                </c:pt>
                <c:pt idx="60">
                  <c:v>548</c:v>
                </c:pt>
                <c:pt idx="61">
                  <c:v>399</c:v>
                </c:pt>
                <c:pt idx="62">
                  <c:v>527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21</c:v>
                </c:pt>
                <c:pt idx="67">
                  <c:v>10</c:v>
                </c:pt>
                <c:pt idx="68">
                  <c:v>31</c:v>
                </c:pt>
                <c:pt idx="69">
                  <c:v>52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1861</c:v>
                </c:pt>
                <c:pt idx="82">
                  <c:v>1904</c:v>
                </c:pt>
                <c:pt idx="83">
                  <c:v>2034</c:v>
                </c:pt>
                <c:pt idx="84">
                  <c:v>1985</c:v>
                </c:pt>
                <c:pt idx="85">
                  <c:v>2136</c:v>
                </c:pt>
                <c:pt idx="86">
                  <c:v>2143</c:v>
                </c:pt>
                <c:pt idx="87">
                  <c:v>2271</c:v>
                </c:pt>
                <c:pt idx="88">
                  <c:v>2260</c:v>
                </c:pt>
                <c:pt idx="89">
                  <c:v>2554</c:v>
                </c:pt>
                <c:pt idx="90">
                  <c:v>1161</c:v>
                </c:pt>
                <c:pt idx="91">
                  <c:v>1172</c:v>
                </c:pt>
                <c:pt idx="92">
                  <c:v>1173</c:v>
                </c:pt>
                <c:pt idx="93">
                  <c:v>1108</c:v>
                </c:pt>
                <c:pt idx="94">
                  <c:v>1151</c:v>
                </c:pt>
                <c:pt idx="95">
                  <c:v>1133</c:v>
                </c:pt>
                <c:pt idx="96">
                  <c:v>1159</c:v>
                </c:pt>
                <c:pt idx="97">
                  <c:v>1068</c:v>
                </c:pt>
                <c:pt idx="98">
                  <c:v>1117</c:v>
                </c:pt>
                <c:pt idx="99">
                  <c:v>105</c:v>
                </c:pt>
                <c:pt idx="100">
                  <c:v>141</c:v>
                </c:pt>
                <c:pt idx="101">
                  <c:v>193</c:v>
                </c:pt>
                <c:pt idx="102">
                  <c:v>270</c:v>
                </c:pt>
                <c:pt idx="103">
                  <c:v>319</c:v>
                </c:pt>
                <c:pt idx="104">
                  <c:v>286</c:v>
                </c:pt>
                <c:pt idx="105">
                  <c:v>405</c:v>
                </c:pt>
                <c:pt idx="106">
                  <c:v>348</c:v>
                </c:pt>
                <c:pt idx="107">
                  <c:v>458</c:v>
                </c:pt>
                <c:pt idx="108">
                  <c:v>10</c:v>
                </c:pt>
                <c:pt idx="109">
                  <c:v>78</c:v>
                </c:pt>
                <c:pt idx="110">
                  <c:v>61</c:v>
                </c:pt>
                <c:pt idx="111">
                  <c:v>46</c:v>
                </c:pt>
                <c:pt idx="112">
                  <c:v>106</c:v>
                </c:pt>
                <c:pt idx="113">
                  <c:v>56</c:v>
                </c:pt>
                <c:pt idx="114">
                  <c:v>82</c:v>
                </c:pt>
                <c:pt idx="115">
                  <c:v>42</c:v>
                </c:pt>
                <c:pt idx="116">
                  <c:v>105</c:v>
                </c:pt>
                <c:pt idx="117">
                  <c:v>2006</c:v>
                </c:pt>
                <c:pt idx="118">
                  <c:v>1912</c:v>
                </c:pt>
                <c:pt idx="119">
                  <c:v>2049</c:v>
                </c:pt>
                <c:pt idx="120">
                  <c:v>1983</c:v>
                </c:pt>
                <c:pt idx="121">
                  <c:v>2122</c:v>
                </c:pt>
                <c:pt idx="122">
                  <c:v>2125</c:v>
                </c:pt>
                <c:pt idx="123">
                  <c:v>1997</c:v>
                </c:pt>
                <c:pt idx="124">
                  <c:v>1799</c:v>
                </c:pt>
                <c:pt idx="125">
                  <c:v>2026</c:v>
                </c:pt>
                <c:pt idx="126">
                  <c:v>931</c:v>
                </c:pt>
                <c:pt idx="127">
                  <c:v>951</c:v>
                </c:pt>
                <c:pt idx="128">
                  <c:v>785</c:v>
                </c:pt>
                <c:pt idx="129">
                  <c:v>751</c:v>
                </c:pt>
                <c:pt idx="130">
                  <c:v>892</c:v>
                </c:pt>
                <c:pt idx="131">
                  <c:v>805</c:v>
                </c:pt>
                <c:pt idx="132">
                  <c:v>850</c:v>
                </c:pt>
                <c:pt idx="133">
                  <c:v>749</c:v>
                </c:pt>
                <c:pt idx="134">
                  <c:v>882</c:v>
                </c:pt>
                <c:pt idx="135">
                  <c:v>506</c:v>
                </c:pt>
                <c:pt idx="136">
                  <c:v>434</c:v>
                </c:pt>
                <c:pt idx="137">
                  <c:v>497</c:v>
                </c:pt>
                <c:pt idx="138">
                  <c:v>513</c:v>
                </c:pt>
                <c:pt idx="139">
                  <c:v>621</c:v>
                </c:pt>
                <c:pt idx="140">
                  <c:v>420</c:v>
                </c:pt>
                <c:pt idx="141">
                  <c:v>451</c:v>
                </c:pt>
                <c:pt idx="142">
                  <c:v>362</c:v>
                </c:pt>
                <c:pt idx="143">
                  <c:v>413</c:v>
                </c:pt>
                <c:pt idx="144">
                  <c:v>449</c:v>
                </c:pt>
                <c:pt idx="145">
                  <c:v>402</c:v>
                </c:pt>
                <c:pt idx="146">
                  <c:v>481</c:v>
                </c:pt>
                <c:pt idx="147">
                  <c:v>492</c:v>
                </c:pt>
                <c:pt idx="148">
                  <c:v>537</c:v>
                </c:pt>
                <c:pt idx="149">
                  <c:v>453</c:v>
                </c:pt>
                <c:pt idx="150">
                  <c:v>497</c:v>
                </c:pt>
                <c:pt idx="151">
                  <c:v>384</c:v>
                </c:pt>
                <c:pt idx="152">
                  <c:v>404</c:v>
                </c:pt>
                <c:pt idx="153">
                  <c:v>794</c:v>
                </c:pt>
                <c:pt idx="154">
                  <c:v>734</c:v>
                </c:pt>
                <c:pt idx="155">
                  <c:v>743</c:v>
                </c:pt>
                <c:pt idx="156">
                  <c:v>691</c:v>
                </c:pt>
                <c:pt idx="157">
                  <c:v>736</c:v>
                </c:pt>
                <c:pt idx="158">
                  <c:v>785</c:v>
                </c:pt>
                <c:pt idx="159">
                  <c:v>779</c:v>
                </c:pt>
                <c:pt idx="160">
                  <c:v>691</c:v>
                </c:pt>
                <c:pt idx="161">
                  <c:v>724</c:v>
                </c:pt>
                <c:pt idx="162">
                  <c:v>661</c:v>
                </c:pt>
                <c:pt idx="163">
                  <c:v>707</c:v>
                </c:pt>
                <c:pt idx="164">
                  <c:v>618</c:v>
                </c:pt>
                <c:pt idx="165">
                  <c:v>600</c:v>
                </c:pt>
                <c:pt idx="166">
                  <c:v>636</c:v>
                </c:pt>
                <c:pt idx="167">
                  <c:v>568</c:v>
                </c:pt>
                <c:pt idx="168">
                  <c:v>543</c:v>
                </c:pt>
                <c:pt idx="169">
                  <c:v>509</c:v>
                </c:pt>
                <c:pt idx="170">
                  <c:v>570</c:v>
                </c:pt>
                <c:pt idx="171">
                  <c:v>81</c:v>
                </c:pt>
                <c:pt idx="172">
                  <c:v>100</c:v>
                </c:pt>
                <c:pt idx="173">
                  <c:v>148</c:v>
                </c:pt>
                <c:pt idx="174">
                  <c:v>51</c:v>
                </c:pt>
                <c:pt idx="175">
                  <c:v>105</c:v>
                </c:pt>
                <c:pt idx="176">
                  <c:v>61</c:v>
                </c:pt>
                <c:pt idx="177">
                  <c:v>170</c:v>
                </c:pt>
                <c:pt idx="178">
                  <c:v>80</c:v>
                </c:pt>
                <c:pt idx="179">
                  <c:v>130</c:v>
                </c:pt>
                <c:pt idx="180">
                  <c:v>692</c:v>
                </c:pt>
                <c:pt idx="181">
                  <c:v>726</c:v>
                </c:pt>
                <c:pt idx="182">
                  <c:v>847</c:v>
                </c:pt>
                <c:pt idx="183">
                  <c:v>752</c:v>
                </c:pt>
                <c:pt idx="184">
                  <c:v>900</c:v>
                </c:pt>
                <c:pt idx="185">
                  <c:v>797</c:v>
                </c:pt>
                <c:pt idx="186">
                  <c:v>993</c:v>
                </c:pt>
                <c:pt idx="187">
                  <c:v>833</c:v>
                </c:pt>
                <c:pt idx="188">
                  <c:v>822</c:v>
                </c:pt>
                <c:pt idx="189">
                  <c:v>1160</c:v>
                </c:pt>
                <c:pt idx="190">
                  <c:v>1121</c:v>
                </c:pt>
                <c:pt idx="191">
                  <c:v>1244</c:v>
                </c:pt>
                <c:pt idx="192">
                  <c:v>1197</c:v>
                </c:pt>
                <c:pt idx="193">
                  <c:v>1383</c:v>
                </c:pt>
                <c:pt idx="194">
                  <c:v>1178</c:v>
                </c:pt>
                <c:pt idx="195">
                  <c:v>1366</c:v>
                </c:pt>
                <c:pt idx="196">
                  <c:v>1096</c:v>
                </c:pt>
                <c:pt idx="197">
                  <c:v>1297</c:v>
                </c:pt>
                <c:pt idx="198">
                  <c:v>1293</c:v>
                </c:pt>
                <c:pt idx="199">
                  <c:v>1269</c:v>
                </c:pt>
                <c:pt idx="200">
                  <c:v>1460</c:v>
                </c:pt>
                <c:pt idx="201">
                  <c:v>1330</c:v>
                </c:pt>
                <c:pt idx="202">
                  <c:v>1586</c:v>
                </c:pt>
                <c:pt idx="203">
                  <c:v>1553</c:v>
                </c:pt>
                <c:pt idx="204">
                  <c:v>1607</c:v>
                </c:pt>
                <c:pt idx="205">
                  <c:v>1354</c:v>
                </c:pt>
                <c:pt idx="206">
                  <c:v>1495</c:v>
                </c:pt>
                <c:pt idx="207">
                  <c:v>439</c:v>
                </c:pt>
                <c:pt idx="208">
                  <c:v>439</c:v>
                </c:pt>
                <c:pt idx="209">
                  <c:v>501</c:v>
                </c:pt>
                <c:pt idx="210">
                  <c:v>517</c:v>
                </c:pt>
                <c:pt idx="211">
                  <c:v>567</c:v>
                </c:pt>
                <c:pt idx="212">
                  <c:v>425</c:v>
                </c:pt>
                <c:pt idx="213">
                  <c:v>562</c:v>
                </c:pt>
                <c:pt idx="214">
                  <c:v>344</c:v>
                </c:pt>
                <c:pt idx="215">
                  <c:v>492</c:v>
                </c:pt>
                <c:pt idx="216">
                  <c:v>404</c:v>
                </c:pt>
                <c:pt idx="217">
                  <c:v>371</c:v>
                </c:pt>
                <c:pt idx="218">
                  <c:v>439</c:v>
                </c:pt>
                <c:pt idx="219">
                  <c:v>385</c:v>
                </c:pt>
                <c:pt idx="220">
                  <c:v>560</c:v>
                </c:pt>
                <c:pt idx="221">
                  <c:v>525</c:v>
                </c:pt>
                <c:pt idx="222">
                  <c:v>628</c:v>
                </c:pt>
                <c:pt idx="223">
                  <c:v>611</c:v>
                </c:pt>
                <c:pt idx="224">
                  <c:v>567</c:v>
                </c:pt>
                <c:pt idx="225">
                  <c:v>1108</c:v>
                </c:pt>
                <c:pt idx="226">
                  <c:v>986</c:v>
                </c:pt>
                <c:pt idx="227">
                  <c:v>1001</c:v>
                </c:pt>
                <c:pt idx="228">
                  <c:v>1019</c:v>
                </c:pt>
                <c:pt idx="229">
                  <c:v>1130</c:v>
                </c:pt>
                <c:pt idx="230">
                  <c:v>1090</c:v>
                </c:pt>
                <c:pt idx="231">
                  <c:v>1149</c:v>
                </c:pt>
                <c:pt idx="232">
                  <c:v>956</c:v>
                </c:pt>
                <c:pt idx="233">
                  <c:v>1097</c:v>
                </c:pt>
                <c:pt idx="234">
                  <c:v>27</c:v>
                </c:pt>
                <c:pt idx="235">
                  <c:v>53</c:v>
                </c:pt>
                <c:pt idx="236">
                  <c:v>27</c:v>
                </c:pt>
                <c:pt idx="237">
                  <c:v>39</c:v>
                </c:pt>
                <c:pt idx="238">
                  <c:v>71</c:v>
                </c:pt>
                <c:pt idx="239">
                  <c:v>46</c:v>
                </c:pt>
                <c:pt idx="240">
                  <c:v>58</c:v>
                </c:pt>
                <c:pt idx="241">
                  <c:v>11</c:v>
                </c:pt>
                <c:pt idx="242">
                  <c:v>54</c:v>
                </c:pt>
                <c:pt idx="243">
                  <c:v>130</c:v>
                </c:pt>
                <c:pt idx="244">
                  <c:v>139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187</c:v>
                </c:pt>
                <c:pt idx="249">
                  <c:v>208</c:v>
                </c:pt>
                <c:pt idx="250">
                  <c:v>187</c:v>
                </c:pt>
                <c:pt idx="251">
                  <c:v>243</c:v>
                </c:pt>
                <c:pt idx="252">
                  <c:v>271</c:v>
                </c:pt>
                <c:pt idx="253">
                  <c:v>233</c:v>
                </c:pt>
                <c:pt idx="254">
                  <c:v>240</c:v>
                </c:pt>
                <c:pt idx="255">
                  <c:v>314</c:v>
                </c:pt>
                <c:pt idx="256">
                  <c:v>253</c:v>
                </c:pt>
                <c:pt idx="257">
                  <c:v>488</c:v>
                </c:pt>
                <c:pt idx="258">
                  <c:v>422</c:v>
                </c:pt>
                <c:pt idx="259">
                  <c:v>327</c:v>
                </c:pt>
                <c:pt idx="260">
                  <c:v>408</c:v>
                </c:pt>
                <c:pt idx="261">
                  <c:v>49</c:v>
                </c:pt>
                <c:pt idx="262">
                  <c:v>63</c:v>
                </c:pt>
                <c:pt idx="263">
                  <c:v>113</c:v>
                </c:pt>
                <c:pt idx="264">
                  <c:v>98</c:v>
                </c:pt>
                <c:pt idx="265">
                  <c:v>80</c:v>
                </c:pt>
                <c:pt idx="266">
                  <c:v>59</c:v>
                </c:pt>
                <c:pt idx="267">
                  <c:v>140</c:v>
                </c:pt>
                <c:pt idx="268">
                  <c:v>45</c:v>
                </c:pt>
                <c:pt idx="269">
                  <c:v>98</c:v>
                </c:pt>
                <c:pt idx="270">
                  <c:v>1074</c:v>
                </c:pt>
                <c:pt idx="271">
                  <c:v>924</c:v>
                </c:pt>
                <c:pt idx="272">
                  <c:v>989</c:v>
                </c:pt>
                <c:pt idx="273">
                  <c:v>952</c:v>
                </c:pt>
                <c:pt idx="274">
                  <c:v>1146</c:v>
                </c:pt>
                <c:pt idx="275">
                  <c:v>1026</c:v>
                </c:pt>
                <c:pt idx="276">
                  <c:v>1225</c:v>
                </c:pt>
                <c:pt idx="277">
                  <c:v>1021</c:v>
                </c:pt>
                <c:pt idx="278">
                  <c:v>1124</c:v>
                </c:pt>
                <c:pt idx="279">
                  <c:v>112</c:v>
                </c:pt>
                <c:pt idx="280">
                  <c:v>132</c:v>
                </c:pt>
                <c:pt idx="281">
                  <c:v>162</c:v>
                </c:pt>
                <c:pt idx="282">
                  <c:v>103</c:v>
                </c:pt>
                <c:pt idx="283">
                  <c:v>166</c:v>
                </c:pt>
                <c:pt idx="284">
                  <c:v>129</c:v>
                </c:pt>
                <c:pt idx="285">
                  <c:v>115</c:v>
                </c:pt>
                <c:pt idx="286">
                  <c:v>119</c:v>
                </c:pt>
                <c:pt idx="287">
                  <c:v>120</c:v>
                </c:pt>
                <c:pt idx="288">
                  <c:v>3878</c:v>
                </c:pt>
                <c:pt idx="289">
                  <c:v>4065</c:v>
                </c:pt>
                <c:pt idx="290">
                  <c:v>4296</c:v>
                </c:pt>
                <c:pt idx="291">
                  <c:v>3869</c:v>
                </c:pt>
                <c:pt idx="292">
                  <c:v>4282</c:v>
                </c:pt>
                <c:pt idx="293">
                  <c:v>4030</c:v>
                </c:pt>
                <c:pt idx="294">
                  <c:v>4298</c:v>
                </c:pt>
                <c:pt idx="295">
                  <c:v>3903</c:v>
                </c:pt>
                <c:pt idx="296">
                  <c:v>3955</c:v>
                </c:pt>
                <c:pt idx="297">
                  <c:v>1432</c:v>
                </c:pt>
                <c:pt idx="298">
                  <c:v>1436</c:v>
                </c:pt>
                <c:pt idx="299">
                  <c:v>1344</c:v>
                </c:pt>
                <c:pt idx="300">
                  <c:v>1597</c:v>
                </c:pt>
                <c:pt idx="301">
                  <c:v>1586</c:v>
                </c:pt>
                <c:pt idx="302">
                  <c:v>1528</c:v>
                </c:pt>
                <c:pt idx="303">
                  <c:v>1778</c:v>
                </c:pt>
                <c:pt idx="304">
                  <c:v>1550</c:v>
                </c:pt>
                <c:pt idx="305">
                  <c:v>1690</c:v>
                </c:pt>
                <c:pt idx="306">
                  <c:v>21</c:v>
                </c:pt>
                <c:pt idx="307">
                  <c:v>10</c:v>
                </c:pt>
                <c:pt idx="308">
                  <c:v>0</c:v>
                </c:pt>
                <c:pt idx="309">
                  <c:v>21</c:v>
                </c:pt>
                <c:pt idx="310">
                  <c:v>25</c:v>
                </c:pt>
                <c:pt idx="311">
                  <c:v>64</c:v>
                </c:pt>
                <c:pt idx="312">
                  <c:v>38</c:v>
                </c:pt>
                <c:pt idx="313">
                  <c:v>0</c:v>
                </c:pt>
                <c:pt idx="314">
                  <c:v>0</c:v>
                </c:pt>
                <c:pt idx="315">
                  <c:v>1640</c:v>
                </c:pt>
                <c:pt idx="316">
                  <c:v>1669</c:v>
                </c:pt>
                <c:pt idx="317">
                  <c:v>1892</c:v>
                </c:pt>
                <c:pt idx="318">
                  <c:v>1881</c:v>
                </c:pt>
                <c:pt idx="319">
                  <c:v>2005</c:v>
                </c:pt>
                <c:pt idx="320">
                  <c:v>2025</c:v>
                </c:pt>
                <c:pt idx="321">
                  <c:v>2093</c:v>
                </c:pt>
                <c:pt idx="322">
                  <c:v>1773</c:v>
                </c:pt>
                <c:pt idx="323">
                  <c:v>1888</c:v>
                </c:pt>
                <c:pt idx="324">
                  <c:v>633</c:v>
                </c:pt>
                <c:pt idx="325">
                  <c:v>579</c:v>
                </c:pt>
                <c:pt idx="326">
                  <c:v>660</c:v>
                </c:pt>
                <c:pt idx="327">
                  <c:v>374</c:v>
                </c:pt>
                <c:pt idx="328">
                  <c:v>506</c:v>
                </c:pt>
                <c:pt idx="329">
                  <c:v>483</c:v>
                </c:pt>
                <c:pt idx="330">
                  <c:v>540</c:v>
                </c:pt>
                <c:pt idx="331">
                  <c:v>335</c:v>
                </c:pt>
                <c:pt idx="332">
                  <c:v>428</c:v>
                </c:pt>
                <c:pt idx="333">
                  <c:v>304</c:v>
                </c:pt>
                <c:pt idx="334">
                  <c:v>261</c:v>
                </c:pt>
                <c:pt idx="335">
                  <c:v>237</c:v>
                </c:pt>
                <c:pt idx="336">
                  <c:v>220</c:v>
                </c:pt>
                <c:pt idx="337">
                  <c:v>293</c:v>
                </c:pt>
                <c:pt idx="338">
                  <c:v>240</c:v>
                </c:pt>
                <c:pt idx="339">
                  <c:v>268</c:v>
                </c:pt>
                <c:pt idx="340">
                  <c:v>245</c:v>
                </c:pt>
                <c:pt idx="341">
                  <c:v>379</c:v>
                </c:pt>
                <c:pt idx="342">
                  <c:v>2188</c:v>
                </c:pt>
                <c:pt idx="343">
                  <c:v>2047</c:v>
                </c:pt>
                <c:pt idx="344">
                  <c:v>2426</c:v>
                </c:pt>
                <c:pt idx="345">
                  <c:v>2112</c:v>
                </c:pt>
                <c:pt idx="346">
                  <c:v>2536</c:v>
                </c:pt>
                <c:pt idx="347">
                  <c:v>2163</c:v>
                </c:pt>
                <c:pt idx="348">
                  <c:v>2560</c:v>
                </c:pt>
                <c:pt idx="349">
                  <c:v>2171</c:v>
                </c:pt>
                <c:pt idx="350">
                  <c:v>2393</c:v>
                </c:pt>
                <c:pt idx="351">
                  <c:v>70</c:v>
                </c:pt>
                <c:pt idx="352">
                  <c:v>95</c:v>
                </c:pt>
                <c:pt idx="353">
                  <c:v>101</c:v>
                </c:pt>
                <c:pt idx="354">
                  <c:v>31</c:v>
                </c:pt>
                <c:pt idx="355">
                  <c:v>71</c:v>
                </c:pt>
                <c:pt idx="356">
                  <c:v>56</c:v>
                </c:pt>
                <c:pt idx="357">
                  <c:v>135</c:v>
                </c:pt>
                <c:pt idx="358">
                  <c:v>21</c:v>
                </c:pt>
                <c:pt idx="359">
                  <c:v>79</c:v>
                </c:pt>
                <c:pt idx="360">
                  <c:v>540</c:v>
                </c:pt>
                <c:pt idx="361">
                  <c:v>567</c:v>
                </c:pt>
                <c:pt idx="362">
                  <c:v>591</c:v>
                </c:pt>
                <c:pt idx="363">
                  <c:v>533</c:v>
                </c:pt>
                <c:pt idx="364">
                  <c:v>542</c:v>
                </c:pt>
                <c:pt idx="365">
                  <c:v>504</c:v>
                </c:pt>
                <c:pt idx="366">
                  <c:v>674</c:v>
                </c:pt>
                <c:pt idx="367">
                  <c:v>479</c:v>
                </c:pt>
                <c:pt idx="368">
                  <c:v>539</c:v>
                </c:pt>
                <c:pt idx="369">
                  <c:v>30</c:v>
                </c:pt>
                <c:pt idx="370">
                  <c:v>47</c:v>
                </c:pt>
                <c:pt idx="371">
                  <c:v>40</c:v>
                </c:pt>
                <c:pt idx="372">
                  <c:v>70</c:v>
                </c:pt>
                <c:pt idx="373">
                  <c:v>67</c:v>
                </c:pt>
                <c:pt idx="374">
                  <c:v>69</c:v>
                </c:pt>
                <c:pt idx="375">
                  <c:v>82</c:v>
                </c:pt>
                <c:pt idx="376">
                  <c:v>70</c:v>
                </c:pt>
                <c:pt idx="377">
                  <c:v>55</c:v>
                </c:pt>
                <c:pt idx="378">
                  <c:v>1087</c:v>
                </c:pt>
                <c:pt idx="379">
                  <c:v>1117</c:v>
                </c:pt>
                <c:pt idx="380">
                  <c:v>1192</c:v>
                </c:pt>
                <c:pt idx="381">
                  <c:v>1196</c:v>
                </c:pt>
                <c:pt idx="382">
                  <c:v>1255</c:v>
                </c:pt>
                <c:pt idx="383">
                  <c:v>1248</c:v>
                </c:pt>
                <c:pt idx="384">
                  <c:v>1438</c:v>
                </c:pt>
                <c:pt idx="385">
                  <c:v>1212</c:v>
                </c:pt>
                <c:pt idx="386">
                  <c:v>1321</c:v>
                </c:pt>
                <c:pt idx="387">
                  <c:v>2512</c:v>
                </c:pt>
                <c:pt idx="388">
                  <c:v>2435</c:v>
                </c:pt>
                <c:pt idx="389">
                  <c:v>2473</c:v>
                </c:pt>
                <c:pt idx="390">
                  <c:v>2435</c:v>
                </c:pt>
                <c:pt idx="391">
                  <c:v>2608</c:v>
                </c:pt>
                <c:pt idx="392">
                  <c:v>2552</c:v>
                </c:pt>
                <c:pt idx="393">
                  <c:v>2575</c:v>
                </c:pt>
                <c:pt idx="394">
                  <c:v>2260</c:v>
                </c:pt>
                <c:pt idx="395">
                  <c:v>2290</c:v>
                </c:pt>
                <c:pt idx="396">
                  <c:v>120</c:v>
                </c:pt>
                <c:pt idx="397">
                  <c:v>173</c:v>
                </c:pt>
                <c:pt idx="398">
                  <c:v>176</c:v>
                </c:pt>
                <c:pt idx="399">
                  <c:v>157</c:v>
                </c:pt>
                <c:pt idx="400">
                  <c:v>230</c:v>
                </c:pt>
                <c:pt idx="401">
                  <c:v>186</c:v>
                </c:pt>
                <c:pt idx="402">
                  <c:v>170</c:v>
                </c:pt>
                <c:pt idx="403">
                  <c:v>183</c:v>
                </c:pt>
                <c:pt idx="404">
                  <c:v>109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20</c:v>
                </c:pt>
                <c:pt idx="412">
                  <c:v>0</c:v>
                </c:pt>
                <c:pt idx="413">
                  <c:v>0</c:v>
                </c:pt>
                <c:pt idx="414">
                  <c:v>1011</c:v>
                </c:pt>
                <c:pt idx="415">
                  <c:v>1023</c:v>
                </c:pt>
                <c:pt idx="416">
                  <c:v>1204</c:v>
                </c:pt>
                <c:pt idx="417">
                  <c:v>1096</c:v>
                </c:pt>
                <c:pt idx="418">
                  <c:v>1226</c:v>
                </c:pt>
                <c:pt idx="419">
                  <c:v>1229</c:v>
                </c:pt>
                <c:pt idx="420">
                  <c:v>1206</c:v>
                </c:pt>
                <c:pt idx="421">
                  <c:v>982</c:v>
                </c:pt>
                <c:pt idx="422">
                  <c:v>1027</c:v>
                </c:pt>
                <c:pt idx="423">
                  <c:v>490</c:v>
                </c:pt>
                <c:pt idx="424">
                  <c:v>400</c:v>
                </c:pt>
                <c:pt idx="425">
                  <c:v>569</c:v>
                </c:pt>
                <c:pt idx="426">
                  <c:v>521</c:v>
                </c:pt>
                <c:pt idx="427">
                  <c:v>596</c:v>
                </c:pt>
                <c:pt idx="428">
                  <c:v>509</c:v>
                </c:pt>
                <c:pt idx="429">
                  <c:v>671</c:v>
                </c:pt>
                <c:pt idx="430">
                  <c:v>604</c:v>
                </c:pt>
                <c:pt idx="431">
                  <c:v>837</c:v>
                </c:pt>
                <c:pt idx="432">
                  <c:v>278</c:v>
                </c:pt>
                <c:pt idx="433">
                  <c:v>294</c:v>
                </c:pt>
                <c:pt idx="434">
                  <c:v>248</c:v>
                </c:pt>
                <c:pt idx="435">
                  <c:v>268</c:v>
                </c:pt>
                <c:pt idx="436">
                  <c:v>324</c:v>
                </c:pt>
                <c:pt idx="437">
                  <c:v>263</c:v>
                </c:pt>
                <c:pt idx="438">
                  <c:v>345</c:v>
                </c:pt>
                <c:pt idx="439">
                  <c:v>207</c:v>
                </c:pt>
                <c:pt idx="440">
                  <c:v>294</c:v>
                </c:pt>
                <c:pt idx="441">
                  <c:v>773</c:v>
                </c:pt>
                <c:pt idx="442">
                  <c:v>726</c:v>
                </c:pt>
                <c:pt idx="443">
                  <c:v>806</c:v>
                </c:pt>
                <c:pt idx="444">
                  <c:v>840</c:v>
                </c:pt>
                <c:pt idx="445">
                  <c:v>940</c:v>
                </c:pt>
                <c:pt idx="446">
                  <c:v>797</c:v>
                </c:pt>
                <c:pt idx="447">
                  <c:v>885</c:v>
                </c:pt>
                <c:pt idx="448">
                  <c:v>674</c:v>
                </c:pt>
                <c:pt idx="449">
                  <c:v>806</c:v>
                </c:pt>
                <c:pt idx="450">
                  <c:v>10</c:v>
                </c:pt>
                <c:pt idx="451">
                  <c:v>10</c:v>
                </c:pt>
                <c:pt idx="452">
                  <c:v>22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</c:numRef>
          </c:xVal>
          <c:yVal>
            <c:numRef>
              <c:f>'65+ years Death rate'!$J$2:$J$469</c:f>
              <c:numCache>
                <c:formatCode>#,##0</c:formatCode>
                <c:ptCount val="468"/>
                <c:pt idx="0">
                  <c:v>626542.17599999998</c:v>
                </c:pt>
                <c:pt idx="1">
                  <c:v>633101.50099999981</c:v>
                </c:pt>
                <c:pt idx="2">
                  <c:v>644082.43099999998</c:v>
                </c:pt>
                <c:pt idx="3">
                  <c:v>658126.88800000004</c:v>
                </c:pt>
                <c:pt idx="4">
                  <c:v>658993.38100000005</c:v>
                </c:pt>
                <c:pt idx="5">
                  <c:v>646890.2350000001</c:v>
                </c:pt>
                <c:pt idx="6">
                  <c:v>643878.32299999997</c:v>
                </c:pt>
                <c:pt idx="7">
                  <c:v>691297.94299999985</c:v>
                </c:pt>
                <c:pt idx="8">
                  <c:v>719062</c:v>
                </c:pt>
                <c:pt idx="9">
                  <c:v>47808.709000000003</c:v>
                </c:pt>
                <c:pt idx="10">
                  <c:v>48823.282999999996</c:v>
                </c:pt>
                <c:pt idx="11">
                  <c:v>50856.978000000003</c:v>
                </c:pt>
                <c:pt idx="12">
                  <c:v>51376.460999999996</c:v>
                </c:pt>
                <c:pt idx="13">
                  <c:v>56874.692000000003</c:v>
                </c:pt>
                <c:pt idx="14">
                  <c:v>54377.585000000006</c:v>
                </c:pt>
                <c:pt idx="15">
                  <c:v>63707.814999999995</c:v>
                </c:pt>
                <c:pt idx="16">
                  <c:v>70440.234000000011</c:v>
                </c:pt>
                <c:pt idx="17">
                  <c:v>72309</c:v>
                </c:pt>
                <c:pt idx="18">
                  <c:v>814059.98300000001</c:v>
                </c:pt>
                <c:pt idx="19">
                  <c:v>831393.0199999999</c:v>
                </c:pt>
                <c:pt idx="20">
                  <c:v>852456.78099999996</c:v>
                </c:pt>
                <c:pt idx="21">
                  <c:v>891925.98</c:v>
                </c:pt>
                <c:pt idx="22">
                  <c:v>925551.01700000011</c:v>
                </c:pt>
                <c:pt idx="23">
                  <c:v>966163.201</c:v>
                </c:pt>
                <c:pt idx="24">
                  <c:v>1009586.7609999999</c:v>
                </c:pt>
                <c:pt idx="25">
                  <c:v>1006219.0380000001</c:v>
                </c:pt>
                <c:pt idx="26">
                  <c:v>1092768</c:v>
                </c:pt>
                <c:pt idx="27">
                  <c:v>399231.50800000003</c:v>
                </c:pt>
                <c:pt idx="28">
                  <c:v>402670.82999999996</c:v>
                </c:pt>
                <c:pt idx="29">
                  <c:v>400000.44199999998</c:v>
                </c:pt>
                <c:pt idx="30">
                  <c:v>403278.37800000003</c:v>
                </c:pt>
                <c:pt idx="31">
                  <c:v>405408.08</c:v>
                </c:pt>
                <c:pt idx="32">
                  <c:v>380861.74400000001</c:v>
                </c:pt>
                <c:pt idx="33">
                  <c:v>414375.35100000002</c:v>
                </c:pt>
                <c:pt idx="34">
                  <c:v>396603.85199999996</c:v>
                </c:pt>
                <c:pt idx="35">
                  <c:v>438946</c:v>
                </c:pt>
                <c:pt idx="36">
                  <c:v>3972054.6100000003</c:v>
                </c:pt>
                <c:pt idx="37">
                  <c:v>4020743.9559999993</c:v>
                </c:pt>
                <c:pt idx="38">
                  <c:v>4182654.7630000012</c:v>
                </c:pt>
                <c:pt idx="39">
                  <c:v>4305619.5500000007</c:v>
                </c:pt>
                <c:pt idx="40">
                  <c:v>4436118.4850000003</c:v>
                </c:pt>
                <c:pt idx="41">
                  <c:v>4609077.2749999994</c:v>
                </c:pt>
                <c:pt idx="42">
                  <c:v>4782780.3570000008</c:v>
                </c:pt>
                <c:pt idx="43">
                  <c:v>4959017.1350000007</c:v>
                </c:pt>
                <c:pt idx="44">
                  <c:v>5078704</c:v>
                </c:pt>
                <c:pt idx="45">
                  <c:v>496615.05100000004</c:v>
                </c:pt>
                <c:pt idx="46">
                  <c:v>509508.348</c:v>
                </c:pt>
                <c:pt idx="47">
                  <c:v>530042.08699999994</c:v>
                </c:pt>
                <c:pt idx="48">
                  <c:v>544964.19099999999</c:v>
                </c:pt>
                <c:pt idx="49">
                  <c:v>576951.60799999977</c:v>
                </c:pt>
                <c:pt idx="50">
                  <c:v>591037.31800000009</c:v>
                </c:pt>
                <c:pt idx="51">
                  <c:v>624871.98100000015</c:v>
                </c:pt>
                <c:pt idx="52">
                  <c:v>657373.85</c:v>
                </c:pt>
                <c:pt idx="53">
                  <c:v>708245</c:v>
                </c:pt>
                <c:pt idx="54">
                  <c:v>476175.16599999997</c:v>
                </c:pt>
                <c:pt idx="55">
                  <c:v>491649.24899999995</c:v>
                </c:pt>
                <c:pt idx="56">
                  <c:v>499633.78200000001</c:v>
                </c:pt>
                <c:pt idx="57">
                  <c:v>510276.24400000001</c:v>
                </c:pt>
                <c:pt idx="58">
                  <c:v>519807.23899999994</c:v>
                </c:pt>
                <c:pt idx="59">
                  <c:v>531465.28399999999</c:v>
                </c:pt>
                <c:pt idx="60">
                  <c:v>542415.62</c:v>
                </c:pt>
                <c:pt idx="61">
                  <c:v>553638.56299999997</c:v>
                </c:pt>
                <c:pt idx="62">
                  <c:v>575757</c:v>
                </c:pt>
                <c:pt idx="63">
                  <c:v>119147.20600000001</c:v>
                </c:pt>
                <c:pt idx="64">
                  <c:v>122781.06599999999</c:v>
                </c:pt>
                <c:pt idx="65">
                  <c:v>126582.414</c:v>
                </c:pt>
                <c:pt idx="66">
                  <c:v>130733.015</c:v>
                </c:pt>
                <c:pt idx="67">
                  <c:v>135397.79</c:v>
                </c:pt>
                <c:pt idx="68">
                  <c:v>141084.97</c:v>
                </c:pt>
                <c:pt idx="69">
                  <c:v>147549.38700000002</c:v>
                </c:pt>
                <c:pt idx="70">
                  <c:v>153659.04</c:v>
                </c:pt>
                <c:pt idx="71">
                  <c:v>160565</c:v>
                </c:pt>
                <c:pt idx="72">
                  <c:v>70023.527000000002</c:v>
                </c:pt>
                <c:pt idx="73">
                  <c:v>67206</c:v>
                </c:pt>
                <c:pt idx="74">
                  <c:v>67116.915000000008</c:v>
                </c:pt>
                <c:pt idx="75">
                  <c:v>69662.285000000003</c:v>
                </c:pt>
                <c:pt idx="76">
                  <c:v>69988.922999999995</c:v>
                </c:pt>
                <c:pt idx="77">
                  <c:v>71612.168000000005</c:v>
                </c:pt>
                <c:pt idx="78">
                  <c:v>73813.175999999992</c:v>
                </c:pt>
                <c:pt idx="79">
                  <c:v>75127.025999999998</c:v>
                </c:pt>
                <c:pt idx="80">
                  <c:v>79769</c:v>
                </c:pt>
                <c:pt idx="81">
                  <c:v>3071464.932</c:v>
                </c:pt>
                <c:pt idx="82">
                  <c:v>3132222.9640000006</c:v>
                </c:pt>
                <c:pt idx="83">
                  <c:v>3193384.6750000007</c:v>
                </c:pt>
                <c:pt idx="84">
                  <c:v>3259859.5860000001</c:v>
                </c:pt>
                <c:pt idx="85">
                  <c:v>3313645.4389999993</c:v>
                </c:pt>
                <c:pt idx="86">
                  <c:v>3464609.3659999995</c:v>
                </c:pt>
                <c:pt idx="87">
                  <c:v>3597552.938000001</c:v>
                </c:pt>
                <c:pt idx="88">
                  <c:v>3784942.3089999994</c:v>
                </c:pt>
                <c:pt idx="89">
                  <c:v>3909738</c:v>
                </c:pt>
                <c:pt idx="90">
                  <c:v>946398.88800000004</c:v>
                </c:pt>
                <c:pt idx="91">
                  <c:v>962370.51300000038</c:v>
                </c:pt>
                <c:pt idx="92">
                  <c:v>986010.10000000009</c:v>
                </c:pt>
                <c:pt idx="93">
                  <c:v>1008057.1840000004</c:v>
                </c:pt>
                <c:pt idx="94">
                  <c:v>1063965.2520000003</c:v>
                </c:pt>
                <c:pt idx="95">
                  <c:v>1066700.2509999997</c:v>
                </c:pt>
                <c:pt idx="96">
                  <c:v>1131307.0190000001</c:v>
                </c:pt>
                <c:pt idx="97">
                  <c:v>1158465.1590000002</c:v>
                </c:pt>
                <c:pt idx="98">
                  <c:v>1205631</c:v>
                </c:pt>
                <c:pt idx="99">
                  <c:v>180646.57</c:v>
                </c:pt>
                <c:pt idx="100">
                  <c:v>185908.43599999999</c:v>
                </c:pt>
                <c:pt idx="101">
                  <c:v>191821.69</c:v>
                </c:pt>
                <c:pt idx="102">
                  <c:v>197109.54500000004</c:v>
                </c:pt>
                <c:pt idx="103">
                  <c:v>202208.253</c:v>
                </c:pt>
                <c:pt idx="104">
                  <c:v>212874.065</c:v>
                </c:pt>
                <c:pt idx="105">
                  <c:v>219910.652</c:v>
                </c:pt>
                <c:pt idx="106">
                  <c:v>228155.08799999999</c:v>
                </c:pt>
                <c:pt idx="107">
                  <c:v>238126</c:v>
                </c:pt>
                <c:pt idx="108">
                  <c:v>174379.39300000001</c:v>
                </c:pt>
                <c:pt idx="109">
                  <c:v>177896.87000000005</c:v>
                </c:pt>
                <c:pt idx="110">
                  <c:v>186788.20300000001</c:v>
                </c:pt>
                <c:pt idx="111">
                  <c:v>191302.495</c:v>
                </c:pt>
                <c:pt idx="112">
                  <c:v>195739.24600000007</c:v>
                </c:pt>
                <c:pt idx="113">
                  <c:v>189451.18100000004</c:v>
                </c:pt>
                <c:pt idx="114">
                  <c:v>195342.87900000002</c:v>
                </c:pt>
                <c:pt idx="115">
                  <c:v>209266.17400000003</c:v>
                </c:pt>
                <c:pt idx="116">
                  <c:v>213704</c:v>
                </c:pt>
                <c:pt idx="117">
                  <c:v>1551158.4960000003</c:v>
                </c:pt>
                <c:pt idx="118">
                  <c:v>1556220.4290000005</c:v>
                </c:pt>
                <c:pt idx="119">
                  <c:v>1559619.9859999996</c:v>
                </c:pt>
                <c:pt idx="120">
                  <c:v>1601625.2590000001</c:v>
                </c:pt>
                <c:pt idx="121">
                  <c:v>1605856.523</c:v>
                </c:pt>
                <c:pt idx="122">
                  <c:v>1630702.0299999998</c:v>
                </c:pt>
                <c:pt idx="123">
                  <c:v>1667285.6800000004</c:v>
                </c:pt>
                <c:pt idx="124">
                  <c:v>1741843.0750000004</c:v>
                </c:pt>
                <c:pt idx="125">
                  <c:v>1773763</c:v>
                </c:pt>
                <c:pt idx="126">
                  <c:v>798519.55799999996</c:v>
                </c:pt>
                <c:pt idx="127">
                  <c:v>816965.27399999998</c:v>
                </c:pt>
                <c:pt idx="128">
                  <c:v>782863.51899999997</c:v>
                </c:pt>
                <c:pt idx="129">
                  <c:v>806244.01599999983</c:v>
                </c:pt>
                <c:pt idx="130">
                  <c:v>831703.03300000017</c:v>
                </c:pt>
                <c:pt idx="131">
                  <c:v>844157.79999999993</c:v>
                </c:pt>
                <c:pt idx="132">
                  <c:v>834075.39500000002</c:v>
                </c:pt>
                <c:pt idx="133">
                  <c:v>883020.91400000034</c:v>
                </c:pt>
                <c:pt idx="134">
                  <c:v>940248</c:v>
                </c:pt>
                <c:pt idx="135">
                  <c:v>431457.27400000003</c:v>
                </c:pt>
                <c:pt idx="136">
                  <c:v>426239.08</c:v>
                </c:pt>
                <c:pt idx="137">
                  <c:v>417420.43499999994</c:v>
                </c:pt>
                <c:pt idx="138">
                  <c:v>438910.20600000006</c:v>
                </c:pt>
                <c:pt idx="139">
                  <c:v>424006.62300000002</c:v>
                </c:pt>
                <c:pt idx="140">
                  <c:v>400292.60699999996</c:v>
                </c:pt>
                <c:pt idx="141">
                  <c:v>435418.72400000005</c:v>
                </c:pt>
                <c:pt idx="142">
                  <c:v>416589.34300000011</c:v>
                </c:pt>
                <c:pt idx="143">
                  <c:v>412990</c:v>
                </c:pt>
                <c:pt idx="144">
                  <c:v>357172.13800000015</c:v>
                </c:pt>
                <c:pt idx="145">
                  <c:v>355943.44199999998</c:v>
                </c:pt>
                <c:pt idx="146">
                  <c:v>355419.89799999993</c:v>
                </c:pt>
                <c:pt idx="147">
                  <c:v>364201.97499999992</c:v>
                </c:pt>
                <c:pt idx="148">
                  <c:v>352205.13799999998</c:v>
                </c:pt>
                <c:pt idx="149">
                  <c:v>368061.12200000015</c:v>
                </c:pt>
                <c:pt idx="150">
                  <c:v>385218.79200000002</c:v>
                </c:pt>
                <c:pt idx="151">
                  <c:v>384869.66599999997</c:v>
                </c:pt>
                <c:pt idx="152">
                  <c:v>393739</c:v>
                </c:pt>
                <c:pt idx="153">
                  <c:v>546937.87699999975</c:v>
                </c:pt>
                <c:pt idx="154">
                  <c:v>524273.91599999997</c:v>
                </c:pt>
                <c:pt idx="155">
                  <c:v>541225.69300000009</c:v>
                </c:pt>
                <c:pt idx="156">
                  <c:v>561653.07000000018</c:v>
                </c:pt>
                <c:pt idx="157">
                  <c:v>559609.09299999988</c:v>
                </c:pt>
                <c:pt idx="158">
                  <c:v>561445.84999999986</c:v>
                </c:pt>
                <c:pt idx="159">
                  <c:v>596258.80400000012</c:v>
                </c:pt>
                <c:pt idx="160">
                  <c:v>602014.45499999996</c:v>
                </c:pt>
                <c:pt idx="161">
                  <c:v>589340</c:v>
                </c:pt>
                <c:pt idx="162">
                  <c:v>534792.00600000017</c:v>
                </c:pt>
                <c:pt idx="163">
                  <c:v>535176.98699999985</c:v>
                </c:pt>
                <c:pt idx="164">
                  <c:v>546632.58600000013</c:v>
                </c:pt>
                <c:pt idx="165">
                  <c:v>540326.72</c:v>
                </c:pt>
                <c:pt idx="166">
                  <c:v>547080.58799999999</c:v>
                </c:pt>
                <c:pt idx="167">
                  <c:v>580674.83199999994</c:v>
                </c:pt>
                <c:pt idx="168">
                  <c:v>583976.42999999993</c:v>
                </c:pt>
                <c:pt idx="169">
                  <c:v>652120.73499999999</c:v>
                </c:pt>
                <c:pt idx="170">
                  <c:v>602907</c:v>
                </c:pt>
                <c:pt idx="171">
                  <c:v>197784.867</c:v>
                </c:pt>
                <c:pt idx="172">
                  <c:v>203415.77199999997</c:v>
                </c:pt>
                <c:pt idx="173">
                  <c:v>205112.72999999998</c:v>
                </c:pt>
                <c:pt idx="174">
                  <c:v>209726.86400000003</c:v>
                </c:pt>
                <c:pt idx="175">
                  <c:v>220400.67300000001</c:v>
                </c:pt>
                <c:pt idx="176">
                  <c:v>226674.226</c:v>
                </c:pt>
                <c:pt idx="177">
                  <c:v>226323.83200000002</c:v>
                </c:pt>
                <c:pt idx="178">
                  <c:v>228693.141</c:v>
                </c:pt>
                <c:pt idx="179">
                  <c:v>231559</c:v>
                </c:pt>
                <c:pt idx="180">
                  <c:v>663114.52300000004</c:v>
                </c:pt>
                <c:pt idx="181">
                  <c:v>676447.65799999994</c:v>
                </c:pt>
                <c:pt idx="182">
                  <c:v>691979.24199999997</c:v>
                </c:pt>
                <c:pt idx="183">
                  <c:v>716292.64900000009</c:v>
                </c:pt>
                <c:pt idx="184">
                  <c:v>734077.24999999988</c:v>
                </c:pt>
                <c:pt idx="185">
                  <c:v>763840.40599999996</c:v>
                </c:pt>
                <c:pt idx="186">
                  <c:v>786230.71899999992</c:v>
                </c:pt>
                <c:pt idx="187">
                  <c:v>804822.50199999998</c:v>
                </c:pt>
                <c:pt idx="188">
                  <c:v>836474</c:v>
                </c:pt>
                <c:pt idx="189">
                  <c:v>868998.38300000003</c:v>
                </c:pt>
                <c:pt idx="190">
                  <c:v>874616.72600000002</c:v>
                </c:pt>
                <c:pt idx="191">
                  <c:v>894689.74699999997</c:v>
                </c:pt>
                <c:pt idx="192">
                  <c:v>909459.3820000001</c:v>
                </c:pt>
                <c:pt idx="193">
                  <c:v>935524.70600000001</c:v>
                </c:pt>
                <c:pt idx="194">
                  <c:v>960533.90700000001</c:v>
                </c:pt>
                <c:pt idx="195">
                  <c:v>980267.26600000006</c:v>
                </c:pt>
                <c:pt idx="196">
                  <c:v>1016590.8529999999</c:v>
                </c:pt>
                <c:pt idx="197">
                  <c:v>1046092</c:v>
                </c:pt>
                <c:pt idx="198">
                  <c:v>1283330.4539999999</c:v>
                </c:pt>
                <c:pt idx="199">
                  <c:v>1313897.5010000002</c:v>
                </c:pt>
                <c:pt idx="200">
                  <c:v>1327198.3289999997</c:v>
                </c:pt>
                <c:pt idx="201">
                  <c:v>1348383.52</c:v>
                </c:pt>
                <c:pt idx="202">
                  <c:v>1362462.2759999998</c:v>
                </c:pt>
                <c:pt idx="203">
                  <c:v>1411023.4650000001</c:v>
                </c:pt>
                <c:pt idx="204">
                  <c:v>1424742.8690000004</c:v>
                </c:pt>
                <c:pt idx="205">
                  <c:v>1455310.7459999998</c:v>
                </c:pt>
                <c:pt idx="206">
                  <c:v>1498088</c:v>
                </c:pt>
                <c:pt idx="207">
                  <c:v>639914.58000000007</c:v>
                </c:pt>
                <c:pt idx="208">
                  <c:v>653204.97399999981</c:v>
                </c:pt>
                <c:pt idx="209">
                  <c:v>629019.29099999997</c:v>
                </c:pt>
                <c:pt idx="210">
                  <c:v>633021.27599999995</c:v>
                </c:pt>
                <c:pt idx="211">
                  <c:v>724180.80300000007</c:v>
                </c:pt>
                <c:pt idx="212">
                  <c:v>686069.95200000005</c:v>
                </c:pt>
                <c:pt idx="213">
                  <c:v>704357.04099999985</c:v>
                </c:pt>
                <c:pt idx="214">
                  <c:v>733677.36400000006</c:v>
                </c:pt>
                <c:pt idx="215">
                  <c:v>702765</c:v>
                </c:pt>
                <c:pt idx="216">
                  <c:v>365180.54400000005</c:v>
                </c:pt>
                <c:pt idx="217">
                  <c:v>350795.66599999997</c:v>
                </c:pt>
                <c:pt idx="218">
                  <c:v>347002.89099999995</c:v>
                </c:pt>
                <c:pt idx="219">
                  <c:v>358986.98299999977</c:v>
                </c:pt>
                <c:pt idx="220">
                  <c:v>368194.85700000002</c:v>
                </c:pt>
                <c:pt idx="221">
                  <c:v>369023.799</c:v>
                </c:pt>
                <c:pt idx="222">
                  <c:v>378589.55399999995</c:v>
                </c:pt>
                <c:pt idx="223">
                  <c:v>387205.27599999995</c:v>
                </c:pt>
                <c:pt idx="224">
                  <c:v>347215</c:v>
                </c:pt>
                <c:pt idx="225">
                  <c:v>777185.89800000016</c:v>
                </c:pt>
                <c:pt idx="226">
                  <c:v>786591.89400000009</c:v>
                </c:pt>
                <c:pt idx="227">
                  <c:v>787256.8600000001</c:v>
                </c:pt>
                <c:pt idx="228">
                  <c:v>804906.40199999989</c:v>
                </c:pt>
                <c:pt idx="229">
                  <c:v>783191.94999999972</c:v>
                </c:pt>
                <c:pt idx="230">
                  <c:v>834746.84699999995</c:v>
                </c:pt>
                <c:pt idx="231">
                  <c:v>817059.43</c:v>
                </c:pt>
                <c:pt idx="232">
                  <c:v>877110.41499999992</c:v>
                </c:pt>
                <c:pt idx="233">
                  <c:v>852935</c:v>
                </c:pt>
                <c:pt idx="234">
                  <c:v>131683.641</c:v>
                </c:pt>
                <c:pt idx="235">
                  <c:v>134086.67199999999</c:v>
                </c:pt>
                <c:pt idx="236">
                  <c:v>135259.59099999999</c:v>
                </c:pt>
                <c:pt idx="237">
                  <c:v>137110.86399999997</c:v>
                </c:pt>
                <c:pt idx="238">
                  <c:v>135565.011</c:v>
                </c:pt>
                <c:pt idx="239">
                  <c:v>136192.69900000002</c:v>
                </c:pt>
                <c:pt idx="240">
                  <c:v>153462.34000000003</c:v>
                </c:pt>
                <c:pt idx="241">
                  <c:v>155915.87799999997</c:v>
                </c:pt>
                <c:pt idx="242">
                  <c:v>134545</c:v>
                </c:pt>
                <c:pt idx="243">
                  <c:v>231425.41899999994</c:v>
                </c:pt>
                <c:pt idx="244">
                  <c:v>231307.87800000003</c:v>
                </c:pt>
                <c:pt idx="245">
                  <c:v>230538.68000000002</c:v>
                </c:pt>
                <c:pt idx="246">
                  <c:v>225516.60700000002</c:v>
                </c:pt>
                <c:pt idx="247">
                  <c:v>228392.94</c:v>
                </c:pt>
                <c:pt idx="248">
                  <c:v>227180.54999999996</c:v>
                </c:pt>
                <c:pt idx="249">
                  <c:v>224954.777</c:v>
                </c:pt>
                <c:pt idx="250">
                  <c:v>253300.77500000002</c:v>
                </c:pt>
                <c:pt idx="251">
                  <c:v>240694</c:v>
                </c:pt>
                <c:pt idx="252">
                  <c:v>287539.78299999994</c:v>
                </c:pt>
                <c:pt idx="253">
                  <c:v>301759.87200000003</c:v>
                </c:pt>
                <c:pt idx="254">
                  <c:v>314395.99099999998</c:v>
                </c:pt>
                <c:pt idx="255">
                  <c:v>326416.68300000008</c:v>
                </c:pt>
                <c:pt idx="256">
                  <c:v>343911.67700000003</c:v>
                </c:pt>
                <c:pt idx="257">
                  <c:v>352140.33999999997</c:v>
                </c:pt>
                <c:pt idx="258">
                  <c:v>376977.89699999994</c:v>
                </c:pt>
                <c:pt idx="259">
                  <c:v>401912.06400000001</c:v>
                </c:pt>
                <c:pt idx="260">
                  <c:v>407062</c:v>
                </c:pt>
                <c:pt idx="261">
                  <c:v>169178.11799999999</c:v>
                </c:pt>
                <c:pt idx="262">
                  <c:v>170318.71800000005</c:v>
                </c:pt>
                <c:pt idx="263">
                  <c:v>164747.16700000002</c:v>
                </c:pt>
                <c:pt idx="264">
                  <c:v>181157.38500000001</c:v>
                </c:pt>
                <c:pt idx="265">
                  <c:v>186859.56200000001</c:v>
                </c:pt>
                <c:pt idx="266">
                  <c:v>186227.503</c:v>
                </c:pt>
                <c:pt idx="267">
                  <c:v>184193.99400000001</c:v>
                </c:pt>
                <c:pt idx="268">
                  <c:v>210513.98400000003</c:v>
                </c:pt>
                <c:pt idx="269">
                  <c:v>216890</c:v>
                </c:pt>
                <c:pt idx="270">
                  <c:v>1141421.0090000001</c:v>
                </c:pt>
                <c:pt idx="271">
                  <c:v>1155586.2859999998</c:v>
                </c:pt>
                <c:pt idx="272">
                  <c:v>1173040.6780000001</c:v>
                </c:pt>
                <c:pt idx="273">
                  <c:v>1198409.213</c:v>
                </c:pt>
                <c:pt idx="274">
                  <c:v>1221817.9050000003</c:v>
                </c:pt>
                <c:pt idx="275">
                  <c:v>1247956.8369999998</c:v>
                </c:pt>
                <c:pt idx="276">
                  <c:v>1279769.1930000002</c:v>
                </c:pt>
                <c:pt idx="277">
                  <c:v>1301696.476</c:v>
                </c:pt>
                <c:pt idx="278">
                  <c:v>1353999</c:v>
                </c:pt>
                <c:pt idx="279">
                  <c:v>248670.01200000005</c:v>
                </c:pt>
                <c:pt idx="280">
                  <c:v>252441.02600000001</c:v>
                </c:pt>
                <c:pt idx="281">
                  <c:v>258420.30999999994</c:v>
                </c:pt>
                <c:pt idx="282">
                  <c:v>262105.11199999994</c:v>
                </c:pt>
                <c:pt idx="283">
                  <c:v>272530.85400000005</c:v>
                </c:pt>
                <c:pt idx="284">
                  <c:v>278905.38299999997</c:v>
                </c:pt>
                <c:pt idx="285">
                  <c:v>281054.47099999996</c:v>
                </c:pt>
                <c:pt idx="286">
                  <c:v>299286.43400000001</c:v>
                </c:pt>
                <c:pt idx="287">
                  <c:v>310244</c:v>
                </c:pt>
                <c:pt idx="288">
                  <c:v>2562311.0999999996</c:v>
                </c:pt>
                <c:pt idx="289">
                  <c:v>2556539.7110000001</c:v>
                </c:pt>
                <c:pt idx="290">
                  <c:v>2580093.8389999997</c:v>
                </c:pt>
                <c:pt idx="291">
                  <c:v>2598739.38</c:v>
                </c:pt>
                <c:pt idx="292">
                  <c:v>2688178.4970000004</c:v>
                </c:pt>
                <c:pt idx="293">
                  <c:v>2738027.1939999997</c:v>
                </c:pt>
                <c:pt idx="294">
                  <c:v>2793290.3169999993</c:v>
                </c:pt>
                <c:pt idx="295">
                  <c:v>2884666.1939999997</c:v>
                </c:pt>
                <c:pt idx="296">
                  <c:v>2977810</c:v>
                </c:pt>
                <c:pt idx="297">
                  <c:v>1111230.1449999998</c:v>
                </c:pt>
                <c:pt idx="298">
                  <c:v>1160752.6299999999</c:v>
                </c:pt>
                <c:pt idx="299">
                  <c:v>1176965.2209999999</c:v>
                </c:pt>
                <c:pt idx="300">
                  <c:v>1205772.523</c:v>
                </c:pt>
                <c:pt idx="301">
                  <c:v>1256150.5819999999</c:v>
                </c:pt>
                <c:pt idx="302">
                  <c:v>1323965.7349999999</c:v>
                </c:pt>
                <c:pt idx="303">
                  <c:v>1264593.7900000005</c:v>
                </c:pt>
                <c:pt idx="304">
                  <c:v>1345528.3689999997</c:v>
                </c:pt>
                <c:pt idx="305">
                  <c:v>1465613</c:v>
                </c:pt>
                <c:pt idx="306">
                  <c:v>88812.409999999989</c:v>
                </c:pt>
                <c:pt idx="307">
                  <c:v>82344.637000000002</c:v>
                </c:pt>
                <c:pt idx="308">
                  <c:v>94279.787000000011</c:v>
                </c:pt>
                <c:pt idx="309">
                  <c:v>91383.973000000013</c:v>
                </c:pt>
                <c:pt idx="310">
                  <c:v>89918.150999999998</c:v>
                </c:pt>
                <c:pt idx="311">
                  <c:v>85151.657999999996</c:v>
                </c:pt>
                <c:pt idx="312">
                  <c:v>90690.974000000002</c:v>
                </c:pt>
                <c:pt idx="313">
                  <c:v>80753.712</c:v>
                </c:pt>
                <c:pt idx="314">
                  <c:v>101439</c:v>
                </c:pt>
                <c:pt idx="315">
                  <c:v>1557289.4500000002</c:v>
                </c:pt>
                <c:pt idx="316">
                  <c:v>1573845.7209999999</c:v>
                </c:pt>
                <c:pt idx="317">
                  <c:v>1588728.8089999997</c:v>
                </c:pt>
                <c:pt idx="318">
                  <c:v>1617638.649</c:v>
                </c:pt>
                <c:pt idx="319">
                  <c:v>1604505.2920000004</c:v>
                </c:pt>
                <c:pt idx="320">
                  <c:v>1676773.1149999995</c:v>
                </c:pt>
                <c:pt idx="321">
                  <c:v>1651537.3539999998</c:v>
                </c:pt>
                <c:pt idx="322">
                  <c:v>1729472.86</c:v>
                </c:pt>
                <c:pt idx="323">
                  <c:v>1768644</c:v>
                </c:pt>
                <c:pt idx="324">
                  <c:v>477591.51599999995</c:v>
                </c:pt>
                <c:pt idx="325">
                  <c:v>479441.92399999994</c:v>
                </c:pt>
                <c:pt idx="326">
                  <c:v>466927.03799999994</c:v>
                </c:pt>
                <c:pt idx="327">
                  <c:v>501376.08300000004</c:v>
                </c:pt>
                <c:pt idx="328">
                  <c:v>501812.96099999989</c:v>
                </c:pt>
                <c:pt idx="329">
                  <c:v>495346.16200000001</c:v>
                </c:pt>
                <c:pt idx="330">
                  <c:v>521068.37499999994</c:v>
                </c:pt>
                <c:pt idx="331">
                  <c:v>509614.00199999998</c:v>
                </c:pt>
                <c:pt idx="332">
                  <c:v>515566</c:v>
                </c:pt>
                <c:pt idx="333">
                  <c:v>488309.08600000007</c:v>
                </c:pt>
                <c:pt idx="334">
                  <c:v>507224.36</c:v>
                </c:pt>
                <c:pt idx="335">
                  <c:v>509652.78300000011</c:v>
                </c:pt>
                <c:pt idx="336">
                  <c:v>505093.72</c:v>
                </c:pt>
                <c:pt idx="337">
                  <c:v>538868.74899999995</c:v>
                </c:pt>
                <c:pt idx="338">
                  <c:v>556875.4659999999</c:v>
                </c:pt>
                <c:pt idx="339">
                  <c:v>571821.23200000008</c:v>
                </c:pt>
                <c:pt idx="340">
                  <c:v>633154.89500000002</c:v>
                </c:pt>
                <c:pt idx="341">
                  <c:v>630248</c:v>
                </c:pt>
                <c:pt idx="342">
                  <c:v>1915620.6560000004</c:v>
                </c:pt>
                <c:pt idx="343">
                  <c:v>1919785.4129999997</c:v>
                </c:pt>
                <c:pt idx="344">
                  <c:v>1916881.5499999996</c:v>
                </c:pt>
                <c:pt idx="345">
                  <c:v>1959631.0049999999</c:v>
                </c:pt>
                <c:pt idx="346">
                  <c:v>1975531.5</c:v>
                </c:pt>
                <c:pt idx="347">
                  <c:v>2002341.2350000003</c:v>
                </c:pt>
                <c:pt idx="348">
                  <c:v>2008134.3689999999</c:v>
                </c:pt>
                <c:pt idx="349">
                  <c:v>2113827.5100000007</c:v>
                </c:pt>
                <c:pt idx="350">
                  <c:v>2171552</c:v>
                </c:pt>
                <c:pt idx="351">
                  <c:v>517350.1230000002</c:v>
                </c:pt>
                <c:pt idx="352">
                  <c:v>497478.12200000003</c:v>
                </c:pt>
                <c:pt idx="353">
                  <c:v>518454.85800000007</c:v>
                </c:pt>
                <c:pt idx="354">
                  <c:v>515369.13699999993</c:v>
                </c:pt>
                <c:pt idx="355">
                  <c:v>528954.08400000003</c:v>
                </c:pt>
                <c:pt idx="356">
                  <c:v>517165.10099999997</c:v>
                </c:pt>
                <c:pt idx="357">
                  <c:v>530731.076</c:v>
                </c:pt>
                <c:pt idx="358">
                  <c:v>532788.59600000002</c:v>
                </c:pt>
                <c:pt idx="359">
                  <c:v>580780</c:v>
                </c:pt>
                <c:pt idx="360">
                  <c:v>149383.14500000002</c:v>
                </c:pt>
                <c:pt idx="361">
                  <c:v>149863.109</c:v>
                </c:pt>
                <c:pt idx="362">
                  <c:v>151001.52800000002</c:v>
                </c:pt>
                <c:pt idx="363">
                  <c:v>152633.95199999999</c:v>
                </c:pt>
                <c:pt idx="364">
                  <c:v>155903.367</c:v>
                </c:pt>
                <c:pt idx="365">
                  <c:v>158893.87600000002</c:v>
                </c:pt>
                <c:pt idx="366">
                  <c:v>161790.209</c:v>
                </c:pt>
                <c:pt idx="367">
                  <c:v>165583.03999999998</c:v>
                </c:pt>
                <c:pt idx="368">
                  <c:v>170144</c:v>
                </c:pt>
                <c:pt idx="369">
                  <c:v>575792.90800000005</c:v>
                </c:pt>
                <c:pt idx="370">
                  <c:v>585165.03800000006</c:v>
                </c:pt>
                <c:pt idx="371">
                  <c:v>587774.95700000017</c:v>
                </c:pt>
                <c:pt idx="372">
                  <c:v>625832.43499999982</c:v>
                </c:pt>
                <c:pt idx="373">
                  <c:v>647325.08699999994</c:v>
                </c:pt>
                <c:pt idx="374">
                  <c:v>681593.68200000015</c:v>
                </c:pt>
                <c:pt idx="375">
                  <c:v>694031.32400000002</c:v>
                </c:pt>
                <c:pt idx="376">
                  <c:v>754085.36499999999</c:v>
                </c:pt>
                <c:pt idx="377">
                  <c:v>766805</c:v>
                </c:pt>
                <c:pt idx="378">
                  <c:v>112907.211</c:v>
                </c:pt>
                <c:pt idx="379">
                  <c:v>96357.389999999985</c:v>
                </c:pt>
                <c:pt idx="380">
                  <c:v>106939.12700000002</c:v>
                </c:pt>
                <c:pt idx="381">
                  <c:v>105108.76999999999</c:v>
                </c:pt>
                <c:pt idx="382">
                  <c:v>100567.42199999998</c:v>
                </c:pt>
                <c:pt idx="383">
                  <c:v>87707.674999999988</c:v>
                </c:pt>
                <c:pt idx="384">
                  <c:v>85756.957000000009</c:v>
                </c:pt>
                <c:pt idx="385">
                  <c:v>105383.20199999999</c:v>
                </c:pt>
                <c:pt idx="386">
                  <c:v>111796</c:v>
                </c:pt>
                <c:pt idx="387">
                  <c:v>783543.45000000019</c:v>
                </c:pt>
                <c:pt idx="388">
                  <c:v>800235.03599999996</c:v>
                </c:pt>
                <c:pt idx="389">
                  <c:v>826324.92800000019</c:v>
                </c:pt>
                <c:pt idx="390">
                  <c:v>822982.28199999989</c:v>
                </c:pt>
                <c:pt idx="391">
                  <c:v>828946.93299999984</c:v>
                </c:pt>
                <c:pt idx="392">
                  <c:v>884234.87100000028</c:v>
                </c:pt>
                <c:pt idx="393">
                  <c:v>904310.52200000011</c:v>
                </c:pt>
                <c:pt idx="394">
                  <c:v>912856.67400000023</c:v>
                </c:pt>
                <c:pt idx="395">
                  <c:v>944145</c:v>
                </c:pt>
                <c:pt idx="396">
                  <c:v>2387470.1729999986</c:v>
                </c:pt>
                <c:pt idx="397">
                  <c:v>2426770.3089999999</c:v>
                </c:pt>
                <c:pt idx="398">
                  <c:v>2513608.3729999987</c:v>
                </c:pt>
                <c:pt idx="399">
                  <c:v>2572464.1919999993</c:v>
                </c:pt>
                <c:pt idx="400">
                  <c:v>2669332.5369999995</c:v>
                </c:pt>
                <c:pt idx="401">
                  <c:v>2772676.7159999995</c:v>
                </c:pt>
                <c:pt idx="402">
                  <c:v>2800369.0309999995</c:v>
                </c:pt>
                <c:pt idx="403">
                  <c:v>2960325.4290000014</c:v>
                </c:pt>
                <c:pt idx="404">
                  <c:v>3085403</c:v>
                </c:pt>
                <c:pt idx="405">
                  <c:v>231879.217</c:v>
                </c:pt>
                <c:pt idx="406">
                  <c:v>235119.82700000002</c:v>
                </c:pt>
                <c:pt idx="407">
                  <c:v>239460.573</c:v>
                </c:pt>
                <c:pt idx="408">
                  <c:v>249139.22500000003</c:v>
                </c:pt>
                <c:pt idx="409">
                  <c:v>269731.99099999998</c:v>
                </c:pt>
                <c:pt idx="410">
                  <c:v>266879.56600000005</c:v>
                </c:pt>
                <c:pt idx="411">
                  <c:v>278662.46000000002</c:v>
                </c:pt>
                <c:pt idx="412">
                  <c:v>290351.79399999999</c:v>
                </c:pt>
                <c:pt idx="413">
                  <c:v>302014</c:v>
                </c:pt>
                <c:pt idx="414">
                  <c:v>85495.759000000005</c:v>
                </c:pt>
                <c:pt idx="415">
                  <c:v>80000.306000000011</c:v>
                </c:pt>
                <c:pt idx="416">
                  <c:v>88586.030999999988</c:v>
                </c:pt>
                <c:pt idx="417">
                  <c:v>82794.581000000006</c:v>
                </c:pt>
                <c:pt idx="418">
                  <c:v>79623.158999999985</c:v>
                </c:pt>
                <c:pt idx="419">
                  <c:v>77154.660999999993</c:v>
                </c:pt>
                <c:pt idx="420">
                  <c:v>100365.09599999999</c:v>
                </c:pt>
                <c:pt idx="421">
                  <c:v>84887.737000000008</c:v>
                </c:pt>
                <c:pt idx="422">
                  <c:v>102353</c:v>
                </c:pt>
                <c:pt idx="423">
                  <c:v>898493.42999999993</c:v>
                </c:pt>
                <c:pt idx="424">
                  <c:v>879672.44299999997</c:v>
                </c:pt>
                <c:pt idx="425">
                  <c:v>925808.35800000024</c:v>
                </c:pt>
                <c:pt idx="426">
                  <c:v>899007.12300000014</c:v>
                </c:pt>
                <c:pt idx="427">
                  <c:v>951827.74099999992</c:v>
                </c:pt>
                <c:pt idx="428">
                  <c:v>959792.52100000018</c:v>
                </c:pt>
                <c:pt idx="429">
                  <c:v>1026237.861</c:v>
                </c:pt>
                <c:pt idx="430">
                  <c:v>1047533.69</c:v>
                </c:pt>
                <c:pt idx="431">
                  <c:v>1103852</c:v>
                </c:pt>
                <c:pt idx="432">
                  <c:v>758541.45</c:v>
                </c:pt>
                <c:pt idx="433">
                  <c:v>775931.8679999999</c:v>
                </c:pt>
                <c:pt idx="434">
                  <c:v>804861.67200000002</c:v>
                </c:pt>
                <c:pt idx="435">
                  <c:v>831783.47499999998</c:v>
                </c:pt>
                <c:pt idx="436">
                  <c:v>861565.5290000001</c:v>
                </c:pt>
                <c:pt idx="437">
                  <c:v>907637.69800000009</c:v>
                </c:pt>
                <c:pt idx="438">
                  <c:v>893450.61700000009</c:v>
                </c:pt>
                <c:pt idx="439">
                  <c:v>967608.60900000005</c:v>
                </c:pt>
                <c:pt idx="440">
                  <c:v>994961</c:v>
                </c:pt>
                <c:pt idx="441">
                  <c:v>275638.61</c:v>
                </c:pt>
                <c:pt idx="442">
                  <c:v>278592.79699999996</c:v>
                </c:pt>
                <c:pt idx="443">
                  <c:v>275543.96799999999</c:v>
                </c:pt>
                <c:pt idx="444">
                  <c:v>265390.29799999995</c:v>
                </c:pt>
                <c:pt idx="445">
                  <c:v>275694.99500000005</c:v>
                </c:pt>
                <c:pt idx="446">
                  <c:v>277319.74900000001</c:v>
                </c:pt>
                <c:pt idx="447">
                  <c:v>257701.36199999994</c:v>
                </c:pt>
                <c:pt idx="448">
                  <c:v>292086.73299999995</c:v>
                </c:pt>
                <c:pt idx="449">
                  <c:v>282907</c:v>
                </c:pt>
                <c:pt idx="450">
                  <c:v>739565.81500000006</c:v>
                </c:pt>
                <c:pt idx="451">
                  <c:v>735473.98899999983</c:v>
                </c:pt>
                <c:pt idx="452">
                  <c:v>729900.58599999989</c:v>
                </c:pt>
                <c:pt idx="453">
                  <c:v>759062.848</c:v>
                </c:pt>
                <c:pt idx="454">
                  <c:v>760853.71499999997</c:v>
                </c:pt>
                <c:pt idx="455">
                  <c:v>788828.48300000012</c:v>
                </c:pt>
                <c:pt idx="456">
                  <c:v>786456.69399999978</c:v>
                </c:pt>
                <c:pt idx="457">
                  <c:v>805470.17800000007</c:v>
                </c:pt>
                <c:pt idx="458">
                  <c:v>833101</c:v>
                </c:pt>
                <c:pt idx="459">
                  <c:v>62485.839999999989</c:v>
                </c:pt>
                <c:pt idx="460">
                  <c:v>69161.871999999988</c:v>
                </c:pt>
                <c:pt idx="461">
                  <c:v>63960.85</c:v>
                </c:pt>
                <c:pt idx="462">
                  <c:v>68882.876999999993</c:v>
                </c:pt>
                <c:pt idx="463">
                  <c:v>63655.091</c:v>
                </c:pt>
                <c:pt idx="464">
                  <c:v>69862.421000000002</c:v>
                </c:pt>
                <c:pt idx="465">
                  <c:v>72042.31</c:v>
                </c:pt>
                <c:pt idx="466">
                  <c:v>71203.47</c:v>
                </c:pt>
                <c:pt idx="467">
                  <c:v>76396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D-48F5-960D-4A683E99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04335"/>
        <c:axId val="1070008175"/>
      </c:scatterChart>
      <c:valAx>
        <c:axId val="10700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Influenza</a:t>
                </a:r>
                <a:r>
                  <a:rPr lang="en-US" baseline="0"/>
                  <a:t> </a:t>
                </a:r>
                <a:r>
                  <a:rPr lang="en-US"/>
                  <a:t>Deaths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0008175"/>
        <c:crosses val="autoZero"/>
        <c:crossBetween val="midCat"/>
      </c:valAx>
      <c:valAx>
        <c:axId val="10700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00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65+ years Deaths Summary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65+ years Deaths Summary</a:t>
          </a:r>
        </a:p>
      </cx:txPr>
    </cx:title>
    <cx:plotArea>
      <cx:plotAreaRegion>
        <cx:series layoutId="boxWhisker" uniqueId="{FD3EA6DA-9394-45EE-B65E-EE34FF10CFB1}">
          <cx:tx>
            <cx:txData>
              <cx:f>_xlchart.v1.0</cx:f>
              <cx:v>65+ years deaths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65+ years Population Summary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65+ years Population Summary</a:t>
          </a:r>
        </a:p>
      </cx:txPr>
    </cx:title>
    <cx:plotArea>
      <cx:plotAreaRegion>
        <cx:series layoutId="boxWhisker" uniqueId="{4AD39DD5-B0EA-4DE8-A6F4-EF75FED5520E}">
          <cx:tx>
            <cx:txData>
              <cx:f>_xlchart.v1.2</cx:f>
              <cx:v>65+ years population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0</xdr:row>
      <xdr:rowOff>23812</xdr:rowOff>
    </xdr:from>
    <xdr:to>
      <xdr:col>24</xdr:col>
      <xdr:colOff>19049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6C237-9FFE-D932-CA00-8ADB63F5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C773B9-F428-4F88-8D07-9A713BE47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1F616B-D599-4444-94C1-5C5781413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d\Desktop\Data%20Analytics\CF\Data%20immersion\Exercise%201.8_New.xlsx" TargetMode="External"/><Relationship Id="rId1" Type="http://schemas.openxmlformats.org/officeDocument/2006/relationships/externalLinkPath" Target="/Users/Kid/Desktop/Data%20Analytics/CF/Data%20immersion/Exercise%201.8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New) Dataset"/>
      <sheetName val="(New) Statistical_Analysis "/>
      <sheetName val="(New) Summary_Variable 1"/>
      <sheetName val="(New) Summary_Variable 2"/>
      <sheetName val="(New) 65+ years updated"/>
      <sheetName val="Statistical_Analysis"/>
      <sheetName val="Summary_Variable 1"/>
      <sheetName val="Summary_Variable 2"/>
      <sheetName val="65+ years data"/>
      <sheetName val="Data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>65+ years deaths</v>
          </cell>
          <cell r="J1" t="str">
            <v>65+ years population</v>
          </cell>
        </row>
        <row r="2">
          <cell r="E2">
            <v>700</v>
          </cell>
          <cell r="J2">
            <v>626542.17599999998</v>
          </cell>
        </row>
        <row r="3">
          <cell r="E3">
            <v>754</v>
          </cell>
          <cell r="J3">
            <v>633101.50099999981</v>
          </cell>
        </row>
        <row r="4">
          <cell r="E4">
            <v>756</v>
          </cell>
          <cell r="J4">
            <v>644082.43099999998</v>
          </cell>
        </row>
        <row r="5">
          <cell r="E5">
            <v>736</v>
          </cell>
          <cell r="J5">
            <v>658126.88800000004</v>
          </cell>
        </row>
        <row r="6">
          <cell r="E6">
            <v>767</v>
          </cell>
          <cell r="J6">
            <v>658993.38100000005</v>
          </cell>
        </row>
        <row r="7">
          <cell r="E7">
            <v>773</v>
          </cell>
          <cell r="J7">
            <v>646890.2350000001</v>
          </cell>
        </row>
        <row r="8">
          <cell r="E8">
            <v>875</v>
          </cell>
          <cell r="J8">
            <v>643878.32299999997</v>
          </cell>
        </row>
        <row r="9">
          <cell r="E9">
            <v>757</v>
          </cell>
          <cell r="J9">
            <v>691297.94299999985</v>
          </cell>
        </row>
        <row r="10">
          <cell r="E10">
            <v>940</v>
          </cell>
          <cell r="J10">
            <v>719062</v>
          </cell>
        </row>
        <row r="11">
          <cell r="E11">
            <v>0</v>
          </cell>
          <cell r="J11">
            <v>47808.709000000003</v>
          </cell>
        </row>
        <row r="12">
          <cell r="E12">
            <v>0</v>
          </cell>
          <cell r="J12">
            <v>48823.282999999996</v>
          </cell>
        </row>
        <row r="13">
          <cell r="E13">
            <v>0</v>
          </cell>
          <cell r="J13">
            <v>50856.978000000003</v>
          </cell>
        </row>
        <row r="14">
          <cell r="E14">
            <v>0</v>
          </cell>
          <cell r="J14">
            <v>51376.460999999996</v>
          </cell>
        </row>
        <row r="15">
          <cell r="E15">
            <v>0</v>
          </cell>
          <cell r="J15">
            <v>56874.692000000003</v>
          </cell>
        </row>
        <row r="16">
          <cell r="E16">
            <v>0</v>
          </cell>
          <cell r="J16">
            <v>54377.585000000006</v>
          </cell>
        </row>
        <row r="17">
          <cell r="E17">
            <v>0</v>
          </cell>
          <cell r="J17">
            <v>63707.814999999995</v>
          </cell>
        </row>
        <row r="18">
          <cell r="E18">
            <v>0</v>
          </cell>
          <cell r="J18">
            <v>70440.234000000011</v>
          </cell>
        </row>
        <row r="19">
          <cell r="E19">
            <v>0</v>
          </cell>
          <cell r="J19">
            <v>72309</v>
          </cell>
        </row>
        <row r="20">
          <cell r="E20">
            <v>779</v>
          </cell>
          <cell r="J20">
            <v>814059.98300000001</v>
          </cell>
        </row>
        <row r="21">
          <cell r="E21">
            <v>560</v>
          </cell>
          <cell r="J21">
            <v>831393.0199999999</v>
          </cell>
        </row>
        <row r="22">
          <cell r="E22">
            <v>522</v>
          </cell>
          <cell r="J22">
            <v>852456.78099999996</v>
          </cell>
        </row>
        <row r="23">
          <cell r="E23">
            <v>507</v>
          </cell>
          <cell r="J23">
            <v>891925.98</v>
          </cell>
        </row>
        <row r="24">
          <cell r="E24">
            <v>583</v>
          </cell>
          <cell r="J24">
            <v>925551.01700000011</v>
          </cell>
        </row>
        <row r="25">
          <cell r="E25">
            <v>553</v>
          </cell>
          <cell r="J25">
            <v>966163.201</v>
          </cell>
        </row>
        <row r="26">
          <cell r="E26">
            <v>596</v>
          </cell>
          <cell r="J26">
            <v>1009586.7609999999</v>
          </cell>
        </row>
        <row r="27">
          <cell r="E27">
            <v>649</v>
          </cell>
          <cell r="J27">
            <v>1006219.0380000001</v>
          </cell>
        </row>
        <row r="28">
          <cell r="E28">
            <v>666</v>
          </cell>
          <cell r="J28">
            <v>1092768</v>
          </cell>
        </row>
        <row r="29">
          <cell r="E29">
            <v>498</v>
          </cell>
          <cell r="J29">
            <v>399231.50800000003</v>
          </cell>
        </row>
        <row r="30">
          <cell r="E30">
            <v>462</v>
          </cell>
          <cell r="J30">
            <v>402670.82999999996</v>
          </cell>
        </row>
        <row r="31">
          <cell r="E31">
            <v>563</v>
          </cell>
          <cell r="J31">
            <v>400000.44199999998</v>
          </cell>
        </row>
        <row r="32">
          <cell r="E32">
            <v>536</v>
          </cell>
          <cell r="J32">
            <v>403278.37800000003</v>
          </cell>
        </row>
        <row r="33">
          <cell r="E33">
            <v>619</v>
          </cell>
          <cell r="J33">
            <v>405408.08</v>
          </cell>
        </row>
        <row r="34">
          <cell r="E34">
            <v>485</v>
          </cell>
          <cell r="J34">
            <v>380861.74400000001</v>
          </cell>
        </row>
        <row r="35">
          <cell r="E35">
            <v>521</v>
          </cell>
          <cell r="J35">
            <v>414375.35100000002</v>
          </cell>
        </row>
        <row r="36">
          <cell r="E36">
            <v>491</v>
          </cell>
          <cell r="J36">
            <v>396603.85199999996</v>
          </cell>
        </row>
        <row r="37">
          <cell r="E37">
            <v>549</v>
          </cell>
          <cell r="J37">
            <v>438946</v>
          </cell>
        </row>
        <row r="38">
          <cell r="E38">
            <v>5197</v>
          </cell>
          <cell r="J38">
            <v>3972054.6100000003</v>
          </cell>
        </row>
        <row r="39">
          <cell r="E39">
            <v>5229</v>
          </cell>
          <cell r="J39">
            <v>4020743.9559999993</v>
          </cell>
        </row>
        <row r="40">
          <cell r="E40">
            <v>5338</v>
          </cell>
          <cell r="J40">
            <v>4182654.7630000012</v>
          </cell>
        </row>
        <row r="41">
          <cell r="E41">
            <v>5119</v>
          </cell>
          <cell r="J41">
            <v>4305619.5500000007</v>
          </cell>
        </row>
        <row r="42">
          <cell r="E42">
            <v>5694</v>
          </cell>
          <cell r="J42">
            <v>4436118.4850000003</v>
          </cell>
        </row>
        <row r="43">
          <cell r="E43">
            <v>4888</v>
          </cell>
          <cell r="J43">
            <v>4609077.2749999994</v>
          </cell>
        </row>
        <row r="44">
          <cell r="E44">
            <v>5423</v>
          </cell>
          <cell r="J44">
            <v>4782780.3570000008</v>
          </cell>
        </row>
        <row r="45">
          <cell r="E45">
            <v>5085</v>
          </cell>
          <cell r="J45">
            <v>4959017.1350000007</v>
          </cell>
        </row>
        <row r="46">
          <cell r="E46">
            <v>5510</v>
          </cell>
          <cell r="J46">
            <v>5078704</v>
          </cell>
        </row>
        <row r="47">
          <cell r="E47">
            <v>411</v>
          </cell>
          <cell r="J47">
            <v>496615.05100000004</v>
          </cell>
        </row>
        <row r="48">
          <cell r="E48">
            <v>385</v>
          </cell>
          <cell r="J48">
            <v>509508.348</v>
          </cell>
        </row>
        <row r="49">
          <cell r="E49">
            <v>408</v>
          </cell>
          <cell r="J49">
            <v>530042.08699999994</v>
          </cell>
        </row>
        <row r="50">
          <cell r="E50">
            <v>375</v>
          </cell>
          <cell r="J50">
            <v>544964.19099999999</v>
          </cell>
        </row>
        <row r="51">
          <cell r="E51">
            <v>375</v>
          </cell>
          <cell r="J51">
            <v>576951.60799999977</v>
          </cell>
        </row>
        <row r="52">
          <cell r="E52">
            <v>427</v>
          </cell>
          <cell r="J52">
            <v>591037.31800000009</v>
          </cell>
        </row>
        <row r="53">
          <cell r="E53">
            <v>440</v>
          </cell>
          <cell r="J53">
            <v>624871.98100000015</v>
          </cell>
        </row>
        <row r="54">
          <cell r="E54">
            <v>319</v>
          </cell>
          <cell r="J54">
            <v>657373.85</v>
          </cell>
        </row>
        <row r="55">
          <cell r="E55">
            <v>334</v>
          </cell>
          <cell r="J55">
            <v>708245</v>
          </cell>
        </row>
        <row r="56">
          <cell r="E56">
            <v>546</v>
          </cell>
          <cell r="J56">
            <v>476175.16599999997</v>
          </cell>
        </row>
        <row r="57">
          <cell r="E57">
            <v>459</v>
          </cell>
          <cell r="J57">
            <v>491649.24899999995</v>
          </cell>
        </row>
        <row r="58">
          <cell r="E58">
            <v>534</v>
          </cell>
          <cell r="J58">
            <v>499633.78200000001</v>
          </cell>
        </row>
        <row r="59">
          <cell r="E59">
            <v>430</v>
          </cell>
          <cell r="J59">
            <v>510276.24400000001</v>
          </cell>
        </row>
        <row r="60">
          <cell r="E60">
            <v>467</v>
          </cell>
          <cell r="J60">
            <v>519807.23899999994</v>
          </cell>
        </row>
        <row r="61">
          <cell r="E61">
            <v>497</v>
          </cell>
          <cell r="J61">
            <v>531465.28399999999</v>
          </cell>
        </row>
        <row r="62">
          <cell r="E62">
            <v>548</v>
          </cell>
          <cell r="J62">
            <v>542415.62</v>
          </cell>
        </row>
        <row r="63">
          <cell r="E63">
            <v>399</v>
          </cell>
          <cell r="J63">
            <v>553638.56299999997</v>
          </cell>
        </row>
        <row r="64">
          <cell r="E64">
            <v>527</v>
          </cell>
          <cell r="J64">
            <v>575757</v>
          </cell>
        </row>
        <row r="65">
          <cell r="E65">
            <v>0</v>
          </cell>
          <cell r="J65">
            <v>119147.20600000001</v>
          </cell>
        </row>
        <row r="66">
          <cell r="E66">
            <v>10</v>
          </cell>
          <cell r="J66">
            <v>122781.06599999999</v>
          </cell>
        </row>
        <row r="67">
          <cell r="E67">
            <v>0</v>
          </cell>
          <cell r="J67">
            <v>126582.414</v>
          </cell>
        </row>
        <row r="68">
          <cell r="E68">
            <v>21</v>
          </cell>
          <cell r="J68">
            <v>130733.015</v>
          </cell>
        </row>
        <row r="69">
          <cell r="E69">
            <v>10</v>
          </cell>
          <cell r="J69">
            <v>135397.79</v>
          </cell>
        </row>
        <row r="70">
          <cell r="E70">
            <v>31</v>
          </cell>
          <cell r="J70">
            <v>141084.97</v>
          </cell>
        </row>
        <row r="71">
          <cell r="E71">
            <v>52</v>
          </cell>
          <cell r="J71">
            <v>147549.38700000002</v>
          </cell>
        </row>
        <row r="72">
          <cell r="E72">
            <v>0</v>
          </cell>
          <cell r="J72">
            <v>153659.04</v>
          </cell>
        </row>
        <row r="73">
          <cell r="E73">
            <v>10</v>
          </cell>
          <cell r="J73">
            <v>160565</v>
          </cell>
        </row>
        <row r="74">
          <cell r="E74">
            <v>0</v>
          </cell>
          <cell r="J74">
            <v>70023.527000000002</v>
          </cell>
        </row>
        <row r="75">
          <cell r="E75">
            <v>0</v>
          </cell>
          <cell r="J75">
            <v>67206</v>
          </cell>
        </row>
        <row r="76">
          <cell r="E76">
            <v>0</v>
          </cell>
          <cell r="J76">
            <v>67116.915000000008</v>
          </cell>
        </row>
        <row r="77">
          <cell r="E77">
            <v>0</v>
          </cell>
          <cell r="J77">
            <v>69662.285000000003</v>
          </cell>
        </row>
        <row r="78">
          <cell r="E78">
            <v>0</v>
          </cell>
          <cell r="J78">
            <v>69988.922999999995</v>
          </cell>
        </row>
        <row r="79">
          <cell r="E79">
            <v>0</v>
          </cell>
          <cell r="J79">
            <v>71612.168000000005</v>
          </cell>
        </row>
        <row r="80">
          <cell r="E80">
            <v>0</v>
          </cell>
          <cell r="J80">
            <v>73813.175999999992</v>
          </cell>
        </row>
        <row r="81">
          <cell r="E81">
            <v>0</v>
          </cell>
          <cell r="J81">
            <v>75127.025999999998</v>
          </cell>
        </row>
        <row r="82">
          <cell r="E82">
            <v>0</v>
          </cell>
          <cell r="J82">
            <v>79769</v>
          </cell>
        </row>
        <row r="83">
          <cell r="E83">
            <v>1861</v>
          </cell>
          <cell r="J83">
            <v>3071464.932</v>
          </cell>
        </row>
        <row r="84">
          <cell r="E84">
            <v>1904</v>
          </cell>
          <cell r="J84">
            <v>3132222.9640000006</v>
          </cell>
        </row>
        <row r="85">
          <cell r="E85">
            <v>2034</v>
          </cell>
          <cell r="J85">
            <v>3193384.6750000007</v>
          </cell>
        </row>
        <row r="86">
          <cell r="E86">
            <v>1985</v>
          </cell>
          <cell r="J86">
            <v>3259859.5860000001</v>
          </cell>
        </row>
        <row r="87">
          <cell r="E87">
            <v>2136</v>
          </cell>
          <cell r="J87">
            <v>3313645.4389999993</v>
          </cell>
        </row>
        <row r="88">
          <cell r="E88">
            <v>2143</v>
          </cell>
          <cell r="J88">
            <v>3464609.3659999995</v>
          </cell>
        </row>
        <row r="89">
          <cell r="E89">
            <v>2271</v>
          </cell>
          <cell r="J89">
            <v>3597552.938000001</v>
          </cell>
        </row>
        <row r="90">
          <cell r="E90">
            <v>2260</v>
          </cell>
          <cell r="J90">
            <v>3784942.3089999994</v>
          </cell>
        </row>
        <row r="91">
          <cell r="E91">
            <v>2554</v>
          </cell>
          <cell r="J91">
            <v>3909738</v>
          </cell>
        </row>
        <row r="92">
          <cell r="E92">
            <v>1161</v>
          </cell>
          <cell r="J92">
            <v>946398.88800000004</v>
          </cell>
        </row>
        <row r="93">
          <cell r="E93">
            <v>1172</v>
          </cell>
          <cell r="J93">
            <v>962370.51300000038</v>
          </cell>
        </row>
        <row r="94">
          <cell r="E94">
            <v>1173</v>
          </cell>
          <cell r="J94">
            <v>986010.10000000009</v>
          </cell>
        </row>
        <row r="95">
          <cell r="E95">
            <v>1108</v>
          </cell>
          <cell r="J95">
            <v>1008057.1840000004</v>
          </cell>
        </row>
        <row r="96">
          <cell r="E96">
            <v>1151</v>
          </cell>
          <cell r="J96">
            <v>1063965.2520000003</v>
          </cell>
        </row>
        <row r="97">
          <cell r="E97">
            <v>1133</v>
          </cell>
          <cell r="J97">
            <v>1066700.2509999997</v>
          </cell>
        </row>
        <row r="98">
          <cell r="E98">
            <v>1159</v>
          </cell>
          <cell r="J98">
            <v>1131307.0190000001</v>
          </cell>
        </row>
        <row r="99">
          <cell r="E99">
            <v>1068</v>
          </cell>
          <cell r="J99">
            <v>1158465.1590000002</v>
          </cell>
        </row>
        <row r="100">
          <cell r="E100">
            <v>1117</v>
          </cell>
          <cell r="J100">
            <v>1205631</v>
          </cell>
        </row>
        <row r="101">
          <cell r="E101">
            <v>105</v>
          </cell>
          <cell r="J101">
            <v>180646.57</v>
          </cell>
        </row>
        <row r="102">
          <cell r="E102">
            <v>141</v>
          </cell>
          <cell r="J102">
            <v>185908.43599999999</v>
          </cell>
        </row>
        <row r="103">
          <cell r="E103">
            <v>193</v>
          </cell>
          <cell r="J103">
            <v>191821.69</v>
          </cell>
        </row>
        <row r="104">
          <cell r="E104">
            <v>270</v>
          </cell>
          <cell r="J104">
            <v>197109.54500000004</v>
          </cell>
        </row>
        <row r="105">
          <cell r="E105">
            <v>319</v>
          </cell>
          <cell r="J105">
            <v>202208.253</v>
          </cell>
        </row>
        <row r="106">
          <cell r="E106">
            <v>286</v>
          </cell>
          <cell r="J106">
            <v>212874.065</v>
          </cell>
        </row>
        <row r="107">
          <cell r="E107">
            <v>405</v>
          </cell>
          <cell r="J107">
            <v>219910.652</v>
          </cell>
        </row>
        <row r="108">
          <cell r="E108">
            <v>348</v>
          </cell>
          <cell r="J108">
            <v>228155.08799999999</v>
          </cell>
        </row>
        <row r="109">
          <cell r="E109">
            <v>458</v>
          </cell>
          <cell r="J109">
            <v>238126</v>
          </cell>
        </row>
        <row r="110">
          <cell r="E110">
            <v>10</v>
          </cell>
          <cell r="J110">
            <v>174379.39300000001</v>
          </cell>
        </row>
        <row r="111">
          <cell r="E111">
            <v>78</v>
          </cell>
          <cell r="J111">
            <v>177896.87000000005</v>
          </cell>
        </row>
        <row r="112">
          <cell r="E112">
            <v>61</v>
          </cell>
          <cell r="J112">
            <v>186788.20300000001</v>
          </cell>
        </row>
        <row r="113">
          <cell r="E113">
            <v>46</v>
          </cell>
          <cell r="J113">
            <v>191302.495</v>
          </cell>
        </row>
        <row r="114">
          <cell r="E114">
            <v>106</v>
          </cell>
          <cell r="J114">
            <v>195739.24600000007</v>
          </cell>
        </row>
        <row r="115">
          <cell r="E115">
            <v>56</v>
          </cell>
          <cell r="J115">
            <v>189451.18100000004</v>
          </cell>
        </row>
        <row r="116">
          <cell r="E116">
            <v>82</v>
          </cell>
          <cell r="J116">
            <v>195342.87900000002</v>
          </cell>
        </row>
        <row r="117">
          <cell r="E117">
            <v>42</v>
          </cell>
          <cell r="J117">
            <v>209266.17400000003</v>
          </cell>
        </row>
        <row r="118">
          <cell r="E118">
            <v>105</v>
          </cell>
          <cell r="J118">
            <v>213704</v>
          </cell>
        </row>
        <row r="119">
          <cell r="E119">
            <v>2006</v>
          </cell>
          <cell r="J119">
            <v>1551158.4960000003</v>
          </cell>
        </row>
        <row r="120">
          <cell r="E120">
            <v>1912</v>
          </cell>
          <cell r="J120">
            <v>1556220.4290000005</v>
          </cell>
        </row>
        <row r="121">
          <cell r="E121">
            <v>2049</v>
          </cell>
          <cell r="J121">
            <v>1559619.9859999996</v>
          </cell>
        </row>
        <row r="122">
          <cell r="E122">
            <v>1983</v>
          </cell>
          <cell r="J122">
            <v>1601625.2590000001</v>
          </cell>
        </row>
        <row r="123">
          <cell r="E123">
            <v>2122</v>
          </cell>
          <cell r="J123">
            <v>1605856.523</v>
          </cell>
        </row>
        <row r="124">
          <cell r="E124">
            <v>2125</v>
          </cell>
          <cell r="J124">
            <v>1630702.0299999998</v>
          </cell>
        </row>
        <row r="125">
          <cell r="E125">
            <v>1997</v>
          </cell>
          <cell r="J125">
            <v>1667285.6800000004</v>
          </cell>
        </row>
        <row r="126">
          <cell r="E126">
            <v>1799</v>
          </cell>
          <cell r="J126">
            <v>1741843.0750000004</v>
          </cell>
        </row>
        <row r="127">
          <cell r="E127">
            <v>2026</v>
          </cell>
          <cell r="J127">
            <v>1773763</v>
          </cell>
        </row>
        <row r="128">
          <cell r="E128">
            <v>931</v>
          </cell>
          <cell r="J128">
            <v>798519.55799999996</v>
          </cell>
        </row>
        <row r="129">
          <cell r="E129">
            <v>951</v>
          </cell>
          <cell r="J129">
            <v>816965.27399999998</v>
          </cell>
        </row>
        <row r="130">
          <cell r="E130">
            <v>785</v>
          </cell>
          <cell r="J130">
            <v>782863.51899999997</v>
          </cell>
        </row>
        <row r="131">
          <cell r="E131">
            <v>751</v>
          </cell>
          <cell r="J131">
            <v>806244.01599999983</v>
          </cell>
        </row>
        <row r="132">
          <cell r="E132">
            <v>892</v>
          </cell>
          <cell r="J132">
            <v>831703.03300000017</v>
          </cell>
        </row>
        <row r="133">
          <cell r="E133">
            <v>805</v>
          </cell>
          <cell r="J133">
            <v>844157.79999999993</v>
          </cell>
        </row>
        <row r="134">
          <cell r="E134">
            <v>850</v>
          </cell>
          <cell r="J134">
            <v>834075.39500000002</v>
          </cell>
        </row>
        <row r="135">
          <cell r="E135">
            <v>749</v>
          </cell>
          <cell r="J135">
            <v>883020.91400000034</v>
          </cell>
        </row>
        <row r="136">
          <cell r="E136">
            <v>882</v>
          </cell>
          <cell r="J136">
            <v>940248</v>
          </cell>
        </row>
        <row r="137">
          <cell r="E137">
            <v>506</v>
          </cell>
          <cell r="J137">
            <v>431457.27400000003</v>
          </cell>
        </row>
        <row r="138">
          <cell r="E138">
            <v>434</v>
          </cell>
          <cell r="J138">
            <v>426239.08</v>
          </cell>
        </row>
        <row r="139">
          <cell r="E139">
            <v>497</v>
          </cell>
          <cell r="J139">
            <v>417420.43499999994</v>
          </cell>
        </row>
        <row r="140">
          <cell r="E140">
            <v>513</v>
          </cell>
          <cell r="J140">
            <v>438910.20600000006</v>
          </cell>
        </row>
        <row r="141">
          <cell r="E141">
            <v>621</v>
          </cell>
          <cell r="J141">
            <v>424006.62300000002</v>
          </cell>
        </row>
        <row r="142">
          <cell r="E142">
            <v>420</v>
          </cell>
          <cell r="J142">
            <v>400292.60699999996</v>
          </cell>
        </row>
        <row r="143">
          <cell r="E143">
            <v>451</v>
          </cell>
          <cell r="J143">
            <v>435418.72400000005</v>
          </cell>
        </row>
        <row r="144">
          <cell r="E144">
            <v>362</v>
          </cell>
          <cell r="J144">
            <v>416589.34300000011</v>
          </cell>
        </row>
        <row r="145">
          <cell r="E145">
            <v>413</v>
          </cell>
          <cell r="J145">
            <v>412990</v>
          </cell>
        </row>
        <row r="146">
          <cell r="E146">
            <v>449</v>
          </cell>
          <cell r="J146">
            <v>357172.13800000015</v>
          </cell>
        </row>
        <row r="147">
          <cell r="E147">
            <v>402</v>
          </cell>
          <cell r="J147">
            <v>355943.44199999998</v>
          </cell>
        </row>
        <row r="148">
          <cell r="E148">
            <v>481</v>
          </cell>
          <cell r="J148">
            <v>355419.89799999993</v>
          </cell>
        </row>
        <row r="149">
          <cell r="E149">
            <v>492</v>
          </cell>
          <cell r="J149">
            <v>364201.97499999992</v>
          </cell>
        </row>
        <row r="150">
          <cell r="E150">
            <v>537</v>
          </cell>
          <cell r="J150">
            <v>352205.13799999998</v>
          </cell>
        </row>
        <row r="151">
          <cell r="E151">
            <v>453</v>
          </cell>
          <cell r="J151">
            <v>368061.12200000015</v>
          </cell>
        </row>
        <row r="152">
          <cell r="E152">
            <v>497</v>
          </cell>
          <cell r="J152">
            <v>385218.79200000002</v>
          </cell>
        </row>
        <row r="153">
          <cell r="E153">
            <v>384</v>
          </cell>
          <cell r="J153">
            <v>384869.66599999997</v>
          </cell>
        </row>
        <row r="154">
          <cell r="E154">
            <v>404</v>
          </cell>
          <cell r="J154">
            <v>393739</v>
          </cell>
        </row>
        <row r="155">
          <cell r="E155">
            <v>794</v>
          </cell>
          <cell r="J155">
            <v>546937.87699999975</v>
          </cell>
        </row>
        <row r="156">
          <cell r="E156">
            <v>734</v>
          </cell>
          <cell r="J156">
            <v>524273.91599999997</v>
          </cell>
        </row>
        <row r="157">
          <cell r="E157">
            <v>743</v>
          </cell>
          <cell r="J157">
            <v>541225.69300000009</v>
          </cell>
        </row>
        <row r="158">
          <cell r="E158">
            <v>691</v>
          </cell>
          <cell r="J158">
            <v>561653.07000000018</v>
          </cell>
        </row>
        <row r="159">
          <cell r="E159">
            <v>736</v>
          </cell>
          <cell r="J159">
            <v>559609.09299999988</v>
          </cell>
        </row>
        <row r="160">
          <cell r="E160">
            <v>785</v>
          </cell>
          <cell r="J160">
            <v>561445.84999999986</v>
          </cell>
        </row>
        <row r="161">
          <cell r="E161">
            <v>779</v>
          </cell>
          <cell r="J161">
            <v>596258.80400000012</v>
          </cell>
        </row>
        <row r="162">
          <cell r="E162">
            <v>691</v>
          </cell>
          <cell r="J162">
            <v>602014.45499999996</v>
          </cell>
        </row>
        <row r="163">
          <cell r="E163">
            <v>724</v>
          </cell>
          <cell r="J163">
            <v>589340</v>
          </cell>
        </row>
        <row r="164">
          <cell r="E164">
            <v>661</v>
          </cell>
          <cell r="J164">
            <v>534792.00600000017</v>
          </cell>
        </row>
        <row r="165">
          <cell r="E165">
            <v>707</v>
          </cell>
          <cell r="J165">
            <v>535176.98699999985</v>
          </cell>
        </row>
        <row r="166">
          <cell r="E166">
            <v>618</v>
          </cell>
          <cell r="J166">
            <v>546632.58600000013</v>
          </cell>
        </row>
        <row r="167">
          <cell r="E167">
            <v>600</v>
          </cell>
          <cell r="J167">
            <v>540326.72</v>
          </cell>
        </row>
        <row r="168">
          <cell r="E168">
            <v>636</v>
          </cell>
          <cell r="J168">
            <v>547080.58799999999</v>
          </cell>
        </row>
        <row r="169">
          <cell r="E169">
            <v>568</v>
          </cell>
          <cell r="J169">
            <v>580674.83199999994</v>
          </cell>
        </row>
        <row r="170">
          <cell r="E170">
            <v>543</v>
          </cell>
          <cell r="J170">
            <v>583976.42999999993</v>
          </cell>
        </row>
        <row r="171">
          <cell r="E171">
            <v>509</v>
          </cell>
          <cell r="J171">
            <v>652120.73499999999</v>
          </cell>
        </row>
        <row r="172">
          <cell r="E172">
            <v>570</v>
          </cell>
          <cell r="J172">
            <v>602907</v>
          </cell>
        </row>
        <row r="173">
          <cell r="E173">
            <v>81</v>
          </cell>
          <cell r="J173">
            <v>197784.867</v>
          </cell>
        </row>
        <row r="174">
          <cell r="E174">
            <v>100</v>
          </cell>
          <cell r="J174">
            <v>203415.77199999997</v>
          </cell>
        </row>
        <row r="175">
          <cell r="E175">
            <v>148</v>
          </cell>
          <cell r="J175">
            <v>205112.72999999998</v>
          </cell>
        </row>
        <row r="176">
          <cell r="E176">
            <v>51</v>
          </cell>
          <cell r="J176">
            <v>209726.86400000003</v>
          </cell>
        </row>
        <row r="177">
          <cell r="E177">
            <v>105</v>
          </cell>
          <cell r="J177">
            <v>220400.67300000001</v>
          </cell>
        </row>
        <row r="178">
          <cell r="E178">
            <v>61</v>
          </cell>
          <cell r="J178">
            <v>226674.226</v>
          </cell>
        </row>
        <row r="179">
          <cell r="E179">
            <v>170</v>
          </cell>
          <cell r="J179">
            <v>226323.83200000002</v>
          </cell>
        </row>
        <row r="180">
          <cell r="E180">
            <v>80</v>
          </cell>
          <cell r="J180">
            <v>228693.141</v>
          </cell>
        </row>
        <row r="181">
          <cell r="E181">
            <v>130</v>
          </cell>
          <cell r="J181">
            <v>231559</v>
          </cell>
        </row>
        <row r="182">
          <cell r="E182">
            <v>692</v>
          </cell>
          <cell r="J182">
            <v>663114.52300000004</v>
          </cell>
        </row>
        <row r="183">
          <cell r="E183">
            <v>726</v>
          </cell>
          <cell r="J183">
            <v>676447.65799999994</v>
          </cell>
        </row>
        <row r="184">
          <cell r="E184">
            <v>847</v>
          </cell>
          <cell r="J184">
            <v>691979.24199999997</v>
          </cell>
        </row>
        <row r="185">
          <cell r="E185">
            <v>752</v>
          </cell>
          <cell r="J185">
            <v>716292.64900000009</v>
          </cell>
        </row>
        <row r="186">
          <cell r="E186">
            <v>900</v>
          </cell>
          <cell r="J186">
            <v>734077.24999999988</v>
          </cell>
        </row>
        <row r="187">
          <cell r="E187">
            <v>797</v>
          </cell>
          <cell r="J187">
            <v>763840.40599999996</v>
          </cell>
        </row>
        <row r="188">
          <cell r="E188">
            <v>993</v>
          </cell>
          <cell r="J188">
            <v>786230.71899999992</v>
          </cell>
        </row>
        <row r="189">
          <cell r="E189">
            <v>833</v>
          </cell>
          <cell r="J189">
            <v>804822.50199999998</v>
          </cell>
        </row>
        <row r="190">
          <cell r="E190">
            <v>822</v>
          </cell>
          <cell r="J190">
            <v>836474</v>
          </cell>
        </row>
        <row r="191">
          <cell r="E191">
            <v>1160</v>
          </cell>
          <cell r="J191">
            <v>868998.38300000003</v>
          </cell>
        </row>
        <row r="192">
          <cell r="E192">
            <v>1121</v>
          </cell>
          <cell r="J192">
            <v>874616.72600000002</v>
          </cell>
        </row>
        <row r="193">
          <cell r="E193">
            <v>1244</v>
          </cell>
          <cell r="J193">
            <v>894689.74699999997</v>
          </cell>
        </row>
        <row r="194">
          <cell r="E194">
            <v>1197</v>
          </cell>
          <cell r="J194">
            <v>909459.3820000001</v>
          </cell>
        </row>
        <row r="195">
          <cell r="E195">
            <v>1383</v>
          </cell>
          <cell r="J195">
            <v>935524.70600000001</v>
          </cell>
        </row>
        <row r="196">
          <cell r="E196">
            <v>1178</v>
          </cell>
          <cell r="J196">
            <v>960533.90700000001</v>
          </cell>
        </row>
        <row r="197">
          <cell r="E197">
            <v>1366</v>
          </cell>
          <cell r="J197">
            <v>980267.26600000006</v>
          </cell>
        </row>
        <row r="198">
          <cell r="E198">
            <v>1096</v>
          </cell>
          <cell r="J198">
            <v>1016590.8529999999</v>
          </cell>
        </row>
        <row r="199">
          <cell r="E199">
            <v>1297</v>
          </cell>
          <cell r="J199">
            <v>1046092</v>
          </cell>
        </row>
        <row r="200">
          <cell r="E200">
            <v>1293</v>
          </cell>
          <cell r="J200">
            <v>1283330.4539999999</v>
          </cell>
        </row>
        <row r="201">
          <cell r="E201">
            <v>1269</v>
          </cell>
          <cell r="J201">
            <v>1313897.5010000002</v>
          </cell>
        </row>
        <row r="202">
          <cell r="E202">
            <v>1460</v>
          </cell>
          <cell r="J202">
            <v>1327198.3289999997</v>
          </cell>
        </row>
        <row r="203">
          <cell r="E203">
            <v>1330</v>
          </cell>
          <cell r="J203">
            <v>1348383.52</v>
          </cell>
        </row>
        <row r="204">
          <cell r="E204">
            <v>1586</v>
          </cell>
          <cell r="J204">
            <v>1362462.2759999998</v>
          </cell>
        </row>
        <row r="205">
          <cell r="E205">
            <v>1553</v>
          </cell>
          <cell r="J205">
            <v>1411023.4650000001</v>
          </cell>
        </row>
        <row r="206">
          <cell r="E206">
            <v>1607</v>
          </cell>
          <cell r="J206">
            <v>1424742.8690000004</v>
          </cell>
        </row>
        <row r="207">
          <cell r="E207">
            <v>1354</v>
          </cell>
          <cell r="J207">
            <v>1455310.7459999998</v>
          </cell>
        </row>
        <row r="208">
          <cell r="E208">
            <v>1495</v>
          </cell>
          <cell r="J208">
            <v>1498088</v>
          </cell>
        </row>
        <row r="209">
          <cell r="E209">
            <v>439</v>
          </cell>
          <cell r="J209">
            <v>639914.58000000007</v>
          </cell>
        </row>
        <row r="210">
          <cell r="E210">
            <v>439</v>
          </cell>
          <cell r="J210">
            <v>653204.97399999981</v>
          </cell>
        </row>
        <row r="211">
          <cell r="E211">
            <v>501</v>
          </cell>
          <cell r="J211">
            <v>629019.29099999997</v>
          </cell>
        </row>
        <row r="212">
          <cell r="E212">
            <v>517</v>
          </cell>
          <cell r="J212">
            <v>633021.27599999995</v>
          </cell>
        </row>
        <row r="213">
          <cell r="E213">
            <v>567</v>
          </cell>
          <cell r="J213">
            <v>724180.80300000007</v>
          </cell>
        </row>
        <row r="214">
          <cell r="E214">
            <v>425</v>
          </cell>
          <cell r="J214">
            <v>686069.95200000005</v>
          </cell>
        </row>
        <row r="215">
          <cell r="E215">
            <v>562</v>
          </cell>
          <cell r="J215">
            <v>704357.04099999985</v>
          </cell>
        </row>
        <row r="216">
          <cell r="E216">
            <v>344</v>
          </cell>
          <cell r="J216">
            <v>733677.36400000006</v>
          </cell>
        </row>
        <row r="217">
          <cell r="E217">
            <v>492</v>
          </cell>
          <cell r="J217">
            <v>702765</v>
          </cell>
        </row>
        <row r="218">
          <cell r="E218">
            <v>404</v>
          </cell>
          <cell r="J218">
            <v>365180.54400000005</v>
          </cell>
        </row>
        <row r="219">
          <cell r="E219">
            <v>371</v>
          </cell>
          <cell r="J219">
            <v>350795.66599999997</v>
          </cell>
        </row>
        <row r="220">
          <cell r="E220">
            <v>439</v>
          </cell>
          <cell r="J220">
            <v>347002.89099999995</v>
          </cell>
        </row>
        <row r="221">
          <cell r="E221">
            <v>385</v>
          </cell>
          <cell r="J221">
            <v>358986.98299999977</v>
          </cell>
        </row>
        <row r="222">
          <cell r="E222">
            <v>560</v>
          </cell>
          <cell r="J222">
            <v>368194.85700000002</v>
          </cell>
        </row>
        <row r="223">
          <cell r="E223">
            <v>525</v>
          </cell>
          <cell r="J223">
            <v>369023.799</v>
          </cell>
        </row>
        <row r="224">
          <cell r="E224">
            <v>628</v>
          </cell>
          <cell r="J224">
            <v>378589.55399999995</v>
          </cell>
        </row>
        <row r="225">
          <cell r="E225">
            <v>611</v>
          </cell>
          <cell r="J225">
            <v>387205.27599999995</v>
          </cell>
        </row>
        <row r="226">
          <cell r="E226">
            <v>567</v>
          </cell>
          <cell r="J226">
            <v>347215</v>
          </cell>
        </row>
        <row r="227">
          <cell r="E227">
            <v>1108</v>
          </cell>
          <cell r="J227">
            <v>777185.89800000016</v>
          </cell>
        </row>
        <row r="228">
          <cell r="E228">
            <v>986</v>
          </cell>
          <cell r="J228">
            <v>786591.89400000009</v>
          </cell>
        </row>
        <row r="229">
          <cell r="E229">
            <v>1001</v>
          </cell>
          <cell r="J229">
            <v>787256.8600000001</v>
          </cell>
        </row>
        <row r="230">
          <cell r="E230">
            <v>1019</v>
          </cell>
          <cell r="J230">
            <v>804906.40199999989</v>
          </cell>
        </row>
        <row r="231">
          <cell r="E231">
            <v>1130</v>
          </cell>
          <cell r="J231">
            <v>783191.94999999972</v>
          </cell>
        </row>
        <row r="232">
          <cell r="E232">
            <v>1090</v>
          </cell>
          <cell r="J232">
            <v>834746.84699999995</v>
          </cell>
        </row>
        <row r="233">
          <cell r="E233">
            <v>1149</v>
          </cell>
          <cell r="J233">
            <v>817059.43</v>
          </cell>
        </row>
        <row r="234">
          <cell r="E234">
            <v>956</v>
          </cell>
          <cell r="J234">
            <v>877110.41499999992</v>
          </cell>
        </row>
        <row r="235">
          <cell r="E235">
            <v>1097</v>
          </cell>
          <cell r="J235">
            <v>852935</v>
          </cell>
        </row>
        <row r="236">
          <cell r="E236">
            <v>27</v>
          </cell>
          <cell r="J236">
            <v>131683.641</v>
          </cell>
        </row>
        <row r="237">
          <cell r="E237">
            <v>53</v>
          </cell>
          <cell r="J237">
            <v>134086.67199999999</v>
          </cell>
        </row>
        <row r="238">
          <cell r="E238">
            <v>27</v>
          </cell>
          <cell r="J238">
            <v>135259.59099999999</v>
          </cell>
        </row>
        <row r="239">
          <cell r="E239">
            <v>39</v>
          </cell>
          <cell r="J239">
            <v>137110.86399999997</v>
          </cell>
        </row>
        <row r="240">
          <cell r="E240">
            <v>71</v>
          </cell>
          <cell r="J240">
            <v>135565.011</v>
          </cell>
        </row>
        <row r="241">
          <cell r="E241">
            <v>46</v>
          </cell>
          <cell r="J241">
            <v>136192.69900000002</v>
          </cell>
        </row>
        <row r="242">
          <cell r="E242">
            <v>58</v>
          </cell>
          <cell r="J242">
            <v>153462.34000000003</v>
          </cell>
        </row>
        <row r="243">
          <cell r="E243">
            <v>11</v>
          </cell>
          <cell r="J243">
            <v>155915.87799999997</v>
          </cell>
        </row>
        <row r="244">
          <cell r="E244">
            <v>54</v>
          </cell>
          <cell r="J244">
            <v>134545</v>
          </cell>
        </row>
        <row r="245">
          <cell r="E245">
            <v>130</v>
          </cell>
          <cell r="J245">
            <v>231425.41899999994</v>
          </cell>
        </row>
        <row r="246">
          <cell r="E246">
            <v>139</v>
          </cell>
          <cell r="J246">
            <v>231307.87800000003</v>
          </cell>
        </row>
        <row r="247">
          <cell r="E247">
            <v>189</v>
          </cell>
          <cell r="J247">
            <v>230538.68000000002</v>
          </cell>
        </row>
        <row r="248">
          <cell r="E248">
            <v>168</v>
          </cell>
          <cell r="J248">
            <v>225516.60700000002</v>
          </cell>
        </row>
        <row r="249">
          <cell r="E249">
            <v>208</v>
          </cell>
          <cell r="J249">
            <v>228392.94</v>
          </cell>
        </row>
        <row r="250">
          <cell r="E250">
            <v>187</v>
          </cell>
          <cell r="J250">
            <v>227180.54999999996</v>
          </cell>
        </row>
        <row r="251">
          <cell r="E251">
            <v>208</v>
          </cell>
          <cell r="J251">
            <v>224954.777</v>
          </cell>
        </row>
        <row r="252">
          <cell r="E252">
            <v>187</v>
          </cell>
          <cell r="J252">
            <v>253300.77500000002</v>
          </cell>
        </row>
        <row r="253">
          <cell r="E253">
            <v>243</v>
          </cell>
          <cell r="J253">
            <v>240694</v>
          </cell>
        </row>
        <row r="254">
          <cell r="E254">
            <v>271</v>
          </cell>
          <cell r="J254">
            <v>287539.78299999994</v>
          </cell>
        </row>
        <row r="255">
          <cell r="E255">
            <v>233</v>
          </cell>
          <cell r="J255">
            <v>301759.87200000003</v>
          </cell>
        </row>
        <row r="256">
          <cell r="E256">
            <v>240</v>
          </cell>
          <cell r="J256">
            <v>314395.99099999998</v>
          </cell>
        </row>
        <row r="257">
          <cell r="E257">
            <v>314</v>
          </cell>
          <cell r="J257">
            <v>326416.68300000008</v>
          </cell>
        </row>
        <row r="258">
          <cell r="E258">
            <v>253</v>
          </cell>
          <cell r="J258">
            <v>343911.67700000003</v>
          </cell>
        </row>
        <row r="259">
          <cell r="E259">
            <v>488</v>
          </cell>
          <cell r="J259">
            <v>352140.33999999997</v>
          </cell>
        </row>
        <row r="260">
          <cell r="E260">
            <v>422</v>
          </cell>
          <cell r="J260">
            <v>376977.89699999994</v>
          </cell>
        </row>
        <row r="261">
          <cell r="E261">
            <v>327</v>
          </cell>
          <cell r="J261">
            <v>401912.06400000001</v>
          </cell>
        </row>
        <row r="262">
          <cell r="E262">
            <v>408</v>
          </cell>
          <cell r="J262">
            <v>407062</v>
          </cell>
        </row>
        <row r="263">
          <cell r="E263">
            <v>49</v>
          </cell>
          <cell r="J263">
            <v>169178.11799999999</v>
          </cell>
        </row>
        <row r="264">
          <cell r="E264">
            <v>63</v>
          </cell>
          <cell r="J264">
            <v>170318.71800000005</v>
          </cell>
        </row>
        <row r="265">
          <cell r="E265">
            <v>113</v>
          </cell>
          <cell r="J265">
            <v>164747.16700000002</v>
          </cell>
        </row>
        <row r="266">
          <cell r="E266">
            <v>98</v>
          </cell>
          <cell r="J266">
            <v>181157.38500000001</v>
          </cell>
        </row>
        <row r="267">
          <cell r="E267">
            <v>80</v>
          </cell>
          <cell r="J267">
            <v>186859.56200000001</v>
          </cell>
        </row>
        <row r="268">
          <cell r="E268">
            <v>59</v>
          </cell>
          <cell r="J268">
            <v>186227.503</v>
          </cell>
        </row>
        <row r="269">
          <cell r="E269">
            <v>140</v>
          </cell>
          <cell r="J269">
            <v>184193.99400000001</v>
          </cell>
        </row>
        <row r="270">
          <cell r="E270">
            <v>45</v>
          </cell>
          <cell r="J270">
            <v>210513.98400000003</v>
          </cell>
        </row>
        <row r="271">
          <cell r="E271">
            <v>98</v>
          </cell>
          <cell r="J271">
            <v>216890</v>
          </cell>
        </row>
        <row r="272">
          <cell r="E272">
            <v>1074</v>
          </cell>
          <cell r="J272">
            <v>1141421.0090000001</v>
          </cell>
        </row>
        <row r="273">
          <cell r="E273">
            <v>924</v>
          </cell>
          <cell r="J273">
            <v>1155586.2859999998</v>
          </cell>
        </row>
        <row r="274">
          <cell r="E274">
            <v>989</v>
          </cell>
          <cell r="J274">
            <v>1173040.6780000001</v>
          </cell>
        </row>
        <row r="275">
          <cell r="E275">
            <v>952</v>
          </cell>
          <cell r="J275">
            <v>1198409.213</v>
          </cell>
        </row>
        <row r="276">
          <cell r="E276">
            <v>1146</v>
          </cell>
          <cell r="J276">
            <v>1221817.9050000003</v>
          </cell>
        </row>
        <row r="277">
          <cell r="E277">
            <v>1026</v>
          </cell>
          <cell r="J277">
            <v>1247956.8369999998</v>
          </cell>
        </row>
        <row r="278">
          <cell r="E278">
            <v>1225</v>
          </cell>
          <cell r="J278">
            <v>1279769.1930000002</v>
          </cell>
        </row>
        <row r="279">
          <cell r="E279">
            <v>1021</v>
          </cell>
          <cell r="J279">
            <v>1301696.476</v>
          </cell>
        </row>
        <row r="280">
          <cell r="E280">
            <v>1124</v>
          </cell>
          <cell r="J280">
            <v>1353999</v>
          </cell>
        </row>
        <row r="281">
          <cell r="E281">
            <v>112</v>
          </cell>
          <cell r="J281">
            <v>248670.01200000005</v>
          </cell>
        </row>
        <row r="282">
          <cell r="E282">
            <v>132</v>
          </cell>
          <cell r="J282">
            <v>252441.02600000001</v>
          </cell>
        </row>
        <row r="283">
          <cell r="E283">
            <v>162</v>
          </cell>
          <cell r="J283">
            <v>258420.30999999994</v>
          </cell>
        </row>
        <row r="284">
          <cell r="E284">
            <v>103</v>
          </cell>
          <cell r="J284">
            <v>262105.11199999994</v>
          </cell>
        </row>
        <row r="285">
          <cell r="E285">
            <v>166</v>
          </cell>
          <cell r="J285">
            <v>272530.85400000005</v>
          </cell>
        </row>
        <row r="286">
          <cell r="E286">
            <v>129</v>
          </cell>
          <cell r="J286">
            <v>278905.38299999997</v>
          </cell>
        </row>
        <row r="287">
          <cell r="E287">
            <v>115</v>
          </cell>
          <cell r="J287">
            <v>281054.47099999996</v>
          </cell>
        </row>
        <row r="288">
          <cell r="E288">
            <v>119</v>
          </cell>
          <cell r="J288">
            <v>299286.43400000001</v>
          </cell>
        </row>
        <row r="289">
          <cell r="E289">
            <v>120</v>
          </cell>
          <cell r="J289">
            <v>310244</v>
          </cell>
        </row>
        <row r="290">
          <cell r="E290">
            <v>3878</v>
          </cell>
          <cell r="J290">
            <v>2562311.0999999996</v>
          </cell>
        </row>
        <row r="291">
          <cell r="E291">
            <v>4065</v>
          </cell>
          <cell r="J291">
            <v>2556539.7110000001</v>
          </cell>
        </row>
        <row r="292">
          <cell r="E292">
            <v>4296</v>
          </cell>
          <cell r="J292">
            <v>2580093.8389999997</v>
          </cell>
        </row>
        <row r="293">
          <cell r="E293">
            <v>3869</v>
          </cell>
          <cell r="J293">
            <v>2598739.38</v>
          </cell>
        </row>
        <row r="294">
          <cell r="E294">
            <v>4282</v>
          </cell>
          <cell r="J294">
            <v>2688178.4970000004</v>
          </cell>
        </row>
        <row r="295">
          <cell r="E295">
            <v>4030</v>
          </cell>
          <cell r="J295">
            <v>2738027.1939999997</v>
          </cell>
        </row>
        <row r="296">
          <cell r="E296">
            <v>4298</v>
          </cell>
          <cell r="J296">
            <v>2793290.3169999993</v>
          </cell>
        </row>
        <row r="297">
          <cell r="E297">
            <v>3903</v>
          </cell>
          <cell r="J297">
            <v>2884666.1939999997</v>
          </cell>
        </row>
        <row r="298">
          <cell r="E298">
            <v>3955</v>
          </cell>
          <cell r="J298">
            <v>2977810</v>
          </cell>
        </row>
        <row r="299">
          <cell r="E299">
            <v>1432</v>
          </cell>
          <cell r="J299">
            <v>1111230.1449999998</v>
          </cell>
        </row>
        <row r="300">
          <cell r="E300">
            <v>1436</v>
          </cell>
          <cell r="J300">
            <v>1160752.6299999999</v>
          </cell>
        </row>
        <row r="301">
          <cell r="E301">
            <v>1344</v>
          </cell>
          <cell r="J301">
            <v>1176965.2209999999</v>
          </cell>
        </row>
        <row r="302">
          <cell r="E302">
            <v>1597</v>
          </cell>
          <cell r="J302">
            <v>1205772.523</v>
          </cell>
        </row>
        <row r="303">
          <cell r="E303">
            <v>1586</v>
          </cell>
          <cell r="J303">
            <v>1256150.5819999999</v>
          </cell>
        </row>
        <row r="304">
          <cell r="E304">
            <v>1528</v>
          </cell>
          <cell r="J304">
            <v>1323965.7349999999</v>
          </cell>
        </row>
        <row r="305">
          <cell r="E305">
            <v>1778</v>
          </cell>
          <cell r="J305">
            <v>1264593.7900000005</v>
          </cell>
        </row>
        <row r="306">
          <cell r="E306">
            <v>1550</v>
          </cell>
          <cell r="J306">
            <v>1345528.3689999997</v>
          </cell>
        </row>
        <row r="307">
          <cell r="E307">
            <v>1690</v>
          </cell>
          <cell r="J307">
            <v>1465613</v>
          </cell>
        </row>
        <row r="308">
          <cell r="E308">
            <v>21</v>
          </cell>
          <cell r="J308">
            <v>88812.409999999989</v>
          </cell>
        </row>
        <row r="309">
          <cell r="E309">
            <v>10</v>
          </cell>
          <cell r="J309">
            <v>82344.637000000002</v>
          </cell>
        </row>
        <row r="310">
          <cell r="E310">
            <v>0</v>
          </cell>
          <cell r="J310">
            <v>94279.787000000011</v>
          </cell>
        </row>
        <row r="311">
          <cell r="E311">
            <v>21</v>
          </cell>
          <cell r="J311">
            <v>91383.973000000013</v>
          </cell>
        </row>
        <row r="312">
          <cell r="E312">
            <v>25</v>
          </cell>
          <cell r="J312">
            <v>89918.150999999998</v>
          </cell>
        </row>
        <row r="313">
          <cell r="E313">
            <v>64</v>
          </cell>
          <cell r="J313">
            <v>85151.657999999996</v>
          </cell>
        </row>
        <row r="314">
          <cell r="E314">
            <v>38</v>
          </cell>
          <cell r="J314">
            <v>90690.974000000002</v>
          </cell>
        </row>
        <row r="315">
          <cell r="E315">
            <v>0</v>
          </cell>
          <cell r="J315">
            <v>80753.712</v>
          </cell>
        </row>
        <row r="316">
          <cell r="E316">
            <v>0</v>
          </cell>
          <cell r="J316">
            <v>101439</v>
          </cell>
        </row>
        <row r="317">
          <cell r="E317">
            <v>1640</v>
          </cell>
          <cell r="J317">
            <v>1557289.4500000002</v>
          </cell>
        </row>
        <row r="318">
          <cell r="E318">
            <v>1669</v>
          </cell>
          <cell r="J318">
            <v>1573845.7209999999</v>
          </cell>
        </row>
        <row r="319">
          <cell r="E319">
            <v>1892</v>
          </cell>
          <cell r="J319">
            <v>1588728.8089999997</v>
          </cell>
        </row>
        <row r="320">
          <cell r="E320">
            <v>1881</v>
          </cell>
          <cell r="J320">
            <v>1617638.649</v>
          </cell>
        </row>
        <row r="321">
          <cell r="E321">
            <v>2005</v>
          </cell>
          <cell r="J321">
            <v>1604505.2920000004</v>
          </cell>
        </row>
        <row r="322">
          <cell r="E322">
            <v>2025</v>
          </cell>
          <cell r="J322">
            <v>1676773.1149999995</v>
          </cell>
        </row>
        <row r="323">
          <cell r="E323">
            <v>2093</v>
          </cell>
          <cell r="J323">
            <v>1651537.3539999998</v>
          </cell>
        </row>
        <row r="324">
          <cell r="E324">
            <v>1773</v>
          </cell>
          <cell r="J324">
            <v>1729472.86</v>
          </cell>
        </row>
        <row r="325">
          <cell r="E325">
            <v>1888</v>
          </cell>
          <cell r="J325">
            <v>1768644</v>
          </cell>
        </row>
        <row r="326">
          <cell r="E326">
            <v>633</v>
          </cell>
          <cell r="J326">
            <v>477591.51599999995</v>
          </cell>
        </row>
        <row r="327">
          <cell r="E327">
            <v>579</v>
          </cell>
          <cell r="J327">
            <v>479441.92399999994</v>
          </cell>
        </row>
        <row r="328">
          <cell r="E328">
            <v>660</v>
          </cell>
          <cell r="J328">
            <v>466927.03799999994</v>
          </cell>
        </row>
        <row r="329">
          <cell r="E329">
            <v>374</v>
          </cell>
          <cell r="J329">
            <v>501376.08300000004</v>
          </cell>
        </row>
        <row r="330">
          <cell r="E330">
            <v>506</v>
          </cell>
          <cell r="J330">
            <v>501812.96099999989</v>
          </cell>
        </row>
        <row r="331">
          <cell r="E331">
            <v>483</v>
          </cell>
          <cell r="J331">
            <v>495346.16200000001</v>
          </cell>
        </row>
        <row r="332">
          <cell r="E332">
            <v>540</v>
          </cell>
          <cell r="J332">
            <v>521068.37499999994</v>
          </cell>
        </row>
        <row r="333">
          <cell r="E333">
            <v>335</v>
          </cell>
          <cell r="J333">
            <v>509614.00199999998</v>
          </cell>
        </row>
        <row r="334">
          <cell r="E334">
            <v>428</v>
          </cell>
          <cell r="J334">
            <v>515566</v>
          </cell>
        </row>
        <row r="335">
          <cell r="E335">
            <v>304</v>
          </cell>
          <cell r="J335">
            <v>488309.08600000007</v>
          </cell>
        </row>
        <row r="336">
          <cell r="E336">
            <v>261</v>
          </cell>
          <cell r="J336">
            <v>507224.36</v>
          </cell>
        </row>
        <row r="337">
          <cell r="E337">
            <v>237</v>
          </cell>
          <cell r="J337">
            <v>509652.78300000011</v>
          </cell>
        </row>
        <row r="338">
          <cell r="E338">
            <v>220</v>
          </cell>
          <cell r="J338">
            <v>505093.72</v>
          </cell>
        </row>
        <row r="339">
          <cell r="E339">
            <v>293</v>
          </cell>
          <cell r="J339">
            <v>538868.74899999995</v>
          </cell>
        </row>
        <row r="340">
          <cell r="E340">
            <v>240</v>
          </cell>
          <cell r="J340">
            <v>556875.4659999999</v>
          </cell>
        </row>
        <row r="341">
          <cell r="E341">
            <v>268</v>
          </cell>
          <cell r="J341">
            <v>571821.23200000008</v>
          </cell>
        </row>
        <row r="342">
          <cell r="E342">
            <v>245</v>
          </cell>
          <cell r="J342">
            <v>633154.89500000002</v>
          </cell>
        </row>
        <row r="343">
          <cell r="E343">
            <v>379</v>
          </cell>
          <cell r="J343">
            <v>630248</v>
          </cell>
        </row>
        <row r="344">
          <cell r="E344">
            <v>2188</v>
          </cell>
          <cell r="J344">
            <v>1915620.6560000004</v>
          </cell>
        </row>
        <row r="345">
          <cell r="E345">
            <v>2047</v>
          </cell>
          <cell r="J345">
            <v>1919785.4129999997</v>
          </cell>
        </row>
        <row r="346">
          <cell r="E346">
            <v>2426</v>
          </cell>
          <cell r="J346">
            <v>1916881.5499999996</v>
          </cell>
        </row>
        <row r="347">
          <cell r="E347">
            <v>2112</v>
          </cell>
          <cell r="J347">
            <v>1959631.0049999999</v>
          </cell>
        </row>
        <row r="348">
          <cell r="E348">
            <v>2536</v>
          </cell>
          <cell r="J348">
            <v>1975531.5</v>
          </cell>
        </row>
        <row r="349">
          <cell r="E349">
            <v>2163</v>
          </cell>
          <cell r="J349">
            <v>2002341.2350000003</v>
          </cell>
        </row>
        <row r="350">
          <cell r="E350">
            <v>2560</v>
          </cell>
          <cell r="J350">
            <v>2008134.3689999999</v>
          </cell>
        </row>
        <row r="351">
          <cell r="E351">
            <v>2171</v>
          </cell>
          <cell r="J351">
            <v>2113827.5100000007</v>
          </cell>
        </row>
        <row r="352">
          <cell r="E352">
            <v>2393</v>
          </cell>
          <cell r="J352">
            <v>2171552</v>
          </cell>
        </row>
        <row r="353">
          <cell r="E353">
            <v>70</v>
          </cell>
          <cell r="J353">
            <v>517350.1230000002</v>
          </cell>
        </row>
        <row r="354">
          <cell r="E354">
            <v>95</v>
          </cell>
          <cell r="J354">
            <v>497478.12200000003</v>
          </cell>
        </row>
        <row r="355">
          <cell r="E355">
            <v>101</v>
          </cell>
          <cell r="J355">
            <v>518454.85800000007</v>
          </cell>
        </row>
        <row r="356">
          <cell r="E356">
            <v>31</v>
          </cell>
          <cell r="J356">
            <v>515369.13699999993</v>
          </cell>
        </row>
        <row r="357">
          <cell r="E357">
            <v>71</v>
          </cell>
          <cell r="J357">
            <v>528954.08400000003</v>
          </cell>
        </row>
        <row r="358">
          <cell r="E358">
            <v>56</v>
          </cell>
          <cell r="J358">
            <v>517165.10099999997</v>
          </cell>
        </row>
        <row r="359">
          <cell r="E359">
            <v>135</v>
          </cell>
          <cell r="J359">
            <v>530731.076</v>
          </cell>
        </row>
        <row r="360">
          <cell r="E360">
            <v>21</v>
          </cell>
          <cell r="J360">
            <v>532788.59600000002</v>
          </cell>
        </row>
        <row r="361">
          <cell r="E361">
            <v>79</v>
          </cell>
          <cell r="J361">
            <v>580780</v>
          </cell>
        </row>
        <row r="362">
          <cell r="E362">
            <v>540</v>
          </cell>
          <cell r="J362">
            <v>149383.14500000002</v>
          </cell>
        </row>
        <row r="363">
          <cell r="E363">
            <v>567</v>
          </cell>
          <cell r="J363">
            <v>149863.109</v>
          </cell>
        </row>
        <row r="364">
          <cell r="E364">
            <v>591</v>
          </cell>
          <cell r="J364">
            <v>151001.52800000002</v>
          </cell>
        </row>
        <row r="365">
          <cell r="E365">
            <v>533</v>
          </cell>
          <cell r="J365">
            <v>152633.95199999999</v>
          </cell>
        </row>
        <row r="366">
          <cell r="E366">
            <v>542</v>
          </cell>
          <cell r="J366">
            <v>155903.367</v>
          </cell>
        </row>
        <row r="367">
          <cell r="E367">
            <v>504</v>
          </cell>
          <cell r="J367">
            <v>158893.87600000002</v>
          </cell>
        </row>
        <row r="368">
          <cell r="E368">
            <v>674</v>
          </cell>
          <cell r="J368">
            <v>161790.209</v>
          </cell>
        </row>
        <row r="369">
          <cell r="E369">
            <v>479</v>
          </cell>
          <cell r="J369">
            <v>165583.03999999998</v>
          </cell>
        </row>
        <row r="370">
          <cell r="E370">
            <v>539</v>
          </cell>
          <cell r="J370">
            <v>170144</v>
          </cell>
        </row>
        <row r="371">
          <cell r="E371">
            <v>30</v>
          </cell>
          <cell r="J371">
            <v>575792.90800000005</v>
          </cell>
        </row>
        <row r="372">
          <cell r="E372">
            <v>47</v>
          </cell>
          <cell r="J372">
            <v>585165.03800000006</v>
          </cell>
        </row>
        <row r="373">
          <cell r="E373">
            <v>40</v>
          </cell>
          <cell r="J373">
            <v>587774.95700000017</v>
          </cell>
        </row>
        <row r="374">
          <cell r="E374">
            <v>70</v>
          </cell>
          <cell r="J374">
            <v>625832.43499999982</v>
          </cell>
        </row>
        <row r="375">
          <cell r="E375">
            <v>67</v>
          </cell>
          <cell r="J375">
            <v>647325.08699999994</v>
          </cell>
        </row>
        <row r="376">
          <cell r="E376">
            <v>69</v>
          </cell>
          <cell r="J376">
            <v>681593.68200000015</v>
          </cell>
        </row>
        <row r="377">
          <cell r="E377">
            <v>82</v>
          </cell>
          <cell r="J377">
            <v>694031.32400000002</v>
          </cell>
        </row>
        <row r="378">
          <cell r="E378">
            <v>70</v>
          </cell>
          <cell r="J378">
            <v>754085.36499999999</v>
          </cell>
        </row>
        <row r="379">
          <cell r="E379">
            <v>55</v>
          </cell>
          <cell r="J379">
            <v>766805</v>
          </cell>
        </row>
        <row r="380">
          <cell r="E380">
            <v>1087</v>
          </cell>
          <cell r="J380">
            <v>112907.211</v>
          </cell>
        </row>
        <row r="381">
          <cell r="E381">
            <v>1117</v>
          </cell>
          <cell r="J381">
            <v>96357.389999999985</v>
          </cell>
        </row>
        <row r="382">
          <cell r="E382">
            <v>1192</v>
          </cell>
          <cell r="J382">
            <v>106939.12700000002</v>
          </cell>
        </row>
        <row r="383">
          <cell r="E383">
            <v>1196</v>
          </cell>
          <cell r="J383">
            <v>105108.76999999999</v>
          </cell>
        </row>
        <row r="384">
          <cell r="E384">
            <v>1255</v>
          </cell>
          <cell r="J384">
            <v>100567.42199999998</v>
          </cell>
        </row>
        <row r="385">
          <cell r="E385">
            <v>1248</v>
          </cell>
          <cell r="J385">
            <v>87707.674999999988</v>
          </cell>
        </row>
        <row r="386">
          <cell r="E386">
            <v>1438</v>
          </cell>
          <cell r="J386">
            <v>85756.957000000009</v>
          </cell>
        </row>
        <row r="387">
          <cell r="E387">
            <v>1212</v>
          </cell>
          <cell r="J387">
            <v>105383.20199999999</v>
          </cell>
        </row>
        <row r="388">
          <cell r="E388">
            <v>1321</v>
          </cell>
          <cell r="J388">
            <v>111796</v>
          </cell>
        </row>
        <row r="389">
          <cell r="E389">
            <v>2512</v>
          </cell>
          <cell r="J389">
            <v>783543.45000000019</v>
          </cell>
        </row>
        <row r="390">
          <cell r="E390">
            <v>2435</v>
          </cell>
          <cell r="J390">
            <v>800235.03599999996</v>
          </cell>
        </row>
        <row r="391">
          <cell r="E391">
            <v>2473</v>
          </cell>
          <cell r="J391">
            <v>826324.92800000019</v>
          </cell>
        </row>
        <row r="392">
          <cell r="E392">
            <v>2435</v>
          </cell>
          <cell r="J392">
            <v>822982.28199999989</v>
          </cell>
        </row>
        <row r="393">
          <cell r="E393">
            <v>2608</v>
          </cell>
          <cell r="J393">
            <v>828946.93299999984</v>
          </cell>
        </row>
        <row r="394">
          <cell r="E394">
            <v>2552</v>
          </cell>
          <cell r="J394">
            <v>884234.87100000028</v>
          </cell>
        </row>
        <row r="395">
          <cell r="E395">
            <v>2575</v>
          </cell>
          <cell r="J395">
            <v>904310.52200000011</v>
          </cell>
        </row>
        <row r="396">
          <cell r="E396">
            <v>2260</v>
          </cell>
          <cell r="J396">
            <v>912856.67400000023</v>
          </cell>
        </row>
        <row r="397">
          <cell r="E397">
            <v>2290</v>
          </cell>
          <cell r="J397">
            <v>944145</v>
          </cell>
        </row>
        <row r="398">
          <cell r="E398">
            <v>120</v>
          </cell>
          <cell r="J398">
            <v>2387470.1729999986</v>
          </cell>
        </row>
        <row r="399">
          <cell r="E399">
            <v>173</v>
          </cell>
          <cell r="J399">
            <v>2426770.3089999999</v>
          </cell>
        </row>
        <row r="400">
          <cell r="E400">
            <v>176</v>
          </cell>
          <cell r="J400">
            <v>2513608.3729999987</v>
          </cell>
        </row>
        <row r="401">
          <cell r="E401">
            <v>157</v>
          </cell>
          <cell r="J401">
            <v>2572464.1919999993</v>
          </cell>
        </row>
        <row r="402">
          <cell r="E402">
            <v>230</v>
          </cell>
          <cell r="J402">
            <v>2669332.5369999995</v>
          </cell>
        </row>
        <row r="403">
          <cell r="E403">
            <v>186</v>
          </cell>
          <cell r="J403">
            <v>2772676.7159999995</v>
          </cell>
        </row>
        <row r="404">
          <cell r="E404">
            <v>170</v>
          </cell>
          <cell r="J404">
            <v>2800369.0309999995</v>
          </cell>
        </row>
        <row r="405">
          <cell r="E405">
            <v>183</v>
          </cell>
          <cell r="J405">
            <v>2960325.4290000014</v>
          </cell>
        </row>
        <row r="406">
          <cell r="E406">
            <v>109</v>
          </cell>
          <cell r="J406">
            <v>3085403</v>
          </cell>
        </row>
        <row r="407">
          <cell r="E407">
            <v>0</v>
          </cell>
          <cell r="J407">
            <v>231879.217</v>
          </cell>
        </row>
        <row r="408">
          <cell r="E408">
            <v>0</v>
          </cell>
          <cell r="J408">
            <v>235119.82700000002</v>
          </cell>
        </row>
        <row r="409">
          <cell r="E409">
            <v>0</v>
          </cell>
          <cell r="J409">
            <v>239460.573</v>
          </cell>
        </row>
        <row r="410">
          <cell r="E410">
            <v>0</v>
          </cell>
          <cell r="J410">
            <v>249139.22500000003</v>
          </cell>
        </row>
        <row r="411">
          <cell r="E411">
            <v>0</v>
          </cell>
          <cell r="J411">
            <v>269731.99099999998</v>
          </cell>
        </row>
        <row r="412">
          <cell r="E412">
            <v>0</v>
          </cell>
          <cell r="J412">
            <v>266879.56600000005</v>
          </cell>
        </row>
        <row r="413">
          <cell r="E413">
            <v>20</v>
          </cell>
          <cell r="J413">
            <v>278662.46000000002</v>
          </cell>
        </row>
        <row r="414">
          <cell r="E414">
            <v>0</v>
          </cell>
          <cell r="J414">
            <v>290351.79399999999</v>
          </cell>
        </row>
        <row r="415">
          <cell r="E415">
            <v>0</v>
          </cell>
          <cell r="J415">
            <v>302014</v>
          </cell>
        </row>
        <row r="416">
          <cell r="E416">
            <v>1011</v>
          </cell>
          <cell r="J416">
            <v>85495.759000000005</v>
          </cell>
        </row>
        <row r="417">
          <cell r="E417">
            <v>1023</v>
          </cell>
          <cell r="J417">
            <v>80000.306000000011</v>
          </cell>
        </row>
        <row r="418">
          <cell r="E418">
            <v>1204</v>
          </cell>
          <cell r="J418">
            <v>88586.030999999988</v>
          </cell>
        </row>
        <row r="419">
          <cell r="E419">
            <v>1096</v>
          </cell>
          <cell r="J419">
            <v>82794.581000000006</v>
          </cell>
        </row>
        <row r="420">
          <cell r="E420">
            <v>1226</v>
          </cell>
          <cell r="J420">
            <v>79623.158999999985</v>
          </cell>
        </row>
        <row r="421">
          <cell r="E421">
            <v>1229</v>
          </cell>
          <cell r="J421">
            <v>77154.660999999993</v>
          </cell>
        </row>
        <row r="422">
          <cell r="E422">
            <v>1206</v>
          </cell>
          <cell r="J422">
            <v>100365.09599999999</v>
          </cell>
        </row>
        <row r="423">
          <cell r="E423">
            <v>982</v>
          </cell>
          <cell r="J423">
            <v>84887.737000000008</v>
          </cell>
        </row>
        <row r="424">
          <cell r="E424">
            <v>1027</v>
          </cell>
          <cell r="J424">
            <v>102353</v>
          </cell>
        </row>
        <row r="425">
          <cell r="E425">
            <v>490</v>
          </cell>
          <cell r="J425">
            <v>898493.42999999993</v>
          </cell>
        </row>
        <row r="426">
          <cell r="E426">
            <v>400</v>
          </cell>
          <cell r="J426">
            <v>879672.44299999997</v>
          </cell>
        </row>
        <row r="427">
          <cell r="E427">
            <v>569</v>
          </cell>
          <cell r="J427">
            <v>925808.35800000024</v>
          </cell>
        </row>
        <row r="428">
          <cell r="E428">
            <v>521</v>
          </cell>
          <cell r="J428">
            <v>899007.12300000014</v>
          </cell>
        </row>
        <row r="429">
          <cell r="E429">
            <v>596</v>
          </cell>
          <cell r="J429">
            <v>951827.74099999992</v>
          </cell>
        </row>
        <row r="430">
          <cell r="E430">
            <v>509</v>
          </cell>
          <cell r="J430">
            <v>959792.52100000018</v>
          </cell>
        </row>
        <row r="431">
          <cell r="E431">
            <v>671</v>
          </cell>
          <cell r="J431">
            <v>1026237.861</v>
          </cell>
        </row>
        <row r="432">
          <cell r="E432">
            <v>604</v>
          </cell>
          <cell r="J432">
            <v>1047533.69</v>
          </cell>
        </row>
        <row r="433">
          <cell r="E433">
            <v>837</v>
          </cell>
          <cell r="J433">
            <v>1103852</v>
          </cell>
        </row>
        <row r="434">
          <cell r="E434">
            <v>278</v>
          </cell>
          <cell r="J434">
            <v>758541.45</v>
          </cell>
        </row>
        <row r="435">
          <cell r="E435">
            <v>294</v>
          </cell>
          <cell r="J435">
            <v>775931.8679999999</v>
          </cell>
        </row>
        <row r="436">
          <cell r="E436">
            <v>248</v>
          </cell>
          <cell r="J436">
            <v>804861.67200000002</v>
          </cell>
        </row>
        <row r="437">
          <cell r="E437">
            <v>268</v>
          </cell>
          <cell r="J437">
            <v>831783.47499999998</v>
          </cell>
        </row>
        <row r="438">
          <cell r="E438">
            <v>324</v>
          </cell>
          <cell r="J438">
            <v>861565.5290000001</v>
          </cell>
        </row>
        <row r="439">
          <cell r="E439">
            <v>263</v>
          </cell>
          <cell r="J439">
            <v>907637.69800000009</v>
          </cell>
        </row>
        <row r="440">
          <cell r="E440">
            <v>345</v>
          </cell>
          <cell r="J440">
            <v>893450.61700000009</v>
          </cell>
        </row>
        <row r="441">
          <cell r="E441">
            <v>207</v>
          </cell>
          <cell r="J441">
            <v>967608.60900000005</v>
          </cell>
        </row>
        <row r="442">
          <cell r="E442">
            <v>294</v>
          </cell>
          <cell r="J442">
            <v>994961</v>
          </cell>
        </row>
        <row r="443">
          <cell r="E443">
            <v>773</v>
          </cell>
          <cell r="J443">
            <v>275638.61</v>
          </cell>
        </row>
        <row r="444">
          <cell r="E444">
            <v>726</v>
          </cell>
          <cell r="J444">
            <v>278592.79699999996</v>
          </cell>
        </row>
        <row r="445">
          <cell r="E445">
            <v>806</v>
          </cell>
          <cell r="J445">
            <v>275543.96799999999</v>
          </cell>
        </row>
        <row r="446">
          <cell r="E446">
            <v>840</v>
          </cell>
          <cell r="J446">
            <v>265390.29799999995</v>
          </cell>
        </row>
        <row r="447">
          <cell r="E447">
            <v>940</v>
          </cell>
          <cell r="J447">
            <v>275694.99500000005</v>
          </cell>
        </row>
        <row r="448">
          <cell r="E448">
            <v>797</v>
          </cell>
          <cell r="J448">
            <v>277319.74900000001</v>
          </cell>
        </row>
        <row r="449">
          <cell r="E449">
            <v>885</v>
          </cell>
          <cell r="J449">
            <v>257701.36199999994</v>
          </cell>
        </row>
        <row r="450">
          <cell r="E450">
            <v>674</v>
          </cell>
          <cell r="J450">
            <v>292086.73299999995</v>
          </cell>
        </row>
        <row r="451">
          <cell r="E451">
            <v>806</v>
          </cell>
          <cell r="J451">
            <v>282907</v>
          </cell>
        </row>
        <row r="452">
          <cell r="E452">
            <v>10</v>
          </cell>
          <cell r="J452">
            <v>739565.81500000006</v>
          </cell>
        </row>
        <row r="453">
          <cell r="E453">
            <v>10</v>
          </cell>
          <cell r="J453">
            <v>735473.98899999983</v>
          </cell>
        </row>
        <row r="454">
          <cell r="E454">
            <v>22</v>
          </cell>
          <cell r="J454">
            <v>729900.58599999989</v>
          </cell>
        </row>
        <row r="455">
          <cell r="E455">
            <v>0</v>
          </cell>
          <cell r="J455">
            <v>759062.848</v>
          </cell>
        </row>
        <row r="456">
          <cell r="E456">
            <v>12</v>
          </cell>
          <cell r="J456">
            <v>760853.71499999997</v>
          </cell>
        </row>
        <row r="457">
          <cell r="E457">
            <v>0</v>
          </cell>
          <cell r="J457">
            <v>788828.48300000012</v>
          </cell>
        </row>
        <row r="458">
          <cell r="E458">
            <v>0</v>
          </cell>
          <cell r="J458">
            <v>786456.69399999978</v>
          </cell>
        </row>
        <row r="459">
          <cell r="E459">
            <v>0</v>
          </cell>
          <cell r="J459">
            <v>805470.17800000007</v>
          </cell>
        </row>
        <row r="460">
          <cell r="E460">
            <v>22</v>
          </cell>
          <cell r="J460">
            <v>833101</v>
          </cell>
        </row>
        <row r="461">
          <cell r="E461">
            <v>0</v>
          </cell>
          <cell r="J461">
            <v>62485.839999999989</v>
          </cell>
        </row>
        <row r="462">
          <cell r="E462">
            <v>0</v>
          </cell>
          <cell r="J462">
            <v>69161.871999999988</v>
          </cell>
        </row>
        <row r="463">
          <cell r="E463">
            <v>0</v>
          </cell>
          <cell r="J463">
            <v>63960.85</v>
          </cell>
        </row>
        <row r="464">
          <cell r="E464">
            <v>0</v>
          </cell>
          <cell r="J464">
            <v>68882.876999999993</v>
          </cell>
        </row>
        <row r="465">
          <cell r="E465">
            <v>0</v>
          </cell>
          <cell r="J465">
            <v>63655.091</v>
          </cell>
        </row>
        <row r="466">
          <cell r="E466">
            <v>0</v>
          </cell>
          <cell r="J466">
            <v>69862.421000000002</v>
          </cell>
        </row>
        <row r="467">
          <cell r="E467">
            <v>0</v>
          </cell>
          <cell r="J467">
            <v>72042.31</v>
          </cell>
        </row>
        <row r="468">
          <cell r="E468">
            <v>0</v>
          </cell>
          <cell r="J468">
            <v>71203.47</v>
          </cell>
        </row>
        <row r="469">
          <cell r="E469">
            <v>0</v>
          </cell>
          <cell r="J469">
            <v>76396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3"/>
  <sheetViews>
    <sheetView topLeftCell="A2" workbookViewId="0">
      <selection activeCell="A2" sqref="A2"/>
    </sheetView>
  </sheetViews>
  <sheetFormatPr defaultRowHeight="15.75" x14ac:dyDescent="0.25"/>
  <cols>
    <col min="1" max="1" width="17.140625" style="11" customWidth="1"/>
    <col min="2" max="2" width="16.28515625" style="11" customWidth="1"/>
    <col min="3" max="3" width="14.140625" style="11" customWidth="1"/>
    <col min="4" max="4" width="15.42578125" style="11" customWidth="1"/>
    <col min="5" max="5" width="15" style="11" customWidth="1"/>
    <col min="6" max="6" width="14.7109375" style="11" customWidth="1"/>
    <col min="7" max="7" width="16.140625" style="11" customWidth="1"/>
    <col min="8" max="8" width="13.5703125" style="11" customWidth="1"/>
    <col min="9" max="9" width="18" style="11" customWidth="1"/>
    <col min="10" max="10" width="16.85546875" style="11" customWidth="1"/>
    <col min="11" max="11" width="13.140625" style="11" customWidth="1"/>
    <col min="12" max="12" width="16" style="11" customWidth="1"/>
    <col min="13" max="13" width="17" style="11" customWidth="1"/>
    <col min="14" max="14" width="16.140625" style="11" customWidth="1"/>
    <col min="15" max="15" width="17.140625" style="11" customWidth="1"/>
    <col min="16" max="16" width="16.85546875" style="11" customWidth="1"/>
    <col min="17" max="17" width="17.85546875" style="11" customWidth="1"/>
    <col min="18" max="18" width="19.42578125" style="11" customWidth="1"/>
    <col min="19" max="19" width="15.7109375" style="11" customWidth="1"/>
    <col min="20" max="20" width="16.85546875" style="2" customWidth="1"/>
    <col min="21" max="21" width="15.42578125" style="2" customWidth="1"/>
    <col min="22" max="22" width="13.42578125" style="2" customWidth="1"/>
    <col min="23" max="23" width="13.140625" style="2" customWidth="1"/>
    <col min="24" max="24" width="16.28515625" style="11" customWidth="1"/>
    <col min="25" max="25" width="16" style="11" customWidth="1"/>
    <col min="26" max="26" width="15.85546875" style="11" customWidth="1"/>
    <col min="27" max="27" width="17.140625" style="11" customWidth="1"/>
    <col min="28" max="28" width="16.28515625" style="11" customWidth="1"/>
    <col min="29" max="29" width="17" style="11" customWidth="1"/>
    <col min="30" max="30" width="16.7109375" style="11" customWidth="1"/>
    <col min="31" max="31" width="15.85546875" style="11" customWidth="1"/>
    <col min="32" max="32" width="19.85546875" style="11" customWidth="1"/>
    <col min="33" max="33" width="17.140625" style="11" customWidth="1"/>
    <col min="34" max="34" width="11.5703125" style="11" customWidth="1"/>
    <col min="35" max="16384" width="9.140625" style="11"/>
  </cols>
  <sheetData>
    <row r="1" spans="1:34" hidden="1" x14ac:dyDescent="0.25"/>
    <row r="2" spans="1:34" ht="36" x14ac:dyDescent="0.55000000000000004">
      <c r="E2" s="3" t="s">
        <v>0</v>
      </c>
      <c r="Q2" s="4" t="s">
        <v>1</v>
      </c>
      <c r="AC2" s="5" t="s">
        <v>2</v>
      </c>
    </row>
    <row r="3" spans="1:34" ht="15" hidden="1" x14ac:dyDescent="0.25">
      <c r="T3" s="11"/>
      <c r="U3" s="11"/>
      <c r="V3" s="11"/>
      <c r="W3" s="11"/>
    </row>
    <row r="4" spans="1:34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7" t="s">
        <v>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13</v>
      </c>
      <c r="W4" s="7" t="s">
        <v>23</v>
      </c>
      <c r="X4" s="8" t="s">
        <v>4</v>
      </c>
      <c r="Y4" s="8" t="s">
        <v>15</v>
      </c>
      <c r="Z4" s="8" t="s">
        <v>16</v>
      </c>
      <c r="AA4" s="8" t="s">
        <v>17</v>
      </c>
      <c r="AB4" s="8" t="s">
        <v>18</v>
      </c>
      <c r="AC4" s="8" t="s">
        <v>19</v>
      </c>
      <c r="AD4" s="8" t="s">
        <v>20</v>
      </c>
      <c r="AE4" s="8" t="s">
        <v>21</v>
      </c>
      <c r="AF4" s="8" t="s">
        <v>22</v>
      </c>
      <c r="AG4" s="8" t="s">
        <v>13</v>
      </c>
      <c r="AH4" s="8" t="s">
        <v>23</v>
      </c>
    </row>
    <row r="5" spans="1:34" x14ac:dyDescent="0.25">
      <c r="A5" s="9" t="s">
        <v>24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23</v>
      </c>
      <c r="H5" s="2">
        <v>32</v>
      </c>
      <c r="I5" s="2">
        <v>83</v>
      </c>
      <c r="J5" s="2">
        <v>261</v>
      </c>
      <c r="K5" s="2">
        <v>356</v>
      </c>
      <c r="L5" s="2">
        <v>755</v>
      </c>
      <c r="M5" s="2">
        <v>307928.86300000001</v>
      </c>
      <c r="N5" s="2">
        <v>619584.35199999996</v>
      </c>
      <c r="O5" s="2">
        <v>656445.02500000002</v>
      </c>
      <c r="P5" s="2">
        <v>601454.68900000001</v>
      </c>
      <c r="Q5" s="2">
        <v>631297.47299999988</v>
      </c>
      <c r="R5" s="2">
        <v>665153.41999999993</v>
      </c>
      <c r="S5" s="2">
        <v>525898.7089999998</v>
      </c>
      <c r="T5" s="2">
        <v>336355.46100000007</v>
      </c>
      <c r="U5" s="2">
        <v>213823.889</v>
      </c>
      <c r="V5" s="2">
        <v>76362.826000000015</v>
      </c>
      <c r="W5" s="2">
        <v>4633360</v>
      </c>
      <c r="X5" s="10">
        <f>B5/M5</f>
        <v>0</v>
      </c>
      <c r="Y5" s="10">
        <f t="shared" ref="Y5:AH20" si="0">C5/N5</f>
        <v>0</v>
      </c>
      <c r="Z5" s="10">
        <f t="shared" si="0"/>
        <v>0</v>
      </c>
      <c r="AA5" s="10">
        <f t="shared" si="0"/>
        <v>0</v>
      </c>
      <c r="AB5" s="10">
        <f t="shared" si="0"/>
        <v>0</v>
      </c>
      <c r="AC5" s="10">
        <f t="shared" si="0"/>
        <v>3.4578488674086656E-5</v>
      </c>
      <c r="AD5" s="10">
        <f t="shared" si="0"/>
        <v>6.0848219347882086E-5</v>
      </c>
      <c r="AE5" s="10">
        <f t="shared" si="0"/>
        <v>2.4676275435884772E-4</v>
      </c>
      <c r="AF5" s="10">
        <f t="shared" si="0"/>
        <v>1.2206306845349727E-3</v>
      </c>
      <c r="AG5" s="10">
        <f t="shared" si="0"/>
        <v>4.6619542341190976E-3</v>
      </c>
      <c r="AH5" s="10">
        <f t="shared" si="0"/>
        <v>1.6294870245351105E-4</v>
      </c>
    </row>
    <row r="6" spans="1:34" x14ac:dyDescent="0.25">
      <c r="A6" s="9" t="s">
        <v>25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</v>
      </c>
      <c r="H6" s="2">
        <v>45</v>
      </c>
      <c r="I6" s="2">
        <v>143</v>
      </c>
      <c r="J6" s="2">
        <v>263</v>
      </c>
      <c r="K6" s="2">
        <v>348</v>
      </c>
      <c r="L6" s="2">
        <v>809</v>
      </c>
      <c r="M6" s="2">
        <v>195280.76900000003</v>
      </c>
      <c r="N6" s="2">
        <v>453124.23800000007</v>
      </c>
      <c r="O6" s="2">
        <v>455089.67500000005</v>
      </c>
      <c r="P6" s="2">
        <v>432564.32800000004</v>
      </c>
      <c r="Q6" s="2">
        <v>418388.01</v>
      </c>
      <c r="R6" s="2">
        <v>404762.85500000004</v>
      </c>
      <c r="S6" s="2">
        <v>347004.17499999999</v>
      </c>
      <c r="T6" s="2">
        <v>231743.52899999992</v>
      </c>
      <c r="U6" s="2">
        <v>131256.22699999998</v>
      </c>
      <c r="V6" s="2">
        <v>49999.205999999991</v>
      </c>
      <c r="W6" s="2">
        <v>3119042</v>
      </c>
      <c r="X6" s="10">
        <f t="shared" ref="X6:AH42" si="1">B6/M6</f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si="0"/>
        <v>0</v>
      </c>
      <c r="AC6" s="10">
        <f t="shared" si="0"/>
        <v>2.4705824352385298E-5</v>
      </c>
      <c r="AD6" s="10">
        <f t="shared" si="0"/>
        <v>1.2968143682997473E-4</v>
      </c>
      <c r="AE6" s="10">
        <f t="shared" si="0"/>
        <v>6.170614584884484E-4</v>
      </c>
      <c r="AF6" s="10">
        <f t="shared" si="0"/>
        <v>2.0037144599623453E-3</v>
      </c>
      <c r="AG6" s="10">
        <f t="shared" si="0"/>
        <v>6.9601105265551626E-3</v>
      </c>
      <c r="AH6" s="10">
        <f t="shared" si="0"/>
        <v>2.5937451307164185E-4</v>
      </c>
    </row>
    <row r="7" spans="1:34" x14ac:dyDescent="0.25">
      <c r="A7" s="9" t="s">
        <v>26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20</v>
      </c>
      <c r="I7" s="2">
        <v>116</v>
      </c>
      <c r="J7" s="2">
        <v>292</v>
      </c>
      <c r="K7" s="2">
        <v>348</v>
      </c>
      <c r="L7" s="2">
        <v>776</v>
      </c>
      <c r="M7" s="2">
        <v>170158.283</v>
      </c>
      <c r="N7" s="2">
        <v>348517.33200000005</v>
      </c>
      <c r="O7" s="2">
        <v>394544.79300000001</v>
      </c>
      <c r="P7" s="2">
        <v>361849.424</v>
      </c>
      <c r="Q7" s="2">
        <v>386337.14600000001</v>
      </c>
      <c r="R7" s="2">
        <v>435576.63400000008</v>
      </c>
      <c r="S7" s="2">
        <v>368244.13099999999</v>
      </c>
      <c r="T7" s="2">
        <v>221687.11299999998</v>
      </c>
      <c r="U7" s="2">
        <v>141539.19</v>
      </c>
      <c r="V7" s="2">
        <v>53720.069000000018</v>
      </c>
      <c r="W7" s="2">
        <v>2882272</v>
      </c>
      <c r="X7" s="10">
        <f t="shared" si="1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5.431179567122551E-5</v>
      </c>
      <c r="AE7" s="10">
        <f t="shared" si="0"/>
        <v>5.2326000564588524E-4</v>
      </c>
      <c r="AF7" s="10">
        <f t="shared" si="0"/>
        <v>2.0630328603689196E-3</v>
      </c>
      <c r="AG7" s="10">
        <f t="shared" si="0"/>
        <v>6.4780259310538097E-3</v>
      </c>
      <c r="AH7" s="10">
        <f t="shared" si="0"/>
        <v>2.6923205027145253E-4</v>
      </c>
    </row>
    <row r="8" spans="1:34" x14ac:dyDescent="0.25">
      <c r="A8" s="9" t="s">
        <v>27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25</v>
      </c>
      <c r="I8" s="2">
        <v>108</v>
      </c>
      <c r="J8" s="2">
        <v>270</v>
      </c>
      <c r="K8" s="2">
        <v>358</v>
      </c>
      <c r="L8" s="2">
        <v>761</v>
      </c>
      <c r="M8" s="2">
        <v>529614.60499999998</v>
      </c>
      <c r="N8" s="2">
        <v>995148.9450000003</v>
      </c>
      <c r="O8" s="2">
        <v>984038.18700000015</v>
      </c>
      <c r="P8" s="2">
        <v>1000439.567</v>
      </c>
      <c r="Q8" s="2">
        <v>903693.21699999995</v>
      </c>
      <c r="R8" s="2">
        <v>856342.348</v>
      </c>
      <c r="S8" s="2">
        <v>631488.34700000007</v>
      </c>
      <c r="T8" s="2">
        <v>351874.908</v>
      </c>
      <c r="U8" s="2">
        <v>205977.54100000003</v>
      </c>
      <c r="V8" s="2">
        <v>76296.558999999994</v>
      </c>
      <c r="W8" s="2">
        <v>6532201</v>
      </c>
      <c r="X8" s="10">
        <f t="shared" si="1"/>
        <v>0</v>
      </c>
      <c r="Y8" s="10">
        <f t="shared" si="0"/>
        <v>0</v>
      </c>
      <c r="Z8" s="10">
        <f t="shared" si="0"/>
        <v>0</v>
      </c>
      <c r="AA8" s="10">
        <f t="shared" si="0"/>
        <v>0</v>
      </c>
      <c r="AB8" s="10">
        <f t="shared" si="0"/>
        <v>0</v>
      </c>
      <c r="AC8" s="10">
        <f t="shared" si="0"/>
        <v>0</v>
      </c>
      <c r="AD8" s="10">
        <f t="shared" si="0"/>
        <v>3.9589012400255739E-5</v>
      </c>
      <c r="AE8" s="10">
        <f t="shared" si="0"/>
        <v>3.0692725609181548E-4</v>
      </c>
      <c r="AF8" s="10">
        <f t="shared" si="0"/>
        <v>1.3108225231215861E-3</v>
      </c>
      <c r="AG8" s="10">
        <f t="shared" si="0"/>
        <v>4.6922168534494465E-3</v>
      </c>
      <c r="AH8" s="10">
        <f t="shared" si="0"/>
        <v>1.1649978315119207E-4</v>
      </c>
    </row>
    <row r="9" spans="1:34" x14ac:dyDescent="0.25">
      <c r="A9" s="9" t="s">
        <v>28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10</v>
      </c>
      <c r="H9" s="2">
        <v>84</v>
      </c>
      <c r="I9" s="2">
        <v>103</v>
      </c>
      <c r="J9" s="2">
        <v>283</v>
      </c>
      <c r="K9" s="2">
        <v>381</v>
      </c>
      <c r="L9" s="2">
        <v>861</v>
      </c>
      <c r="M9" s="2">
        <v>179408.82499999998</v>
      </c>
      <c r="N9" s="2">
        <v>354299.14</v>
      </c>
      <c r="O9" s="2">
        <v>373793.03499999992</v>
      </c>
      <c r="P9" s="2">
        <v>379385.64199999999</v>
      </c>
      <c r="Q9" s="2">
        <v>371559.95299999998</v>
      </c>
      <c r="R9" s="2">
        <v>404466.29299999995</v>
      </c>
      <c r="S9" s="2">
        <v>359798.21300000005</v>
      </c>
      <c r="T9" s="2">
        <v>234189.40699999998</v>
      </c>
      <c r="U9" s="2">
        <v>131505.14699999997</v>
      </c>
      <c r="V9" s="2">
        <v>49088.980999999978</v>
      </c>
      <c r="W9" s="2">
        <v>2837469</v>
      </c>
      <c r="X9" s="10">
        <f t="shared" si="1"/>
        <v>0</v>
      </c>
      <c r="Y9" s="10">
        <f t="shared" si="0"/>
        <v>0</v>
      </c>
      <c r="Z9" s="10">
        <f t="shared" si="0"/>
        <v>0</v>
      </c>
      <c r="AA9" s="10">
        <f t="shared" si="0"/>
        <v>0</v>
      </c>
      <c r="AB9" s="10">
        <f t="shared" si="0"/>
        <v>0</v>
      </c>
      <c r="AC9" s="10">
        <f t="shared" si="0"/>
        <v>2.4723939109556409E-5</v>
      </c>
      <c r="AD9" s="10">
        <f t="shared" si="0"/>
        <v>2.3346419455396236E-4</v>
      </c>
      <c r="AE9" s="10">
        <f t="shared" si="0"/>
        <v>4.3981494004978635E-4</v>
      </c>
      <c r="AF9" s="10">
        <f t="shared" si="0"/>
        <v>2.1520070237250871E-3</v>
      </c>
      <c r="AG9" s="10">
        <f t="shared" si="0"/>
        <v>7.7614159479089647E-3</v>
      </c>
      <c r="AH9" s="10">
        <f t="shared" si="0"/>
        <v>3.0343943845730119E-4</v>
      </c>
    </row>
    <row r="10" spans="1:34" x14ac:dyDescent="0.25">
      <c r="A10" s="9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15</v>
      </c>
      <c r="G10" s="2">
        <v>41</v>
      </c>
      <c r="H10" s="2">
        <v>58</v>
      </c>
      <c r="I10" s="2">
        <v>167</v>
      </c>
      <c r="J10" s="2">
        <v>261</v>
      </c>
      <c r="K10" s="2">
        <v>345</v>
      </c>
      <c r="L10" s="2">
        <v>887</v>
      </c>
      <c r="M10" s="2">
        <v>299507.91900000011</v>
      </c>
      <c r="N10" s="2">
        <v>636920.38000000012</v>
      </c>
      <c r="O10" s="2">
        <v>673430.00300000003</v>
      </c>
      <c r="P10" s="2">
        <v>592431.43900000001</v>
      </c>
      <c r="Q10" s="2">
        <v>598960.42499999981</v>
      </c>
      <c r="R10" s="2">
        <v>714333.49399999995</v>
      </c>
      <c r="S10" s="2">
        <v>627192.89399999985</v>
      </c>
      <c r="T10" s="2">
        <v>372235.65700000001</v>
      </c>
      <c r="U10" s="2">
        <v>231582.098</v>
      </c>
      <c r="V10" s="2">
        <v>104438.81200000003</v>
      </c>
      <c r="W10" s="2">
        <v>4851671</v>
      </c>
      <c r="X10" s="10">
        <f t="shared" si="1"/>
        <v>0</v>
      </c>
      <c r="Y10" s="10">
        <f t="shared" si="0"/>
        <v>0</v>
      </c>
      <c r="Z10" s="10">
        <f t="shared" si="0"/>
        <v>0</v>
      </c>
      <c r="AA10" s="10">
        <f t="shared" si="0"/>
        <v>0</v>
      </c>
      <c r="AB10" s="10">
        <f t="shared" si="0"/>
        <v>2.504339080499351E-5</v>
      </c>
      <c r="AC10" s="10">
        <f t="shared" si="0"/>
        <v>5.7396160678978333E-5</v>
      </c>
      <c r="AD10" s="10">
        <f t="shared" si="0"/>
        <v>9.2475537517808703E-5</v>
      </c>
      <c r="AE10" s="10">
        <f t="shared" si="0"/>
        <v>4.4864052344131019E-4</v>
      </c>
      <c r="AF10" s="10">
        <f t="shared" si="0"/>
        <v>1.1270301213006542E-3</v>
      </c>
      <c r="AG10" s="10">
        <f t="shared" si="0"/>
        <v>3.3033696323546834E-3</v>
      </c>
      <c r="AH10" s="10">
        <f t="shared" si="0"/>
        <v>1.8282360860825064E-4</v>
      </c>
    </row>
    <row r="11" spans="1:34" x14ac:dyDescent="0.25">
      <c r="A11" s="9" t="s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102</v>
      </c>
      <c r="I11" s="2">
        <v>186</v>
      </c>
      <c r="J11" s="2">
        <v>308</v>
      </c>
      <c r="K11" s="2">
        <v>381</v>
      </c>
      <c r="L11" s="2">
        <v>977</v>
      </c>
      <c r="M11" s="2">
        <v>122440.23900000002</v>
      </c>
      <c r="N11" s="2">
        <v>248371.70500000002</v>
      </c>
      <c r="O11" s="2">
        <v>270865.37799999997</v>
      </c>
      <c r="P11" s="2">
        <v>270635.61600000004</v>
      </c>
      <c r="Q11" s="2">
        <v>240904.79200000004</v>
      </c>
      <c r="R11" s="2">
        <v>280059.47499999998</v>
      </c>
      <c r="S11" s="2">
        <v>252295.79600000003</v>
      </c>
      <c r="T11" s="2">
        <v>157737.052</v>
      </c>
      <c r="U11" s="2">
        <v>85568.320999999996</v>
      </c>
      <c r="V11" s="2">
        <v>35097.339000000014</v>
      </c>
      <c r="W11" s="2">
        <v>1964357</v>
      </c>
      <c r="X11" s="10">
        <f t="shared" si="1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>
        <f t="shared" si="0"/>
        <v>0</v>
      </c>
      <c r="AD11" s="10">
        <f t="shared" si="0"/>
        <v>4.0428735483170707E-4</v>
      </c>
      <c r="AE11" s="10">
        <f t="shared" si="0"/>
        <v>1.179177610089987E-3</v>
      </c>
      <c r="AF11" s="10">
        <f t="shared" si="0"/>
        <v>3.5994629367567003E-3</v>
      </c>
      <c r="AG11" s="10">
        <f t="shared" si="0"/>
        <v>1.0855523833302572E-2</v>
      </c>
      <c r="AH11" s="10">
        <f t="shared" si="0"/>
        <v>4.973637683985141E-4</v>
      </c>
    </row>
    <row r="12" spans="1:34" x14ac:dyDescent="0.25">
      <c r="A12" s="9" t="s">
        <v>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12</v>
      </c>
      <c r="H12" s="2">
        <v>106</v>
      </c>
      <c r="I12" s="2">
        <v>191</v>
      </c>
      <c r="J12" s="2">
        <v>277</v>
      </c>
      <c r="K12" s="2">
        <v>289</v>
      </c>
      <c r="L12" s="2">
        <v>875</v>
      </c>
      <c r="M12" s="2">
        <v>161580.80400000006</v>
      </c>
      <c r="N12" s="2">
        <v>331488.26500000001</v>
      </c>
      <c r="O12" s="2">
        <v>348690.96100000001</v>
      </c>
      <c r="P12" s="2">
        <v>340797.28299999994</v>
      </c>
      <c r="Q12" s="2">
        <v>333679.84299999994</v>
      </c>
      <c r="R12" s="2">
        <v>364280.27500000002</v>
      </c>
      <c r="S12" s="2">
        <v>341020.62300000014</v>
      </c>
      <c r="T12" s="2">
        <v>216165.96100000001</v>
      </c>
      <c r="U12" s="2">
        <v>112521.982</v>
      </c>
      <c r="V12" s="2">
        <v>46541.30999999999</v>
      </c>
      <c r="W12" s="2">
        <v>2596535</v>
      </c>
      <c r="X12" s="10">
        <f t="shared" si="1"/>
        <v>0</v>
      </c>
      <c r="Y12" s="10">
        <f t="shared" si="0"/>
        <v>0</v>
      </c>
      <c r="Z12" s="10">
        <f t="shared" si="0"/>
        <v>0</v>
      </c>
      <c r="AA12" s="10">
        <f t="shared" si="0"/>
        <v>0</v>
      </c>
      <c r="AB12" s="10">
        <f t="shared" si="0"/>
        <v>0</v>
      </c>
      <c r="AC12" s="10">
        <f t="shared" si="0"/>
        <v>3.2941668334910528E-5</v>
      </c>
      <c r="AD12" s="10">
        <f t="shared" si="0"/>
        <v>3.1083164140486587E-4</v>
      </c>
      <c r="AE12" s="10">
        <f t="shared" si="0"/>
        <v>8.8358037091695483E-4</v>
      </c>
      <c r="AF12" s="10">
        <f t="shared" si="0"/>
        <v>2.461741208931069E-3</v>
      </c>
      <c r="AG12" s="10">
        <f t="shared" si="0"/>
        <v>6.2095372906349235E-3</v>
      </c>
      <c r="AH12" s="10">
        <f t="shared" si="0"/>
        <v>3.369875622704874E-4</v>
      </c>
    </row>
    <row r="13" spans="1:34" x14ac:dyDescent="0.25">
      <c r="A13" s="9" t="s">
        <v>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10</v>
      </c>
      <c r="H13" s="2">
        <v>94</v>
      </c>
      <c r="I13" s="2">
        <v>227</v>
      </c>
      <c r="J13" s="2">
        <v>338</v>
      </c>
      <c r="K13" s="2">
        <v>375</v>
      </c>
      <c r="L13" s="2">
        <v>1044</v>
      </c>
      <c r="M13" s="2">
        <v>217833.39599999995</v>
      </c>
      <c r="N13" s="2">
        <v>440201.01100000006</v>
      </c>
      <c r="O13" s="2">
        <v>434501.859</v>
      </c>
      <c r="P13" s="2">
        <v>454659.54700000002</v>
      </c>
      <c r="Q13" s="2">
        <v>414297.66399999987</v>
      </c>
      <c r="R13" s="2">
        <v>428899.14499999996</v>
      </c>
      <c r="S13" s="2">
        <v>420546.89600000007</v>
      </c>
      <c r="T13" s="2">
        <v>292370.01999999996</v>
      </c>
      <c r="U13" s="2">
        <v>145270.42600000001</v>
      </c>
      <c r="V13" s="2">
        <v>69248.925999999992</v>
      </c>
      <c r="W13" s="2">
        <v>3318562</v>
      </c>
      <c r="X13" s="10">
        <f t="shared" si="1"/>
        <v>0</v>
      </c>
      <c r="Y13" s="10">
        <f t="shared" si="0"/>
        <v>0</v>
      </c>
      <c r="Z13" s="10">
        <f t="shared" si="0"/>
        <v>0</v>
      </c>
      <c r="AA13" s="10">
        <f t="shared" si="0"/>
        <v>0</v>
      </c>
      <c r="AB13" s="10">
        <f t="shared" si="0"/>
        <v>0</v>
      </c>
      <c r="AC13" s="10">
        <f t="shared" si="0"/>
        <v>2.3315504627550612E-5</v>
      </c>
      <c r="AD13" s="10">
        <f t="shared" si="0"/>
        <v>2.2351847295527295E-4</v>
      </c>
      <c r="AE13" s="10">
        <f t="shared" si="0"/>
        <v>7.7641339560054765E-4</v>
      </c>
      <c r="AF13" s="10">
        <f t="shared" si="0"/>
        <v>2.3266951802013713E-3</v>
      </c>
      <c r="AG13" s="10">
        <f t="shared" si="0"/>
        <v>5.4152464400675331E-3</v>
      </c>
      <c r="AH13" s="10">
        <f t="shared" si="0"/>
        <v>3.145940922604429E-4</v>
      </c>
    </row>
    <row r="14" spans="1:34" x14ac:dyDescent="0.25">
      <c r="A14" s="9" t="s">
        <v>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52103.368999999999</v>
      </c>
      <c r="N14" s="2">
        <v>98091.997000000003</v>
      </c>
      <c r="O14" s="2">
        <v>113846.81400000001</v>
      </c>
      <c r="P14" s="2">
        <v>97175.085999999996</v>
      </c>
      <c r="Q14" s="2">
        <v>96188.665000000008</v>
      </c>
      <c r="R14" s="2">
        <v>107008.777</v>
      </c>
      <c r="S14" s="2">
        <v>71294.965000000011</v>
      </c>
      <c r="T14" s="2">
        <v>29675.831000000006</v>
      </c>
      <c r="U14" s="2">
        <v>13770.125</v>
      </c>
      <c r="V14" s="2">
        <v>4362.7529999999997</v>
      </c>
      <c r="W14" s="2">
        <v>683142</v>
      </c>
      <c r="X14" s="10">
        <f t="shared" si="1"/>
        <v>0</v>
      </c>
      <c r="Y14" s="10">
        <f t="shared" si="0"/>
        <v>0</v>
      </c>
      <c r="Z14" s="10">
        <f t="shared" si="0"/>
        <v>0</v>
      </c>
      <c r="AA14" s="10">
        <f t="shared" si="0"/>
        <v>0</v>
      </c>
      <c r="AB14" s="10">
        <f t="shared" si="0"/>
        <v>0</v>
      </c>
      <c r="AC14" s="10">
        <f t="shared" si="0"/>
        <v>0</v>
      </c>
      <c r="AD14" s="10">
        <f t="shared" si="0"/>
        <v>0</v>
      </c>
      <c r="AE14" s="10">
        <f t="shared" si="0"/>
        <v>0</v>
      </c>
      <c r="AF14" s="10">
        <f t="shared" si="0"/>
        <v>0</v>
      </c>
      <c r="AG14" s="10">
        <f t="shared" si="0"/>
        <v>0</v>
      </c>
      <c r="AH14" s="10">
        <f t="shared" si="0"/>
        <v>0</v>
      </c>
    </row>
    <row r="15" spans="1:34" x14ac:dyDescent="0.25">
      <c r="A15" s="9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72283.879000000001</v>
      </c>
      <c r="N15" s="2">
        <v>151702.845</v>
      </c>
      <c r="O15" s="2">
        <v>148286.04499999998</v>
      </c>
      <c r="P15" s="2">
        <v>137524.592</v>
      </c>
      <c r="Q15" s="2">
        <v>151979.67200000002</v>
      </c>
      <c r="R15" s="2">
        <v>165372.89600000001</v>
      </c>
      <c r="S15" s="2">
        <v>141552.57900000003</v>
      </c>
      <c r="T15" s="2">
        <v>94847.359000000011</v>
      </c>
      <c r="U15" s="2">
        <v>54363.960000000006</v>
      </c>
      <c r="V15" s="2">
        <v>20201.475000000002</v>
      </c>
      <c r="W15" s="2">
        <v>1137974</v>
      </c>
      <c r="X15" s="10">
        <f t="shared" si="1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  <c r="AF15" s="10">
        <f t="shared" si="0"/>
        <v>0</v>
      </c>
      <c r="AG15" s="10">
        <f t="shared" si="0"/>
        <v>0</v>
      </c>
      <c r="AH15" s="10">
        <f t="shared" si="0"/>
        <v>0</v>
      </c>
    </row>
    <row r="16" spans="1:34" x14ac:dyDescent="0.25">
      <c r="A16" s="9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130599.16900000001</v>
      </c>
      <c r="N16" s="2">
        <v>263152.97699999996</v>
      </c>
      <c r="O16" s="2">
        <v>306002.81900000002</v>
      </c>
      <c r="P16" s="2">
        <v>263446.64499999996</v>
      </c>
      <c r="Q16" s="2">
        <v>259914.052</v>
      </c>
      <c r="R16" s="2">
        <v>293746.84600000002</v>
      </c>
      <c r="S16" s="2">
        <v>223976.36900000001</v>
      </c>
      <c r="T16" s="2">
        <v>131114.37699999998</v>
      </c>
      <c r="U16" s="2">
        <v>96931.327999999994</v>
      </c>
      <c r="V16" s="2">
        <v>41376.578999999998</v>
      </c>
      <c r="W16" s="2">
        <v>2009724</v>
      </c>
      <c r="X16" s="10">
        <f t="shared" si="1"/>
        <v>0</v>
      </c>
      <c r="Y16" s="10">
        <f t="shared" si="0"/>
        <v>0</v>
      </c>
      <c r="Z16" s="10">
        <f t="shared" si="0"/>
        <v>0</v>
      </c>
      <c r="AA16" s="10">
        <f t="shared" si="0"/>
        <v>0</v>
      </c>
      <c r="AB16" s="10">
        <f t="shared" si="0"/>
        <v>0</v>
      </c>
      <c r="AC16" s="10">
        <f t="shared" si="0"/>
        <v>0</v>
      </c>
      <c r="AD16" s="10">
        <f t="shared" si="0"/>
        <v>0</v>
      </c>
      <c r="AE16" s="10">
        <f t="shared" si="0"/>
        <v>0</v>
      </c>
      <c r="AF16" s="10">
        <f t="shared" si="0"/>
        <v>0</v>
      </c>
      <c r="AG16" s="10">
        <f t="shared" si="0"/>
        <v>0</v>
      </c>
      <c r="AH16" s="10">
        <f t="shared" si="0"/>
        <v>0</v>
      </c>
    </row>
    <row r="17" spans="1:34" x14ac:dyDescent="0.25">
      <c r="A17" s="9" t="s">
        <v>36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141252.83800000002</v>
      </c>
      <c r="N17" s="2">
        <v>266602.92299999995</v>
      </c>
      <c r="O17" s="2">
        <v>290266.32500000001</v>
      </c>
      <c r="P17" s="2">
        <v>239535.56700000001</v>
      </c>
      <c r="Q17" s="2">
        <v>207472.76500000001</v>
      </c>
      <c r="R17" s="2">
        <v>216362.573</v>
      </c>
      <c r="S17" s="2">
        <v>176189.25700000004</v>
      </c>
      <c r="T17" s="2">
        <v>105143.97500000001</v>
      </c>
      <c r="U17" s="2">
        <v>64879.559000000008</v>
      </c>
      <c r="V17" s="2">
        <v>24756.794000000005</v>
      </c>
      <c r="W17" s="2">
        <v>1732442</v>
      </c>
      <c r="X17" s="10">
        <f t="shared" si="1"/>
        <v>0</v>
      </c>
      <c r="Y17" s="10">
        <f t="shared" si="0"/>
        <v>0</v>
      </c>
      <c r="Z17" s="10">
        <f t="shared" si="0"/>
        <v>0</v>
      </c>
      <c r="AA17" s="10">
        <f t="shared" si="0"/>
        <v>0</v>
      </c>
      <c r="AB17" s="10">
        <f t="shared" si="0"/>
        <v>0</v>
      </c>
      <c r="AC17" s="10">
        <f t="shared" si="0"/>
        <v>0</v>
      </c>
      <c r="AD17" s="10">
        <f t="shared" si="0"/>
        <v>0</v>
      </c>
      <c r="AE17" s="10">
        <f t="shared" si="0"/>
        <v>0</v>
      </c>
      <c r="AF17" s="10">
        <f t="shared" si="0"/>
        <v>0</v>
      </c>
      <c r="AG17" s="10">
        <f t="shared" si="0"/>
        <v>0</v>
      </c>
      <c r="AH17" s="10">
        <f t="shared" si="0"/>
        <v>0</v>
      </c>
    </row>
    <row r="18" spans="1:34" x14ac:dyDescent="0.25">
      <c r="A18" s="9" t="s">
        <v>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76330.006000000008</v>
      </c>
      <c r="N18" s="2">
        <v>151162.99400000001</v>
      </c>
      <c r="O18" s="2">
        <v>161013.26899999997</v>
      </c>
      <c r="P18" s="2">
        <v>150528.05699999997</v>
      </c>
      <c r="Q18" s="2">
        <v>150122.44699999999</v>
      </c>
      <c r="R18" s="2">
        <v>156637.07299999997</v>
      </c>
      <c r="S18" s="2">
        <v>132664.79</v>
      </c>
      <c r="T18" s="2">
        <v>84414.55799999999</v>
      </c>
      <c r="U18" s="2">
        <v>43843.05</v>
      </c>
      <c r="V18" s="2">
        <v>15509.838999999998</v>
      </c>
      <c r="W18" s="2">
        <v>1121515</v>
      </c>
      <c r="X18" s="10">
        <f t="shared" si="1"/>
        <v>0</v>
      </c>
      <c r="Y18" s="10">
        <f t="shared" si="0"/>
        <v>0</v>
      </c>
      <c r="Z18" s="10">
        <f t="shared" si="0"/>
        <v>0</v>
      </c>
      <c r="AA18" s="10">
        <f t="shared" si="0"/>
        <v>0</v>
      </c>
      <c r="AB18" s="10">
        <f t="shared" si="0"/>
        <v>0</v>
      </c>
      <c r="AC18" s="10">
        <f t="shared" si="0"/>
        <v>0</v>
      </c>
      <c r="AD18" s="10">
        <f t="shared" si="0"/>
        <v>0</v>
      </c>
      <c r="AE18" s="10">
        <f t="shared" si="0"/>
        <v>0</v>
      </c>
      <c r="AF18" s="10">
        <f t="shared" si="0"/>
        <v>0</v>
      </c>
      <c r="AG18" s="10">
        <f t="shared" si="0"/>
        <v>0</v>
      </c>
      <c r="AH18" s="10">
        <f t="shared" si="0"/>
        <v>0</v>
      </c>
    </row>
    <row r="19" spans="1:34" x14ac:dyDescent="0.25">
      <c r="A19" s="9" t="s">
        <v>38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135059.99299999999</v>
      </c>
      <c r="N19" s="2">
        <v>301420.50099999993</v>
      </c>
      <c r="O19" s="2">
        <v>293947.84399999992</v>
      </c>
      <c r="P19" s="2">
        <v>265448.77</v>
      </c>
      <c r="Q19" s="2">
        <v>291440.65300000005</v>
      </c>
      <c r="R19" s="2">
        <v>347553.978</v>
      </c>
      <c r="S19" s="2">
        <v>311574.93599999999</v>
      </c>
      <c r="T19" s="2">
        <v>192557.86299999995</v>
      </c>
      <c r="U19" s="2">
        <v>116227.53600000001</v>
      </c>
      <c r="V19" s="2">
        <v>49453.749000000003</v>
      </c>
      <c r="W19" s="2">
        <v>2306034</v>
      </c>
      <c r="X19" s="10">
        <f t="shared" si="1"/>
        <v>0</v>
      </c>
      <c r="Y19" s="10">
        <f t="shared" si="0"/>
        <v>0</v>
      </c>
      <c r="Z19" s="10">
        <f t="shared" si="0"/>
        <v>0</v>
      </c>
      <c r="AA19" s="10">
        <f t="shared" si="0"/>
        <v>0</v>
      </c>
      <c r="AB19" s="10">
        <f t="shared" si="0"/>
        <v>0</v>
      </c>
      <c r="AC19" s="10">
        <f t="shared" si="0"/>
        <v>0</v>
      </c>
      <c r="AD19" s="10">
        <f t="shared" si="0"/>
        <v>0</v>
      </c>
      <c r="AE19" s="10">
        <f t="shared" si="0"/>
        <v>0</v>
      </c>
      <c r="AF19" s="10">
        <f t="shared" si="0"/>
        <v>0</v>
      </c>
      <c r="AG19" s="10">
        <f t="shared" si="0"/>
        <v>0</v>
      </c>
      <c r="AH19" s="10">
        <f t="shared" si="0"/>
        <v>0</v>
      </c>
    </row>
    <row r="20" spans="1:34" x14ac:dyDescent="0.25">
      <c r="A20" s="9" t="s">
        <v>39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14177.151000000002</v>
      </c>
      <c r="N20" s="2">
        <v>31132.599000000002</v>
      </c>
      <c r="O20" s="2">
        <v>29284.851999999999</v>
      </c>
      <c r="P20" s="2">
        <v>25893.784</v>
      </c>
      <c r="Q20" s="2">
        <v>28149.106000000003</v>
      </c>
      <c r="R20" s="2">
        <v>37699.175999999992</v>
      </c>
      <c r="S20" s="2">
        <v>42854.793999999994</v>
      </c>
      <c r="T20" s="2">
        <v>29156.383999999991</v>
      </c>
      <c r="U20" s="2">
        <v>15189.175000000003</v>
      </c>
      <c r="V20" s="2">
        <v>6141.7009999999991</v>
      </c>
      <c r="W20" s="2">
        <v>259649</v>
      </c>
      <c r="X20" s="10">
        <f t="shared" si="1"/>
        <v>0</v>
      </c>
      <c r="Y20" s="10">
        <f t="shared" si="0"/>
        <v>0</v>
      </c>
      <c r="Z20" s="10">
        <f t="shared" si="0"/>
        <v>0</v>
      </c>
      <c r="AA20" s="10">
        <f t="shared" si="0"/>
        <v>0</v>
      </c>
      <c r="AB20" s="10">
        <f t="shared" si="0"/>
        <v>0</v>
      </c>
      <c r="AC20" s="10">
        <f t="shared" si="0"/>
        <v>0</v>
      </c>
      <c r="AD20" s="10">
        <f t="shared" si="0"/>
        <v>0</v>
      </c>
      <c r="AE20" s="10">
        <f t="shared" si="0"/>
        <v>0</v>
      </c>
      <c r="AF20" s="10">
        <f t="shared" si="0"/>
        <v>0</v>
      </c>
      <c r="AG20" s="10">
        <f t="shared" si="0"/>
        <v>0</v>
      </c>
      <c r="AH20" s="10">
        <f t="shared" si="0"/>
        <v>0</v>
      </c>
    </row>
    <row r="21" spans="1:34" x14ac:dyDescent="0.25">
      <c r="A21" s="9" t="s">
        <v>40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103519.29100000001</v>
      </c>
      <c r="N21" s="2">
        <v>215890.11700000003</v>
      </c>
      <c r="O21" s="2">
        <v>233236.57999999996</v>
      </c>
      <c r="P21" s="2">
        <v>210281.495</v>
      </c>
      <c r="Q21" s="2">
        <v>210804.06799999997</v>
      </c>
      <c r="R21" s="2">
        <v>228107.91399999999</v>
      </c>
      <c r="S21" s="2">
        <v>204222.62699999998</v>
      </c>
      <c r="T21" s="2">
        <v>132127.88300000003</v>
      </c>
      <c r="U21" s="2">
        <v>71518.656000000003</v>
      </c>
      <c r="V21" s="2">
        <v>29384.363000000001</v>
      </c>
      <c r="W21" s="2">
        <v>1638686</v>
      </c>
      <c r="X21" s="10">
        <f t="shared" si="1"/>
        <v>0</v>
      </c>
      <c r="Y21" s="10">
        <f t="shared" si="1"/>
        <v>0</v>
      </c>
      <c r="Z21" s="10">
        <f t="shared" si="1"/>
        <v>0</v>
      </c>
      <c r="AA21" s="10">
        <f t="shared" si="1"/>
        <v>0</v>
      </c>
      <c r="AB21" s="10">
        <f t="shared" si="1"/>
        <v>0</v>
      </c>
      <c r="AC21" s="10">
        <f t="shared" si="1"/>
        <v>0</v>
      </c>
      <c r="AD21" s="10">
        <f t="shared" si="1"/>
        <v>0</v>
      </c>
      <c r="AE21" s="10">
        <f t="shared" si="1"/>
        <v>0</v>
      </c>
      <c r="AF21" s="10">
        <f t="shared" si="1"/>
        <v>0</v>
      </c>
      <c r="AG21" s="10">
        <f t="shared" si="1"/>
        <v>0</v>
      </c>
      <c r="AH21" s="10">
        <f t="shared" si="1"/>
        <v>0</v>
      </c>
    </row>
    <row r="22" spans="1:34" x14ac:dyDescent="0.25">
      <c r="A22" s="9" t="s">
        <v>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48877.224999999984</v>
      </c>
      <c r="N22" s="2">
        <v>107518.405</v>
      </c>
      <c r="O22" s="2">
        <v>105840.95600000001</v>
      </c>
      <c r="P22" s="2">
        <v>91858.028999999995</v>
      </c>
      <c r="Q22" s="2">
        <v>90892.384000000005</v>
      </c>
      <c r="R22" s="2">
        <v>102316.85199999998</v>
      </c>
      <c r="S22" s="2">
        <v>103776.565</v>
      </c>
      <c r="T22" s="2">
        <v>72418.423999999999</v>
      </c>
      <c r="U22" s="2">
        <v>38023.305000000008</v>
      </c>
      <c r="V22" s="2">
        <v>14964.754999999997</v>
      </c>
      <c r="W22" s="2">
        <v>776644</v>
      </c>
      <c r="X22" s="10">
        <f t="shared" si="1"/>
        <v>0</v>
      </c>
      <c r="Y22" s="10">
        <f t="shared" si="1"/>
        <v>0</v>
      </c>
      <c r="Z22" s="10">
        <f t="shared" si="1"/>
        <v>0</v>
      </c>
      <c r="AA22" s="10">
        <f t="shared" si="1"/>
        <v>0</v>
      </c>
      <c r="AB22" s="10">
        <f t="shared" si="1"/>
        <v>0</v>
      </c>
      <c r="AC22" s="10">
        <f t="shared" si="1"/>
        <v>0</v>
      </c>
      <c r="AD22" s="10">
        <f t="shared" si="1"/>
        <v>0</v>
      </c>
      <c r="AE22" s="10">
        <f t="shared" si="1"/>
        <v>0</v>
      </c>
      <c r="AF22" s="10">
        <f t="shared" si="1"/>
        <v>0</v>
      </c>
      <c r="AG22" s="10">
        <f t="shared" si="1"/>
        <v>0</v>
      </c>
      <c r="AH22" s="10">
        <f t="shared" si="1"/>
        <v>0</v>
      </c>
    </row>
    <row r="23" spans="1:34" x14ac:dyDescent="0.25">
      <c r="A23" s="9" t="s">
        <v>42</v>
      </c>
      <c r="B23" s="2">
        <v>0</v>
      </c>
      <c r="C23" s="2">
        <v>0</v>
      </c>
      <c r="D23" s="2">
        <v>0</v>
      </c>
      <c r="E23" s="2">
        <v>0</v>
      </c>
      <c r="F23" s="2">
        <v>10</v>
      </c>
      <c r="G23" s="2">
        <v>32</v>
      </c>
      <c r="H23" s="2">
        <v>27</v>
      </c>
      <c r="I23" s="2">
        <v>151</v>
      </c>
      <c r="J23" s="2">
        <v>278</v>
      </c>
      <c r="K23" s="2">
        <v>350</v>
      </c>
      <c r="L23" s="2">
        <v>848</v>
      </c>
      <c r="M23" s="2">
        <v>500512.114</v>
      </c>
      <c r="N23" s="2">
        <v>900235.31799999997</v>
      </c>
      <c r="O23" s="2">
        <v>858304.76300000004</v>
      </c>
      <c r="P23" s="2">
        <v>919459.38699999987</v>
      </c>
      <c r="Q23" s="2">
        <v>858826.80199999991</v>
      </c>
      <c r="R23" s="2">
        <v>819785.54600000009</v>
      </c>
      <c r="S23" s="2">
        <v>651778.59499999997</v>
      </c>
      <c r="T23" s="2">
        <v>422658.02</v>
      </c>
      <c r="U23" s="2">
        <v>294833.44300000003</v>
      </c>
      <c r="V23" s="2">
        <v>96568.51999999999</v>
      </c>
      <c r="W23" s="2">
        <v>6324865</v>
      </c>
      <c r="X23" s="10">
        <f t="shared" si="1"/>
        <v>0</v>
      </c>
      <c r="Y23" s="10">
        <f t="shared" si="1"/>
        <v>0</v>
      </c>
      <c r="Z23" s="10">
        <f t="shared" si="1"/>
        <v>0</v>
      </c>
      <c r="AA23" s="10">
        <f t="shared" si="1"/>
        <v>0</v>
      </c>
      <c r="AB23" s="10">
        <f t="shared" si="1"/>
        <v>1.1643791247213546E-5</v>
      </c>
      <c r="AC23" s="10">
        <f t="shared" si="1"/>
        <v>3.9034598933999739E-5</v>
      </c>
      <c r="AD23" s="10">
        <f t="shared" si="1"/>
        <v>4.1425110009941339E-5</v>
      </c>
      <c r="AE23" s="10">
        <f t="shared" si="1"/>
        <v>3.5726282917806693E-4</v>
      </c>
      <c r="AF23" s="10">
        <f t="shared" si="1"/>
        <v>9.4290524565763037E-4</v>
      </c>
      <c r="AG23" s="10">
        <f t="shared" si="1"/>
        <v>3.6243695150345065E-3</v>
      </c>
      <c r="AH23" s="10">
        <f t="shared" si="1"/>
        <v>1.3407400790372602E-4</v>
      </c>
    </row>
    <row r="24" spans="1:34" x14ac:dyDescent="0.25">
      <c r="A24" s="9" t="s">
        <v>43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26</v>
      </c>
      <c r="I24" s="2">
        <v>57</v>
      </c>
      <c r="J24" s="2">
        <v>208</v>
      </c>
      <c r="K24" s="2">
        <v>295</v>
      </c>
      <c r="L24" s="2">
        <v>586</v>
      </c>
      <c r="M24" s="2">
        <v>129522.02899999999</v>
      </c>
      <c r="N24" s="2">
        <v>264776.81900000002</v>
      </c>
      <c r="O24" s="2">
        <v>295692.00899999996</v>
      </c>
      <c r="P24" s="2">
        <v>260174.86700000003</v>
      </c>
      <c r="Q24" s="2">
        <v>266361.49599999998</v>
      </c>
      <c r="R24" s="2">
        <v>294040.85599999991</v>
      </c>
      <c r="S24" s="2">
        <v>229402.55200000003</v>
      </c>
      <c r="T24" s="2">
        <v>141603.90700000001</v>
      </c>
      <c r="U24" s="2">
        <v>85907.790999999997</v>
      </c>
      <c r="V24" s="2">
        <v>31673.045000000002</v>
      </c>
      <c r="W24" s="2">
        <v>1996076</v>
      </c>
      <c r="X24" s="10">
        <f t="shared" si="1"/>
        <v>0</v>
      </c>
      <c r="Y24" s="10">
        <f t="shared" si="1"/>
        <v>0</v>
      </c>
      <c r="Z24" s="10">
        <f t="shared" si="1"/>
        <v>0</v>
      </c>
      <c r="AA24" s="10">
        <f t="shared" si="1"/>
        <v>0</v>
      </c>
      <c r="AB24" s="10">
        <f t="shared" si="1"/>
        <v>0</v>
      </c>
      <c r="AC24" s="10">
        <f t="shared" si="1"/>
        <v>0</v>
      </c>
      <c r="AD24" s="10">
        <f t="shared" si="1"/>
        <v>1.1333788475029693E-4</v>
      </c>
      <c r="AE24" s="10">
        <f t="shared" si="1"/>
        <v>4.0253126631597814E-4</v>
      </c>
      <c r="AF24" s="10">
        <f t="shared" si="1"/>
        <v>2.4212006568763945E-3</v>
      </c>
      <c r="AG24" s="10">
        <f t="shared" si="1"/>
        <v>9.3139134554318971E-3</v>
      </c>
      <c r="AH24" s="10">
        <f t="shared" si="1"/>
        <v>2.9357599610435673E-4</v>
      </c>
    </row>
    <row r="25" spans="1:34" x14ac:dyDescent="0.25">
      <c r="A25" s="9" t="s">
        <v>44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10</v>
      </c>
      <c r="H25" s="2">
        <v>0</v>
      </c>
      <c r="I25" s="2">
        <v>65</v>
      </c>
      <c r="J25" s="2">
        <v>188</v>
      </c>
      <c r="K25" s="2">
        <v>269</v>
      </c>
      <c r="L25" s="2">
        <v>532</v>
      </c>
      <c r="M25" s="2">
        <v>61064.643999999993</v>
      </c>
      <c r="N25" s="2">
        <v>132321.00699999998</v>
      </c>
      <c r="O25" s="2">
        <v>127070.159</v>
      </c>
      <c r="P25" s="2">
        <v>113906.86800000002</v>
      </c>
      <c r="Q25" s="2">
        <v>133643.74699999997</v>
      </c>
      <c r="R25" s="2">
        <v>153954.31200000001</v>
      </c>
      <c r="S25" s="2">
        <v>113094.399</v>
      </c>
      <c r="T25" s="2">
        <v>66430.45199999999</v>
      </c>
      <c r="U25" s="2">
        <v>44321.701000000001</v>
      </c>
      <c r="V25" s="2">
        <v>17860.677</v>
      </c>
      <c r="W25" s="2">
        <v>963850</v>
      </c>
      <c r="X25" s="10">
        <f t="shared" si="1"/>
        <v>0</v>
      </c>
      <c r="Y25" s="10">
        <f t="shared" si="1"/>
        <v>0</v>
      </c>
      <c r="Z25" s="10">
        <f t="shared" si="1"/>
        <v>0</v>
      </c>
      <c r="AA25" s="10">
        <f t="shared" si="1"/>
        <v>0</v>
      </c>
      <c r="AB25" s="10">
        <f t="shared" si="1"/>
        <v>0</v>
      </c>
      <c r="AC25" s="10">
        <f t="shared" si="1"/>
        <v>6.4954335283574262E-5</v>
      </c>
      <c r="AD25" s="10">
        <f t="shared" si="1"/>
        <v>0</v>
      </c>
      <c r="AE25" s="10">
        <f t="shared" si="1"/>
        <v>9.7846692357294218E-4</v>
      </c>
      <c r="AF25" s="10">
        <f t="shared" si="1"/>
        <v>4.2417144594698655E-3</v>
      </c>
      <c r="AG25" s="10">
        <f t="shared" si="1"/>
        <v>1.506101924355947E-2</v>
      </c>
      <c r="AH25" s="10">
        <f t="shared" si="1"/>
        <v>5.5195310473621416E-4</v>
      </c>
    </row>
    <row r="26" spans="1:34" x14ac:dyDescent="0.25">
      <c r="A26" s="9" t="s">
        <v>45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11</v>
      </c>
      <c r="I26" s="2">
        <v>35</v>
      </c>
      <c r="J26" s="2">
        <v>199</v>
      </c>
      <c r="K26" s="2">
        <v>273</v>
      </c>
      <c r="L26" s="2">
        <v>518</v>
      </c>
      <c r="M26" s="2">
        <v>32870.018000000004</v>
      </c>
      <c r="N26" s="2">
        <v>65582.476999999999</v>
      </c>
      <c r="O26" s="2">
        <v>73259.252000000008</v>
      </c>
      <c r="P26" s="2">
        <v>98915.03</v>
      </c>
      <c r="Q26" s="2">
        <v>89452.948999999993</v>
      </c>
      <c r="R26" s="2">
        <v>92471.997999999992</v>
      </c>
      <c r="S26" s="2">
        <v>79269.625999999989</v>
      </c>
      <c r="T26" s="2">
        <v>48468.884000000005</v>
      </c>
      <c r="U26" s="2">
        <v>25475.792000000001</v>
      </c>
      <c r="V26" s="2">
        <v>9877.9749999999985</v>
      </c>
      <c r="W26" s="2">
        <v>615224</v>
      </c>
      <c r="X26" s="10">
        <f t="shared" si="1"/>
        <v>0</v>
      </c>
      <c r="Y26" s="10">
        <f t="shared" si="1"/>
        <v>0</v>
      </c>
      <c r="Z26" s="10">
        <f t="shared" si="1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1.3876689666733133E-4</v>
      </c>
      <c r="AE26" s="10">
        <f t="shared" si="1"/>
        <v>7.2211276826592496E-4</v>
      </c>
      <c r="AF26" s="10">
        <f t="shared" si="1"/>
        <v>7.8113371313441402E-3</v>
      </c>
      <c r="AG26" s="10">
        <f t="shared" si="1"/>
        <v>2.7637243463361674E-2</v>
      </c>
      <c r="AH26" s="10">
        <f t="shared" si="1"/>
        <v>8.4196975410582165E-4</v>
      </c>
    </row>
    <row r="27" spans="1:34" x14ac:dyDescent="0.25">
      <c r="A27" s="9" t="s">
        <v>46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10</v>
      </c>
      <c r="I27" s="2">
        <v>48</v>
      </c>
      <c r="J27" s="2">
        <v>187</v>
      </c>
      <c r="K27" s="2">
        <v>348</v>
      </c>
      <c r="L27" s="2">
        <v>593</v>
      </c>
      <c r="M27" s="2">
        <v>100986.58000000005</v>
      </c>
      <c r="N27" s="2">
        <v>209428.05099999992</v>
      </c>
      <c r="O27" s="2">
        <v>217867.20200000005</v>
      </c>
      <c r="P27" s="2">
        <v>199946.59600000002</v>
      </c>
      <c r="Q27" s="2">
        <v>207288.55200000003</v>
      </c>
      <c r="R27" s="2">
        <v>221879.54900000003</v>
      </c>
      <c r="S27" s="2">
        <v>186903.83400000003</v>
      </c>
      <c r="T27" s="2">
        <v>108502.26900000001</v>
      </c>
      <c r="U27" s="2">
        <v>60509.672999999995</v>
      </c>
      <c r="V27" s="2">
        <v>22935.442999999999</v>
      </c>
      <c r="W27" s="2">
        <v>1535056</v>
      </c>
      <c r="X27" s="10">
        <f t="shared" si="1"/>
        <v>0</v>
      </c>
      <c r="Y27" s="10">
        <f t="shared" si="1"/>
        <v>0</v>
      </c>
      <c r="Z27" s="10">
        <f t="shared" si="1"/>
        <v>0</v>
      </c>
      <c r="AA27" s="10">
        <f t="shared" si="1"/>
        <v>0</v>
      </c>
      <c r="AB27" s="10">
        <f t="shared" si="1"/>
        <v>0</v>
      </c>
      <c r="AC27" s="10">
        <f t="shared" si="1"/>
        <v>0</v>
      </c>
      <c r="AD27" s="10">
        <f t="shared" si="1"/>
        <v>5.3503450335855594E-5</v>
      </c>
      <c r="AE27" s="10">
        <f t="shared" si="1"/>
        <v>4.4238706197010492E-4</v>
      </c>
      <c r="AF27" s="10">
        <f t="shared" si="1"/>
        <v>3.0904149820806339E-3</v>
      </c>
      <c r="AG27" s="10">
        <f t="shared" si="1"/>
        <v>1.51730228188747E-2</v>
      </c>
      <c r="AH27" s="10">
        <f t="shared" si="1"/>
        <v>3.863051250247548E-4</v>
      </c>
    </row>
    <row r="28" spans="1:34" x14ac:dyDescent="0.25">
      <c r="A28" s="9" t="s">
        <v>47</v>
      </c>
      <c r="B28" s="2">
        <v>0</v>
      </c>
      <c r="C28" s="2">
        <v>0</v>
      </c>
      <c r="D28" s="2">
        <v>0</v>
      </c>
      <c r="E28" s="2">
        <v>0</v>
      </c>
      <c r="F28" s="2">
        <v>10</v>
      </c>
      <c r="G28" s="2">
        <v>15</v>
      </c>
      <c r="H28" s="2">
        <v>33</v>
      </c>
      <c r="I28" s="2">
        <v>109</v>
      </c>
      <c r="J28" s="2">
        <v>174</v>
      </c>
      <c r="K28" s="2">
        <v>270</v>
      </c>
      <c r="L28" s="2">
        <v>611</v>
      </c>
      <c r="M28" s="2">
        <v>95066.733999999997</v>
      </c>
      <c r="N28" s="2">
        <v>215760.04300000001</v>
      </c>
      <c r="O28" s="2">
        <v>206565.76199999996</v>
      </c>
      <c r="P28" s="2">
        <v>187485.375</v>
      </c>
      <c r="Q28" s="2">
        <v>206002.97600000002</v>
      </c>
      <c r="R28" s="2">
        <v>243387.00400000002</v>
      </c>
      <c r="S28" s="2">
        <v>214332.58900000001</v>
      </c>
      <c r="T28" s="2">
        <v>128537.27500000001</v>
      </c>
      <c r="U28" s="2">
        <v>79668.928</v>
      </c>
      <c r="V28" s="2">
        <v>33775.641999999993</v>
      </c>
      <c r="W28" s="2">
        <v>1612156</v>
      </c>
      <c r="X28" s="10">
        <f t="shared" si="1"/>
        <v>0</v>
      </c>
      <c r="Y28" s="10">
        <f t="shared" si="1"/>
        <v>0</v>
      </c>
      <c r="Z28" s="10">
        <f t="shared" si="1"/>
        <v>0</v>
      </c>
      <c r="AA28" s="10">
        <f t="shared" si="1"/>
        <v>0</v>
      </c>
      <c r="AB28" s="10">
        <f t="shared" si="1"/>
        <v>4.8542988039163076E-5</v>
      </c>
      <c r="AC28" s="10">
        <f t="shared" si="1"/>
        <v>6.1630242180063158E-5</v>
      </c>
      <c r="AD28" s="10">
        <f t="shared" si="1"/>
        <v>1.5396632007277249E-4</v>
      </c>
      <c r="AE28" s="10">
        <f t="shared" si="1"/>
        <v>8.4800304036319418E-4</v>
      </c>
      <c r="AF28" s="10">
        <f t="shared" si="1"/>
        <v>2.1840384246164329E-3</v>
      </c>
      <c r="AG28" s="10">
        <f t="shared" si="1"/>
        <v>7.9939265107085173E-3</v>
      </c>
      <c r="AH28" s="10">
        <f t="shared" si="1"/>
        <v>3.7899558107279939E-4</v>
      </c>
    </row>
    <row r="29" spans="1:34" x14ac:dyDescent="0.25">
      <c r="A29" s="9" t="s">
        <v>48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12</v>
      </c>
      <c r="I29" s="2">
        <v>72</v>
      </c>
      <c r="J29" s="2">
        <v>203</v>
      </c>
      <c r="K29" s="2">
        <v>321</v>
      </c>
      <c r="L29" s="2">
        <v>608</v>
      </c>
      <c r="M29" s="2">
        <v>9678.253999999999</v>
      </c>
      <c r="N29" s="2">
        <v>19970.817000000003</v>
      </c>
      <c r="O29" s="2">
        <v>22628.911</v>
      </c>
      <c r="P29" s="2">
        <v>16815.386999999999</v>
      </c>
      <c r="Q29" s="2">
        <v>16163.914000000001</v>
      </c>
      <c r="R29" s="2">
        <v>20461.073000000004</v>
      </c>
      <c r="S29" s="2">
        <v>20089.554000000004</v>
      </c>
      <c r="T29" s="2">
        <v>11992.782999999999</v>
      </c>
      <c r="U29" s="2">
        <v>7795.509</v>
      </c>
      <c r="V29" s="2">
        <v>4279.6460000000006</v>
      </c>
      <c r="W29" s="2">
        <v>149783</v>
      </c>
      <c r="X29" s="10">
        <f t="shared" si="1"/>
        <v>0</v>
      </c>
      <c r="Y29" s="10">
        <f t="shared" si="1"/>
        <v>0</v>
      </c>
      <c r="Z29" s="10">
        <f t="shared" si="1"/>
        <v>0</v>
      </c>
      <c r="AA29" s="10">
        <f t="shared" si="1"/>
        <v>0</v>
      </c>
      <c r="AB29" s="10">
        <f t="shared" si="1"/>
        <v>0</v>
      </c>
      <c r="AC29" s="10">
        <f t="shared" si="1"/>
        <v>0</v>
      </c>
      <c r="AD29" s="10">
        <f t="shared" si="1"/>
        <v>5.9732535625230891E-4</v>
      </c>
      <c r="AE29" s="10">
        <f t="shared" si="1"/>
        <v>6.0036106715180291E-3</v>
      </c>
      <c r="AF29" s="10">
        <f t="shared" si="1"/>
        <v>2.6040634421690745E-2</v>
      </c>
      <c r="AG29" s="10">
        <f t="shared" si="1"/>
        <v>7.5006203784144757E-2</v>
      </c>
      <c r="AH29" s="10">
        <f t="shared" si="1"/>
        <v>4.0592056508415506E-3</v>
      </c>
    </row>
    <row r="30" spans="1:34" x14ac:dyDescent="0.25">
      <c r="A30" s="9" t="s">
        <v>49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23</v>
      </c>
      <c r="H30" s="2">
        <v>70</v>
      </c>
      <c r="I30" s="2">
        <v>137</v>
      </c>
      <c r="J30" s="2">
        <v>213</v>
      </c>
      <c r="K30" s="2">
        <v>299</v>
      </c>
      <c r="L30" s="2">
        <v>742</v>
      </c>
      <c r="M30" s="2">
        <v>71451.568000000014</v>
      </c>
      <c r="N30" s="2">
        <v>141062.226</v>
      </c>
      <c r="O30" s="2">
        <v>166994.36800000002</v>
      </c>
      <c r="P30" s="2">
        <v>153742.53399999999</v>
      </c>
      <c r="Q30" s="2">
        <v>127439.80900000001</v>
      </c>
      <c r="R30" s="2">
        <v>138407.951</v>
      </c>
      <c r="S30" s="2">
        <v>134517.72200000001</v>
      </c>
      <c r="T30" s="2">
        <v>82142.855999999985</v>
      </c>
      <c r="U30" s="2">
        <v>43889.826000000001</v>
      </c>
      <c r="V30" s="2">
        <v>17849.986000000001</v>
      </c>
      <c r="W30" s="2">
        <v>1077062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1.6617542441618835E-4</v>
      </c>
      <c r="AD30" s="10">
        <f t="shared" si="1"/>
        <v>5.2037753062752579E-4</v>
      </c>
      <c r="AE30" s="10">
        <f t="shared" si="1"/>
        <v>1.6678261101610592E-3</v>
      </c>
      <c r="AF30" s="10">
        <f t="shared" si="1"/>
        <v>4.8530609348963923E-3</v>
      </c>
      <c r="AG30" s="10">
        <f t="shared" si="1"/>
        <v>1.6750713417926489E-2</v>
      </c>
      <c r="AH30" s="10">
        <f t="shared" si="1"/>
        <v>6.8891113046417013E-4</v>
      </c>
    </row>
    <row r="31" spans="1:34" x14ac:dyDescent="0.25">
      <c r="A31" s="9" t="s">
        <v>50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30</v>
      </c>
      <c r="I31" s="2">
        <v>124</v>
      </c>
      <c r="J31" s="2">
        <v>203</v>
      </c>
      <c r="K31" s="2">
        <v>339</v>
      </c>
      <c r="L31" s="2">
        <v>696</v>
      </c>
      <c r="M31" s="2">
        <v>351785.77600000001</v>
      </c>
      <c r="N31" s="2">
        <v>685377.64500000002</v>
      </c>
      <c r="O31" s="2">
        <v>750992.9040000001</v>
      </c>
      <c r="P31" s="2">
        <v>887059.27599999995</v>
      </c>
      <c r="Q31" s="2">
        <v>741542.82599999988</v>
      </c>
      <c r="R31" s="2">
        <v>730524.03899999999</v>
      </c>
      <c r="S31" s="2">
        <v>667002.72699999996</v>
      </c>
      <c r="T31" s="2">
        <v>402732.16800000001</v>
      </c>
      <c r="U31" s="2">
        <v>219470.45499999999</v>
      </c>
      <c r="V31" s="2">
        <v>101034.11900000001</v>
      </c>
      <c r="W31" s="2">
        <v>5542992</v>
      </c>
      <c r="X31" s="10">
        <f t="shared" si="1"/>
        <v>0</v>
      </c>
      <c r="Y31" s="10">
        <f t="shared" si="1"/>
        <v>0</v>
      </c>
      <c r="Z31" s="10">
        <f t="shared" si="1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4.4977327356564172E-5</v>
      </c>
      <c r="AE31" s="10">
        <f t="shared" si="1"/>
        <v>3.0789693461983399E-4</v>
      </c>
      <c r="AF31" s="10">
        <f t="shared" si="1"/>
        <v>9.2495365720183164E-4</v>
      </c>
      <c r="AG31" s="10">
        <f t="shared" si="1"/>
        <v>3.3553021826220899E-3</v>
      </c>
      <c r="AH31" s="10">
        <f t="shared" si="1"/>
        <v>1.2556395535118938E-4</v>
      </c>
    </row>
    <row r="32" spans="1:34" x14ac:dyDescent="0.25">
      <c r="A32" s="9" t="s">
        <v>51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10</v>
      </c>
      <c r="I32" s="2">
        <v>12</v>
      </c>
      <c r="J32" s="2">
        <v>198</v>
      </c>
      <c r="K32" s="2">
        <v>288</v>
      </c>
      <c r="L32" s="2">
        <v>508</v>
      </c>
      <c r="M32" s="2">
        <v>198959.60400000005</v>
      </c>
      <c r="N32" s="2">
        <v>382358.41599999997</v>
      </c>
      <c r="O32" s="2">
        <v>391430.01900000003</v>
      </c>
      <c r="P32" s="2">
        <v>377051.39399999997</v>
      </c>
      <c r="Q32" s="2">
        <v>375183.05599999992</v>
      </c>
      <c r="R32" s="2">
        <v>393354.82899999991</v>
      </c>
      <c r="S32" s="2">
        <v>322334.0909999999</v>
      </c>
      <c r="T32" s="2">
        <v>210652.32399999999</v>
      </c>
      <c r="U32" s="2">
        <v>137259.10599999997</v>
      </c>
      <c r="V32" s="2">
        <v>51320.077999999987</v>
      </c>
      <c r="W32" s="2">
        <v>2838143</v>
      </c>
      <c r="X32" s="10">
        <f t="shared" si="1"/>
        <v>0</v>
      </c>
      <c r="Y32" s="10">
        <f t="shared" si="1"/>
        <v>0</v>
      </c>
      <c r="Z32" s="10">
        <f t="shared" si="1"/>
        <v>0</v>
      </c>
      <c r="AA32" s="10">
        <f t="shared" si="1"/>
        <v>0</v>
      </c>
      <c r="AB32" s="10">
        <f t="shared" si="1"/>
        <v>0</v>
      </c>
      <c r="AC32" s="10">
        <f t="shared" si="1"/>
        <v>0</v>
      </c>
      <c r="AD32" s="10">
        <f t="shared" si="1"/>
        <v>3.1023711978389539E-5</v>
      </c>
      <c r="AE32" s="10">
        <f t="shared" si="1"/>
        <v>5.6965903684974299E-5</v>
      </c>
      <c r="AF32" s="10">
        <f t="shared" si="1"/>
        <v>1.4425272447862224E-3</v>
      </c>
      <c r="AG32" s="10">
        <f t="shared" si="1"/>
        <v>5.6118387037525563E-3</v>
      </c>
      <c r="AH32" s="10">
        <f t="shared" si="1"/>
        <v>1.789902763884695E-4</v>
      </c>
    </row>
    <row r="33" spans="1:34" x14ac:dyDescent="0.25">
      <c r="A33" s="9" t="s">
        <v>52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26</v>
      </c>
      <c r="J33" s="2">
        <v>173</v>
      </c>
      <c r="K33" s="2">
        <v>263</v>
      </c>
      <c r="L33" s="2">
        <v>462</v>
      </c>
      <c r="M33" s="2">
        <v>331625.22300000006</v>
      </c>
      <c r="N33" s="2">
        <v>659622.50800000003</v>
      </c>
      <c r="O33" s="2">
        <v>706567.45</v>
      </c>
      <c r="P33" s="2">
        <v>613441.61700000009</v>
      </c>
      <c r="Q33" s="2">
        <v>622204.36699999997</v>
      </c>
      <c r="R33" s="2">
        <v>679171.5959999999</v>
      </c>
      <c r="S33" s="2">
        <v>582390.50099999993</v>
      </c>
      <c r="T33" s="2">
        <v>386318.4470000001</v>
      </c>
      <c r="U33" s="2">
        <v>215782.83200000008</v>
      </c>
      <c r="V33" s="2">
        <v>72711.782000000007</v>
      </c>
      <c r="W33" s="2">
        <v>4870254</v>
      </c>
      <c r="X33" s="10">
        <f t="shared" si="1"/>
        <v>0</v>
      </c>
      <c r="Y33" s="10">
        <f t="shared" si="1"/>
        <v>0</v>
      </c>
      <c r="Z33" s="10">
        <f t="shared" si="1"/>
        <v>0</v>
      </c>
      <c r="AA33" s="10">
        <f t="shared" si="1"/>
        <v>0</v>
      </c>
      <c r="AB33" s="10">
        <f t="shared" si="1"/>
        <v>0</v>
      </c>
      <c r="AC33" s="10">
        <f t="shared" si="1"/>
        <v>0</v>
      </c>
      <c r="AD33" s="10">
        <f t="shared" si="1"/>
        <v>0</v>
      </c>
      <c r="AE33" s="10">
        <f t="shared" si="1"/>
        <v>6.7301989335238744E-5</v>
      </c>
      <c r="AF33" s="10">
        <f t="shared" si="1"/>
        <v>8.0173199321065508E-4</v>
      </c>
      <c r="AG33" s="10">
        <f t="shared" si="1"/>
        <v>3.6170204163061218E-3</v>
      </c>
      <c r="AH33" s="10">
        <f t="shared" si="1"/>
        <v>9.4861582167993702E-5</v>
      </c>
    </row>
    <row r="34" spans="1:34" x14ac:dyDescent="0.25">
      <c r="A34" s="9" t="s">
        <v>53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11</v>
      </c>
      <c r="I34" s="2">
        <v>33</v>
      </c>
      <c r="J34" s="2">
        <v>187</v>
      </c>
      <c r="K34" s="2">
        <v>343</v>
      </c>
      <c r="L34" s="2">
        <v>574</v>
      </c>
      <c r="M34" s="2">
        <v>179503.79799999995</v>
      </c>
      <c r="N34" s="2">
        <v>392098.17700000003</v>
      </c>
      <c r="O34" s="2">
        <v>407751.89200000005</v>
      </c>
      <c r="P34" s="2">
        <v>366560.92299999995</v>
      </c>
      <c r="Q34" s="2">
        <v>379309.88099999999</v>
      </c>
      <c r="R34" s="2">
        <v>411100.54899999994</v>
      </c>
      <c r="S34" s="2">
        <v>342069.63300000015</v>
      </c>
      <c r="T34" s="2">
        <v>220671.25700000004</v>
      </c>
      <c r="U34" s="2">
        <v>129046.33199999999</v>
      </c>
      <c r="V34" s="2">
        <v>50423.74</v>
      </c>
      <c r="W34" s="2">
        <v>2878087</v>
      </c>
      <c r="X34" s="10">
        <f t="shared" si="1"/>
        <v>0</v>
      </c>
      <c r="Y34" s="10">
        <f t="shared" si="1"/>
        <v>0</v>
      </c>
      <c r="Z34" s="10">
        <f t="shared" si="1"/>
        <v>0</v>
      </c>
      <c r="AA34" s="10">
        <f t="shared" si="1"/>
        <v>0</v>
      </c>
      <c r="AB34" s="10">
        <f t="shared" si="1"/>
        <v>0</v>
      </c>
      <c r="AC34" s="10">
        <f t="shared" si="1"/>
        <v>0</v>
      </c>
      <c r="AD34" s="10">
        <f t="shared" si="1"/>
        <v>3.2157195315843764E-5</v>
      </c>
      <c r="AE34" s="10">
        <f t="shared" si="1"/>
        <v>1.4954371696899335E-4</v>
      </c>
      <c r="AF34" s="10">
        <f t="shared" si="1"/>
        <v>1.44909194319448E-3</v>
      </c>
      <c r="AG34" s="10">
        <f t="shared" si="1"/>
        <v>6.8023514320833802E-3</v>
      </c>
      <c r="AH34" s="10">
        <f t="shared" si="1"/>
        <v>1.9943802949667609E-4</v>
      </c>
    </row>
    <row r="35" spans="1:34" x14ac:dyDescent="0.25">
      <c r="A35" s="9" t="s">
        <v>54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10</v>
      </c>
      <c r="I35" s="2">
        <v>35</v>
      </c>
      <c r="J35" s="2">
        <v>148</v>
      </c>
      <c r="K35" s="2">
        <v>353</v>
      </c>
      <c r="L35" s="2">
        <v>546</v>
      </c>
      <c r="M35" s="2">
        <v>164712.73799999995</v>
      </c>
      <c r="N35" s="2">
        <v>368075.95799999998</v>
      </c>
      <c r="O35" s="2">
        <v>374581.04800000001</v>
      </c>
      <c r="P35" s="2">
        <v>319087.20199999993</v>
      </c>
      <c r="Q35" s="2">
        <v>392961.77099999995</v>
      </c>
      <c r="R35" s="2">
        <v>439464.31999999983</v>
      </c>
      <c r="S35" s="2">
        <v>361127.52899999986</v>
      </c>
      <c r="T35" s="2">
        <v>223045.44999999995</v>
      </c>
      <c r="U35" s="2">
        <v>125422.24800000002</v>
      </c>
      <c r="V35" s="2">
        <v>46726.597000000009</v>
      </c>
      <c r="W35" s="2">
        <v>2815243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2.7691048720907686E-5</v>
      </c>
      <c r="AE35" s="10">
        <f t="shared" si="1"/>
        <v>1.5691869078701229E-4</v>
      </c>
      <c r="AF35" s="10">
        <f t="shared" si="1"/>
        <v>1.1800139318185396E-3</v>
      </c>
      <c r="AG35" s="10">
        <f t="shared" si="1"/>
        <v>7.5545839556858795E-3</v>
      </c>
      <c r="AH35" s="10">
        <f t="shared" si="1"/>
        <v>1.9394418172782955E-4</v>
      </c>
    </row>
    <row r="36" spans="1:34" x14ac:dyDescent="0.25">
      <c r="A36" s="9" t="s">
        <v>55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105</v>
      </c>
      <c r="J36" s="2">
        <v>179</v>
      </c>
      <c r="K36" s="2">
        <v>335</v>
      </c>
      <c r="L36" s="2">
        <v>619</v>
      </c>
      <c r="M36" s="2">
        <v>731192.88100000005</v>
      </c>
      <c r="N36" s="2">
        <v>1451770.1949999994</v>
      </c>
      <c r="O36" s="2">
        <v>1405984.7510000002</v>
      </c>
      <c r="P36" s="2">
        <v>1374203.6879999998</v>
      </c>
      <c r="Q36" s="2">
        <v>1340938.6759999997</v>
      </c>
      <c r="R36" s="2">
        <v>1288013.1439999999</v>
      </c>
      <c r="S36" s="2">
        <v>963108.304</v>
      </c>
      <c r="T36" s="2">
        <v>543994.18599999999</v>
      </c>
      <c r="U36" s="2">
        <v>301706.27799999993</v>
      </c>
      <c r="V36" s="2">
        <v>114244.31599999998</v>
      </c>
      <c r="W36" s="2">
        <v>9516799</v>
      </c>
      <c r="X36" s="10">
        <f t="shared" si="1"/>
        <v>0</v>
      </c>
      <c r="Y36" s="10">
        <f t="shared" si="1"/>
        <v>0</v>
      </c>
      <c r="Z36" s="10">
        <f t="shared" si="1"/>
        <v>0</v>
      </c>
      <c r="AA36" s="10">
        <f t="shared" si="1"/>
        <v>0</v>
      </c>
      <c r="AB36" s="10">
        <f t="shared" si="1"/>
        <v>0</v>
      </c>
      <c r="AC36" s="10">
        <f t="shared" si="1"/>
        <v>0</v>
      </c>
      <c r="AD36" s="10">
        <f t="shared" si="1"/>
        <v>0</v>
      </c>
      <c r="AE36" s="10">
        <f t="shared" si="1"/>
        <v>1.9301676874906894E-4</v>
      </c>
      <c r="AF36" s="10">
        <f t="shared" si="1"/>
        <v>5.9329226155512764E-4</v>
      </c>
      <c r="AG36" s="10">
        <f t="shared" si="1"/>
        <v>2.9323121861047343E-3</v>
      </c>
      <c r="AH36" s="10">
        <f t="shared" si="1"/>
        <v>6.5042878387995795E-5</v>
      </c>
    </row>
    <row r="37" spans="1:34" x14ac:dyDescent="0.25">
      <c r="A37" s="9" t="s">
        <v>56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10</v>
      </c>
      <c r="H37" s="2">
        <v>33</v>
      </c>
      <c r="I37" s="2">
        <v>55</v>
      </c>
      <c r="J37" s="2">
        <v>170</v>
      </c>
      <c r="K37" s="2">
        <v>260</v>
      </c>
      <c r="L37" s="2">
        <v>528</v>
      </c>
      <c r="M37" s="2">
        <v>296385.79399999994</v>
      </c>
      <c r="N37" s="2">
        <v>567409.55799999996</v>
      </c>
      <c r="O37" s="2">
        <v>638613.73300000001</v>
      </c>
      <c r="P37" s="2">
        <v>613871.81099999987</v>
      </c>
      <c r="Q37" s="2">
        <v>532284.54900000012</v>
      </c>
      <c r="R37" s="2">
        <v>576636.67099999997</v>
      </c>
      <c r="S37" s="2">
        <v>494751.89500000002</v>
      </c>
      <c r="T37" s="2">
        <v>303167.75200000009</v>
      </c>
      <c r="U37" s="2">
        <v>173016.98100000003</v>
      </c>
      <c r="V37" s="2">
        <v>67302.224999999977</v>
      </c>
      <c r="W37" s="2">
        <v>4264645</v>
      </c>
      <c r="X37" s="10">
        <f t="shared" si="1"/>
        <v>0</v>
      </c>
      <c r="Y37" s="10">
        <f t="shared" si="1"/>
        <v>0</v>
      </c>
      <c r="Z37" s="10">
        <f t="shared" si="1"/>
        <v>0</v>
      </c>
      <c r="AA37" s="10">
        <f t="shared" si="1"/>
        <v>0</v>
      </c>
      <c r="AB37" s="10">
        <f t="shared" si="1"/>
        <v>0</v>
      </c>
      <c r="AC37" s="10">
        <f t="shared" si="1"/>
        <v>1.7341942514093073E-5</v>
      </c>
      <c r="AD37" s="10">
        <f t="shared" si="1"/>
        <v>6.6700098238128022E-5</v>
      </c>
      <c r="AE37" s="10">
        <f t="shared" si="1"/>
        <v>1.8141771226380299E-4</v>
      </c>
      <c r="AF37" s="10">
        <f t="shared" si="1"/>
        <v>9.8256251506318891E-4</v>
      </c>
      <c r="AG37" s="10">
        <f t="shared" si="1"/>
        <v>3.8631709427140054E-3</v>
      </c>
      <c r="AH37" s="10">
        <f t="shared" si="1"/>
        <v>1.2380866402713473E-4</v>
      </c>
    </row>
    <row r="38" spans="1:34" x14ac:dyDescent="0.25">
      <c r="A38" s="9" t="s">
        <v>57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75</v>
      </c>
      <c r="J38" s="2">
        <v>178</v>
      </c>
      <c r="K38" s="2">
        <v>268</v>
      </c>
      <c r="L38" s="2">
        <v>521</v>
      </c>
      <c r="M38" s="2">
        <v>141490.81400000001</v>
      </c>
      <c r="N38" s="2">
        <v>284855.79500000004</v>
      </c>
      <c r="O38" s="2">
        <v>288703.65000000002</v>
      </c>
      <c r="P38" s="2">
        <v>291177.89200000005</v>
      </c>
      <c r="Q38" s="2">
        <v>261881.87600000002</v>
      </c>
      <c r="R38" s="2">
        <v>291482.5</v>
      </c>
      <c r="S38" s="2">
        <v>265534.86000000004</v>
      </c>
      <c r="T38" s="2">
        <v>153829.50199999998</v>
      </c>
      <c r="U38" s="2">
        <v>90222.164000000004</v>
      </c>
      <c r="V38" s="2">
        <v>40437.641000000011</v>
      </c>
      <c r="W38" s="2">
        <v>2108463</v>
      </c>
      <c r="X38" s="10">
        <f t="shared" si="1"/>
        <v>0</v>
      </c>
      <c r="Y38" s="10">
        <f t="shared" si="1"/>
        <v>0</v>
      </c>
      <c r="Z38" s="10">
        <f t="shared" si="1"/>
        <v>0</v>
      </c>
      <c r="AA38" s="10">
        <f t="shared" si="1"/>
        <v>0</v>
      </c>
      <c r="AB38" s="10">
        <f t="shared" si="1"/>
        <v>0</v>
      </c>
      <c r="AC38" s="10">
        <f t="shared" si="1"/>
        <v>0</v>
      </c>
      <c r="AD38" s="10">
        <f t="shared" si="1"/>
        <v>0</v>
      </c>
      <c r="AE38" s="10">
        <f t="shared" si="1"/>
        <v>4.8755277124930177E-4</v>
      </c>
      <c r="AF38" s="10">
        <f t="shared" si="1"/>
        <v>1.9729076770980576E-3</v>
      </c>
      <c r="AG38" s="10">
        <f t="shared" si="1"/>
        <v>6.6274884828222283E-3</v>
      </c>
      <c r="AH38" s="10">
        <f t="shared" si="1"/>
        <v>2.470994274028048E-4</v>
      </c>
    </row>
    <row r="39" spans="1:34" x14ac:dyDescent="0.25">
      <c r="A39" s="9" t="s">
        <v>58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88</v>
      </c>
      <c r="J39" s="2">
        <v>164</v>
      </c>
      <c r="K39" s="2">
        <v>239</v>
      </c>
      <c r="L39" s="2">
        <v>491</v>
      </c>
      <c r="M39" s="2">
        <v>357040.62599999999</v>
      </c>
      <c r="N39" s="2">
        <v>740642.70000000019</v>
      </c>
      <c r="O39" s="2">
        <v>783875.19199999981</v>
      </c>
      <c r="P39" s="2">
        <v>776716.58400000003</v>
      </c>
      <c r="Q39" s="2">
        <v>736969.98100000015</v>
      </c>
      <c r="R39" s="2">
        <v>854616.31499999994</v>
      </c>
      <c r="S39" s="2">
        <v>759389.09199999995</v>
      </c>
      <c r="T39" s="2">
        <v>464937.29800000007</v>
      </c>
      <c r="U39" s="2">
        <v>233130.57700000005</v>
      </c>
      <c r="V39" s="2">
        <v>94957.10500000001</v>
      </c>
      <c r="W39" s="2">
        <v>5804131</v>
      </c>
      <c r="X39" s="10">
        <f t="shared" si="1"/>
        <v>0</v>
      </c>
      <c r="Y39" s="10">
        <f t="shared" si="1"/>
        <v>0</v>
      </c>
      <c r="Z39" s="10">
        <f t="shared" si="1"/>
        <v>0</v>
      </c>
      <c r="AA39" s="10">
        <f t="shared" si="1"/>
        <v>0</v>
      </c>
      <c r="AB39" s="10">
        <f t="shared" si="1"/>
        <v>0</v>
      </c>
      <c r="AC39" s="10">
        <f t="shared" si="1"/>
        <v>0</v>
      </c>
      <c r="AD39" s="10">
        <f t="shared" si="1"/>
        <v>0</v>
      </c>
      <c r="AE39" s="10">
        <f t="shared" si="1"/>
        <v>1.8927283394674005E-4</v>
      </c>
      <c r="AF39" s="10">
        <f t="shared" si="1"/>
        <v>7.0346842576553129E-4</v>
      </c>
      <c r="AG39" s="10">
        <f t="shared" si="1"/>
        <v>2.5169259319773908E-3</v>
      </c>
      <c r="AH39" s="10">
        <f t="shared" si="1"/>
        <v>8.4594920410996927E-5</v>
      </c>
    </row>
    <row r="40" spans="1:34" x14ac:dyDescent="0.25">
      <c r="A40" s="9" t="s">
        <v>59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11</v>
      </c>
      <c r="I40" s="2">
        <v>89</v>
      </c>
      <c r="J40" s="2">
        <v>220</v>
      </c>
      <c r="K40" s="2">
        <v>240</v>
      </c>
      <c r="L40" s="2">
        <v>560</v>
      </c>
      <c r="M40" s="2">
        <v>294597.02399999998</v>
      </c>
      <c r="N40" s="2">
        <v>657509.82000000007</v>
      </c>
      <c r="O40" s="2">
        <v>674532.3620000002</v>
      </c>
      <c r="P40" s="2">
        <v>600995.95200000005</v>
      </c>
      <c r="Q40" s="2">
        <v>621342.48300000001</v>
      </c>
      <c r="R40" s="2">
        <v>698304.28899999987</v>
      </c>
      <c r="S40" s="2">
        <v>643716.15099999995</v>
      </c>
      <c r="T40" s="2">
        <v>405155.07299999997</v>
      </c>
      <c r="U40" s="2">
        <v>213726.28700000007</v>
      </c>
      <c r="V40" s="2">
        <v>99814.818999999989</v>
      </c>
      <c r="W40" s="2">
        <v>4908652</v>
      </c>
      <c r="X40" s="10">
        <f t="shared" si="1"/>
        <v>0</v>
      </c>
      <c r="Y40" s="10">
        <f t="shared" si="1"/>
        <v>0</v>
      </c>
      <c r="Z40" s="10">
        <f t="shared" si="1"/>
        <v>0</v>
      </c>
      <c r="AA40" s="10">
        <f t="shared" si="1"/>
        <v>0</v>
      </c>
      <c r="AB40" s="10">
        <f t="shared" si="1"/>
        <v>0</v>
      </c>
      <c r="AC40" s="10">
        <f t="shared" si="1"/>
        <v>0</v>
      </c>
      <c r="AD40" s="10">
        <f t="shared" si="1"/>
        <v>1.7088277158980279E-5</v>
      </c>
      <c r="AE40" s="10">
        <f t="shared" si="1"/>
        <v>2.1966897598243822E-4</v>
      </c>
      <c r="AF40" s="10">
        <f t="shared" si="1"/>
        <v>1.0293539605635872E-3</v>
      </c>
      <c r="AG40" s="10">
        <f t="shared" si="1"/>
        <v>2.4044525893494833E-3</v>
      </c>
      <c r="AH40" s="10">
        <f t="shared" si="1"/>
        <v>1.1408427405324313E-4</v>
      </c>
    </row>
    <row r="41" spans="1:34" x14ac:dyDescent="0.25">
      <c r="A41" s="9" t="s">
        <v>60</v>
      </c>
      <c r="B41" s="2">
        <v>0</v>
      </c>
      <c r="C41" s="2">
        <v>10</v>
      </c>
      <c r="D41" s="2">
        <v>11</v>
      </c>
      <c r="E41" s="2">
        <v>93</v>
      </c>
      <c r="F41" s="2">
        <v>168</v>
      </c>
      <c r="G41" s="2">
        <v>346</v>
      </c>
      <c r="H41" s="2">
        <v>436</v>
      </c>
      <c r="I41" s="2">
        <v>708</v>
      </c>
      <c r="J41" s="2">
        <v>1633</v>
      </c>
      <c r="K41" s="2">
        <v>2856</v>
      </c>
      <c r="L41" s="2">
        <v>6261</v>
      </c>
      <c r="M41" s="2">
        <v>2705685.9460000009</v>
      </c>
      <c r="N41" s="2">
        <v>5120723.3669999996</v>
      </c>
      <c r="O41" s="2">
        <v>5278915.8820000011</v>
      </c>
      <c r="P41" s="2">
        <v>5289214.3650000021</v>
      </c>
      <c r="Q41" s="2">
        <v>5350963.7100000028</v>
      </c>
      <c r="R41" s="2">
        <v>5064462.983</v>
      </c>
      <c r="S41" s="2">
        <v>3562834.6290000007</v>
      </c>
      <c r="T41" s="2">
        <v>2053164.0649999999</v>
      </c>
      <c r="U41" s="2">
        <v>1375527.5409999993</v>
      </c>
      <c r="V41" s="2">
        <v>543363.00399999996</v>
      </c>
      <c r="W41" s="2">
        <v>36308527</v>
      </c>
      <c r="X41" s="10">
        <f t="shared" si="1"/>
        <v>0</v>
      </c>
      <c r="Y41" s="10">
        <f t="shared" si="1"/>
        <v>1.9528490963686931E-6</v>
      </c>
      <c r="Z41" s="10">
        <f t="shared" si="1"/>
        <v>2.0837611823874099E-6</v>
      </c>
      <c r="AA41" s="10">
        <f t="shared" si="1"/>
        <v>1.7582951565624428E-5</v>
      </c>
      <c r="AB41" s="10">
        <f t="shared" si="1"/>
        <v>3.1396213673816883E-5</v>
      </c>
      <c r="AC41" s="10">
        <f t="shared" si="1"/>
        <v>6.8319188265651503E-5</v>
      </c>
      <c r="AD41" s="10">
        <f t="shared" si="1"/>
        <v>1.2237447016236463E-4</v>
      </c>
      <c r="AE41" s="10">
        <f t="shared" si="1"/>
        <v>3.4483362146706966E-4</v>
      </c>
      <c r="AF41" s="10">
        <f t="shared" si="1"/>
        <v>1.1871808824800555E-3</v>
      </c>
      <c r="AG41" s="10">
        <f t="shared" si="1"/>
        <v>5.2561546866006364E-3</v>
      </c>
      <c r="AH41" s="10">
        <f t="shared" si="1"/>
        <v>1.7243883234370814E-4</v>
      </c>
    </row>
    <row r="42" spans="1:34" x14ac:dyDescent="0.25">
      <c r="A42" s="9" t="s">
        <v>61</v>
      </c>
      <c r="B42" s="2">
        <v>0</v>
      </c>
      <c r="C42" s="2">
        <v>0</v>
      </c>
      <c r="D42" s="2">
        <v>0</v>
      </c>
      <c r="E42" s="2">
        <v>0</v>
      </c>
      <c r="F42" s="2">
        <v>27</v>
      </c>
      <c r="G42" s="2">
        <v>125</v>
      </c>
      <c r="H42" s="2">
        <v>351</v>
      </c>
      <c r="I42" s="2">
        <v>695</v>
      </c>
      <c r="J42" s="2">
        <v>1579</v>
      </c>
      <c r="K42" s="2">
        <v>2955</v>
      </c>
      <c r="L42" s="2">
        <v>5732</v>
      </c>
      <c r="M42" s="2">
        <v>150658.05300000001</v>
      </c>
      <c r="N42" s="2">
        <v>298655.28200000001</v>
      </c>
      <c r="O42" s="2">
        <v>310840.89399999997</v>
      </c>
      <c r="P42" s="2">
        <v>287699.78800000006</v>
      </c>
      <c r="Q42" s="2">
        <v>288205.61499999999</v>
      </c>
      <c r="R42" s="2">
        <v>308680.40299999993</v>
      </c>
      <c r="S42" s="2">
        <v>257708.446</v>
      </c>
      <c r="T42" s="2">
        <v>167409.60699999996</v>
      </c>
      <c r="U42" s="2">
        <v>99176.320000000007</v>
      </c>
      <c r="V42" s="2">
        <v>36988.222000000002</v>
      </c>
      <c r="W42" s="2">
        <v>2205587</v>
      </c>
      <c r="X42" s="10">
        <f t="shared" si="1"/>
        <v>0</v>
      </c>
      <c r="Y42" s="10">
        <f t="shared" si="1"/>
        <v>0</v>
      </c>
      <c r="Z42" s="10">
        <f t="shared" si="1"/>
        <v>0</v>
      </c>
      <c r="AA42" s="10">
        <f t="shared" si="1"/>
        <v>0</v>
      </c>
      <c r="AB42" s="10">
        <f t="shared" si="1"/>
        <v>9.3683115785235489E-5</v>
      </c>
      <c r="AC42" s="10">
        <f t="shared" si="1"/>
        <v>4.049495814607966E-4</v>
      </c>
      <c r="AD42" s="10">
        <f t="shared" si="1"/>
        <v>1.3620042549944212E-3</v>
      </c>
      <c r="AE42" s="10">
        <f t="shared" si="1"/>
        <v>4.1514941254237585E-3</v>
      </c>
      <c r="AF42" s="10">
        <f t="shared" si="1"/>
        <v>1.5921139239689474E-2</v>
      </c>
      <c r="AG42" s="10">
        <f t="shared" ref="AG42:AH84" si="2">K42/V42</f>
        <v>7.9890295889323906E-2</v>
      </c>
      <c r="AH42" s="10">
        <f t="shared" si="2"/>
        <v>2.5988546359767264E-3</v>
      </c>
    </row>
    <row r="43" spans="1:34" x14ac:dyDescent="0.25">
      <c r="A43" s="9" t="s">
        <v>62</v>
      </c>
      <c r="B43" s="2">
        <v>0</v>
      </c>
      <c r="C43" s="2">
        <v>0</v>
      </c>
      <c r="D43" s="2">
        <v>0</v>
      </c>
      <c r="E43" s="2">
        <v>13</v>
      </c>
      <c r="F43" s="2">
        <v>40</v>
      </c>
      <c r="G43" s="2">
        <v>211</v>
      </c>
      <c r="H43" s="2">
        <v>444</v>
      </c>
      <c r="I43" s="2">
        <v>671</v>
      </c>
      <c r="J43" s="2">
        <v>1617</v>
      </c>
      <c r="K43" s="2">
        <v>3050</v>
      </c>
      <c r="L43" s="2">
        <v>6046</v>
      </c>
      <c r="M43" s="2">
        <v>171473.35900000003</v>
      </c>
      <c r="N43" s="2">
        <v>383196.65300000005</v>
      </c>
      <c r="O43" s="2">
        <v>394402.86</v>
      </c>
      <c r="P43" s="2">
        <v>352308.92499999993</v>
      </c>
      <c r="Q43" s="2">
        <v>356172.071</v>
      </c>
      <c r="R43" s="2">
        <v>362190.78700000007</v>
      </c>
      <c r="S43" s="2">
        <v>321309.19799999997</v>
      </c>
      <c r="T43" s="2">
        <v>218679.66399999996</v>
      </c>
      <c r="U43" s="2">
        <v>120243.00499999998</v>
      </c>
      <c r="V43" s="2">
        <v>45277.290999999983</v>
      </c>
      <c r="W43" s="2">
        <v>2724339</v>
      </c>
      <c r="X43" s="10">
        <f t="shared" ref="X43:AF71" si="3">B43/M43</f>
        <v>0</v>
      </c>
      <c r="Y43" s="10">
        <f t="shared" si="3"/>
        <v>0</v>
      </c>
      <c r="Z43" s="10">
        <f t="shared" si="3"/>
        <v>0</v>
      </c>
      <c r="AA43" s="10">
        <f t="shared" si="3"/>
        <v>3.6899434211040787E-5</v>
      </c>
      <c r="AB43" s="10">
        <f t="shared" si="3"/>
        <v>1.1230526831510043E-4</v>
      </c>
      <c r="AC43" s="10">
        <f t="shared" si="3"/>
        <v>5.8256589502924034E-4</v>
      </c>
      <c r="AD43" s="10">
        <f t="shared" si="3"/>
        <v>1.3818465290246686E-3</v>
      </c>
      <c r="AE43" s="10">
        <f t="shared" si="3"/>
        <v>3.0684151773710433E-3</v>
      </c>
      <c r="AF43" s="10">
        <f t="shared" si="3"/>
        <v>1.3447767710063469E-2</v>
      </c>
      <c r="AG43" s="10">
        <f t="shared" si="2"/>
        <v>6.7362687401063839E-2</v>
      </c>
      <c r="AH43" s="10">
        <f t="shared" si="2"/>
        <v>2.2192539181063735E-3</v>
      </c>
    </row>
    <row r="44" spans="1:34" x14ac:dyDescent="0.25">
      <c r="A44" s="9" t="s">
        <v>63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151</v>
      </c>
      <c r="H44" s="2">
        <v>412</v>
      </c>
      <c r="I44" s="2">
        <v>738</v>
      </c>
      <c r="J44" s="2">
        <v>1443</v>
      </c>
      <c r="K44" s="2">
        <v>2938</v>
      </c>
      <c r="L44" s="2">
        <v>5682</v>
      </c>
      <c r="M44" s="2">
        <v>257325.21100000001</v>
      </c>
      <c r="N44" s="2">
        <v>489425.79799999995</v>
      </c>
      <c r="O44" s="2">
        <v>608283.23400000017</v>
      </c>
      <c r="P44" s="2">
        <v>534329.80099999998</v>
      </c>
      <c r="Q44" s="2">
        <v>495068.89100000006</v>
      </c>
      <c r="R44" s="2">
        <v>538478.73400000005</v>
      </c>
      <c r="S44" s="2">
        <v>437823.53200000001</v>
      </c>
      <c r="T44" s="2">
        <v>253611.59999999998</v>
      </c>
      <c r="U44" s="2">
        <v>154013.46799999999</v>
      </c>
      <c r="V44" s="2">
        <v>62343.266000000018</v>
      </c>
      <c r="W44" s="2">
        <v>3828553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3"/>
        <v>0</v>
      </c>
      <c r="AB44" s="10">
        <f t="shared" si="3"/>
        <v>0</v>
      </c>
      <c r="AC44" s="10">
        <f t="shared" si="3"/>
        <v>2.8041961634830314E-4</v>
      </c>
      <c r="AD44" s="10">
        <f t="shared" si="3"/>
        <v>9.4101840099357651E-4</v>
      </c>
      <c r="AE44" s="10">
        <f t="shared" si="3"/>
        <v>2.9099615317280444E-3</v>
      </c>
      <c r="AF44" s="10">
        <f t="shared" si="3"/>
        <v>9.3693104813405027E-3</v>
      </c>
      <c r="AG44" s="10">
        <f t="shared" si="2"/>
        <v>4.7126180396131305E-2</v>
      </c>
      <c r="AH44" s="10">
        <f t="shared" si="2"/>
        <v>1.4841116212835502E-3</v>
      </c>
    </row>
    <row r="45" spans="1:34" x14ac:dyDescent="0.25">
      <c r="A45" s="9" t="s">
        <v>64</v>
      </c>
      <c r="B45" s="2">
        <v>0</v>
      </c>
      <c r="C45" s="2">
        <v>0</v>
      </c>
      <c r="D45" s="2">
        <v>0</v>
      </c>
      <c r="E45" s="2">
        <v>11</v>
      </c>
      <c r="F45" s="2">
        <v>22</v>
      </c>
      <c r="G45" s="2">
        <v>159</v>
      </c>
      <c r="H45" s="2">
        <v>501</v>
      </c>
      <c r="I45" s="2">
        <v>828</v>
      </c>
      <c r="J45" s="2">
        <v>1602</v>
      </c>
      <c r="K45" s="2">
        <v>3264</v>
      </c>
      <c r="L45" s="2">
        <v>6387</v>
      </c>
      <c r="M45" s="2">
        <v>595876.98899999994</v>
      </c>
      <c r="N45" s="2">
        <v>1162813.8909999998</v>
      </c>
      <c r="O45" s="2">
        <v>1095628.902</v>
      </c>
      <c r="P45" s="2">
        <v>1101506.5150000001</v>
      </c>
      <c r="Q45" s="2">
        <v>1052216.2169999999</v>
      </c>
      <c r="R45" s="2">
        <v>1021221.7779999997</v>
      </c>
      <c r="S45" s="2">
        <v>777129.13600000017</v>
      </c>
      <c r="T45" s="2">
        <v>430325.61399999988</v>
      </c>
      <c r="U45" s="2">
        <v>227723.24699999997</v>
      </c>
      <c r="V45" s="2">
        <v>86636.516999999978</v>
      </c>
      <c r="W45" s="2">
        <v>7546040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3"/>
        <v>9.9863231403583645E-6</v>
      </c>
      <c r="AB45" s="10">
        <f t="shared" si="3"/>
        <v>2.0908250266969607E-5</v>
      </c>
      <c r="AC45" s="10">
        <f t="shared" si="3"/>
        <v>1.5569585708541367E-4</v>
      </c>
      <c r="AD45" s="10">
        <f t="shared" si="3"/>
        <v>6.4468050005012285E-4</v>
      </c>
      <c r="AE45" s="10">
        <f t="shared" si="3"/>
        <v>1.9241243678327737E-3</v>
      </c>
      <c r="AF45" s="10">
        <f t="shared" si="3"/>
        <v>7.034854899991832E-3</v>
      </c>
      <c r="AG45" s="10">
        <f t="shared" si="2"/>
        <v>3.7674644745933183E-2</v>
      </c>
      <c r="AH45" s="10">
        <f t="shared" si="2"/>
        <v>8.4640420670974441E-4</v>
      </c>
    </row>
    <row r="46" spans="1:34" x14ac:dyDescent="0.25">
      <c r="A46" s="9" t="s">
        <v>65</v>
      </c>
      <c r="B46" s="2">
        <v>0</v>
      </c>
      <c r="C46" s="2">
        <v>0</v>
      </c>
      <c r="D46" s="2">
        <v>0</v>
      </c>
      <c r="E46" s="2">
        <v>27</v>
      </c>
      <c r="F46" s="2">
        <v>84</v>
      </c>
      <c r="G46" s="2">
        <v>248</v>
      </c>
      <c r="H46" s="2">
        <v>589</v>
      </c>
      <c r="I46" s="2">
        <v>800</v>
      </c>
      <c r="J46" s="2">
        <v>1450</v>
      </c>
      <c r="K46" s="2">
        <v>2638</v>
      </c>
      <c r="L46" s="2">
        <v>5836</v>
      </c>
      <c r="M46" s="2">
        <v>454404.23500000004</v>
      </c>
      <c r="N46" s="2">
        <v>968066.87900000019</v>
      </c>
      <c r="O46" s="2">
        <v>1072552.8030000001</v>
      </c>
      <c r="P46" s="2">
        <v>1009131.4219999999</v>
      </c>
      <c r="Q46" s="2">
        <v>1005779.529</v>
      </c>
      <c r="R46" s="2">
        <v>1156137.1919999998</v>
      </c>
      <c r="S46" s="2">
        <v>1068578.2090000003</v>
      </c>
      <c r="T46" s="2">
        <v>644590.06300000008</v>
      </c>
      <c r="U46" s="2">
        <v>385207.05199999991</v>
      </c>
      <c r="V46" s="2">
        <v>179488.84699999995</v>
      </c>
      <c r="W46" s="2">
        <v>7943022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3"/>
        <v>2.6755682571541213E-5</v>
      </c>
      <c r="AB46" s="10">
        <f t="shared" si="3"/>
        <v>8.3517309288962477E-5</v>
      </c>
      <c r="AC46" s="10">
        <f t="shared" si="3"/>
        <v>2.1450741461831636E-4</v>
      </c>
      <c r="AD46" s="10">
        <f t="shared" si="3"/>
        <v>5.5119971101712771E-4</v>
      </c>
      <c r="AE46" s="10">
        <f t="shared" si="3"/>
        <v>1.2410988718577251E-3</v>
      </c>
      <c r="AF46" s="10">
        <f t="shared" si="3"/>
        <v>3.7642093842041092E-3</v>
      </c>
      <c r="AG46" s="10">
        <f t="shared" si="2"/>
        <v>1.4697292027286802E-2</v>
      </c>
      <c r="AH46" s="10">
        <f t="shared" si="2"/>
        <v>7.3473295176571332E-4</v>
      </c>
    </row>
    <row r="47" spans="1:34" x14ac:dyDescent="0.25">
      <c r="A47" s="9" t="s">
        <v>66</v>
      </c>
      <c r="B47" s="2">
        <v>0</v>
      </c>
      <c r="C47" s="2">
        <v>0</v>
      </c>
      <c r="D47" s="2">
        <v>0</v>
      </c>
      <c r="E47" s="2">
        <v>0</v>
      </c>
      <c r="F47" s="2">
        <v>14</v>
      </c>
      <c r="G47" s="2">
        <v>165</v>
      </c>
      <c r="H47" s="2">
        <v>441</v>
      </c>
      <c r="I47" s="2">
        <v>869</v>
      </c>
      <c r="J47" s="2">
        <v>1537</v>
      </c>
      <c r="K47" s="2">
        <v>3017</v>
      </c>
      <c r="L47" s="2">
        <v>6043</v>
      </c>
      <c r="M47" s="2">
        <v>798628.14899999986</v>
      </c>
      <c r="N47" s="2">
        <v>1697352.4369999999</v>
      </c>
      <c r="O47" s="2">
        <v>1742320.3490000002</v>
      </c>
      <c r="P47" s="2">
        <v>1733868.1820000005</v>
      </c>
      <c r="Q47" s="2">
        <v>1786174.8850000002</v>
      </c>
      <c r="R47" s="2">
        <v>1991860.1259999997</v>
      </c>
      <c r="S47" s="2">
        <v>1656021.3099999996</v>
      </c>
      <c r="T47" s="2">
        <v>1004105.0800000001</v>
      </c>
      <c r="U47" s="2">
        <v>544733.196</v>
      </c>
      <c r="V47" s="2">
        <v>244062.00899999999</v>
      </c>
      <c r="W47" s="2">
        <v>13194633</v>
      </c>
      <c r="X47" s="10">
        <f t="shared" si="3"/>
        <v>0</v>
      </c>
      <c r="Y47" s="10">
        <f t="shared" si="3"/>
        <v>0</v>
      </c>
      <c r="Z47" s="10">
        <f t="shared" si="3"/>
        <v>0</v>
      </c>
      <c r="AA47" s="10">
        <f t="shared" si="3"/>
        <v>0</v>
      </c>
      <c r="AB47" s="10">
        <f t="shared" si="3"/>
        <v>7.8379783063627605E-6</v>
      </c>
      <c r="AC47" s="10">
        <f t="shared" si="3"/>
        <v>8.283714194899247E-5</v>
      </c>
      <c r="AD47" s="10">
        <f t="shared" si="3"/>
        <v>2.6630092097063663E-4</v>
      </c>
      <c r="AE47" s="10">
        <f t="shared" si="3"/>
        <v>8.6544726972200947E-4</v>
      </c>
      <c r="AF47" s="10">
        <f t="shared" si="3"/>
        <v>2.821564779393397E-3</v>
      </c>
      <c r="AG47" s="10">
        <f t="shared" si="2"/>
        <v>1.2361612576908683E-2</v>
      </c>
      <c r="AH47" s="10">
        <f t="shared" si="2"/>
        <v>4.5798924456633236E-4</v>
      </c>
    </row>
    <row r="48" spans="1:34" x14ac:dyDescent="0.25">
      <c r="A48" s="9" t="s">
        <v>67</v>
      </c>
      <c r="B48" s="2">
        <v>0</v>
      </c>
      <c r="C48" s="2">
        <v>0</v>
      </c>
      <c r="D48" s="2">
        <v>0</v>
      </c>
      <c r="E48" s="2">
        <v>0</v>
      </c>
      <c r="F48" s="2">
        <v>49</v>
      </c>
      <c r="G48" s="2">
        <v>173</v>
      </c>
      <c r="H48" s="2">
        <v>511</v>
      </c>
      <c r="I48" s="2">
        <v>921</v>
      </c>
      <c r="J48" s="2">
        <v>1439</v>
      </c>
      <c r="K48" s="2">
        <v>2725</v>
      </c>
      <c r="L48" s="2">
        <v>5818</v>
      </c>
      <c r="M48" s="2">
        <v>556613.51699999988</v>
      </c>
      <c r="N48" s="2">
        <v>1181536.2180000001</v>
      </c>
      <c r="O48" s="2">
        <v>1415924.115</v>
      </c>
      <c r="P48" s="2">
        <v>1333907.1609999998</v>
      </c>
      <c r="Q48" s="2">
        <v>1239325.9140000001</v>
      </c>
      <c r="R48" s="2">
        <v>1462893.3540000003</v>
      </c>
      <c r="S48" s="2">
        <v>1315196.1829999997</v>
      </c>
      <c r="T48" s="2">
        <v>824362.20199999982</v>
      </c>
      <c r="U48" s="2">
        <v>451932.81900000002</v>
      </c>
      <c r="V48" s="2">
        <v>219159.264</v>
      </c>
      <c r="W48" s="2">
        <v>10005404</v>
      </c>
      <c r="X48" s="10">
        <f t="shared" si="3"/>
        <v>0</v>
      </c>
      <c r="Y48" s="10">
        <f t="shared" si="3"/>
        <v>0</v>
      </c>
      <c r="Z48" s="10">
        <f t="shared" si="3"/>
        <v>0</v>
      </c>
      <c r="AA48" s="10">
        <f t="shared" si="3"/>
        <v>0</v>
      </c>
      <c r="AB48" s="10">
        <f t="shared" si="3"/>
        <v>3.9537622385260636E-5</v>
      </c>
      <c r="AC48" s="10">
        <f t="shared" si="3"/>
        <v>1.1825879140606169E-4</v>
      </c>
      <c r="AD48" s="10">
        <f t="shared" si="3"/>
        <v>3.8853519087501801E-4</v>
      </c>
      <c r="AE48" s="10">
        <f t="shared" si="3"/>
        <v>1.1172273519643981E-3</v>
      </c>
      <c r="AF48" s="10">
        <f t="shared" si="3"/>
        <v>3.1841015732915826E-3</v>
      </c>
      <c r="AG48" s="10">
        <f t="shared" si="2"/>
        <v>1.2433880048073168E-2</v>
      </c>
      <c r="AH48" s="10">
        <f t="shared" si="2"/>
        <v>5.8148576509254397E-4</v>
      </c>
    </row>
    <row r="49" spans="1:34" x14ac:dyDescent="0.25">
      <c r="A49" s="9" t="s">
        <v>68</v>
      </c>
      <c r="B49" s="2">
        <v>0</v>
      </c>
      <c r="C49" s="2">
        <v>0</v>
      </c>
      <c r="D49" s="2">
        <v>0</v>
      </c>
      <c r="E49" s="2">
        <v>0</v>
      </c>
      <c r="F49" s="2">
        <v>26</v>
      </c>
      <c r="G49" s="2">
        <v>158</v>
      </c>
      <c r="H49" s="2">
        <v>503</v>
      </c>
      <c r="I49" s="2">
        <v>930</v>
      </c>
      <c r="J49" s="2">
        <v>1595</v>
      </c>
      <c r="K49" s="2">
        <v>2985</v>
      </c>
      <c r="L49" s="2">
        <v>6197</v>
      </c>
      <c r="M49" s="2">
        <v>370445.83100000001</v>
      </c>
      <c r="N49" s="2">
        <v>798429.79200000013</v>
      </c>
      <c r="O49" s="2">
        <v>766339.67799999996</v>
      </c>
      <c r="P49" s="2">
        <v>727115.57700000005</v>
      </c>
      <c r="Q49" s="2">
        <v>735190.55499999993</v>
      </c>
      <c r="R49" s="2">
        <v>790603.75300000003</v>
      </c>
      <c r="S49" s="2">
        <v>716057.57499999995</v>
      </c>
      <c r="T49" s="2">
        <v>451642.31500000006</v>
      </c>
      <c r="U49" s="2">
        <v>233804.97599999997</v>
      </c>
      <c r="V49" s="2">
        <v>102511.37199999999</v>
      </c>
      <c r="W49" s="2">
        <v>5692223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3"/>
        <v>0</v>
      </c>
      <c r="AB49" s="10">
        <f t="shared" si="3"/>
        <v>3.5364980987820228E-5</v>
      </c>
      <c r="AC49" s="10">
        <f t="shared" si="3"/>
        <v>1.9984726786390552E-4</v>
      </c>
      <c r="AD49" s="10">
        <f t="shared" si="3"/>
        <v>7.0245748046167942E-4</v>
      </c>
      <c r="AE49" s="10">
        <f t="shared" si="3"/>
        <v>2.0591516098308897E-3</v>
      </c>
      <c r="AF49" s="10">
        <f t="shared" si="3"/>
        <v>6.8219249533850819E-3</v>
      </c>
      <c r="AG49" s="10">
        <f t="shared" si="2"/>
        <v>2.9118720603993089E-2</v>
      </c>
      <c r="AH49" s="10">
        <f t="shared" si="2"/>
        <v>1.0886783599307335E-3</v>
      </c>
    </row>
    <row r="50" spans="1:34" x14ac:dyDescent="0.25">
      <c r="A50" s="9" t="s">
        <v>69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11</v>
      </c>
      <c r="H50" s="2">
        <v>28</v>
      </c>
      <c r="I50" s="2">
        <v>10</v>
      </c>
      <c r="J50" s="2">
        <v>135</v>
      </c>
      <c r="K50" s="2">
        <v>266</v>
      </c>
      <c r="L50" s="2">
        <v>450</v>
      </c>
      <c r="M50" s="2">
        <v>352170.75300000014</v>
      </c>
      <c r="N50" s="2">
        <v>645227.84300000011</v>
      </c>
      <c r="O50" s="2">
        <v>688483.64599999995</v>
      </c>
      <c r="P50" s="2">
        <v>699274.65999999968</v>
      </c>
      <c r="Q50" s="2">
        <v>711011.375</v>
      </c>
      <c r="R50" s="2">
        <v>727045.60600000015</v>
      </c>
      <c r="S50" s="2">
        <v>519046.69199999998</v>
      </c>
      <c r="T50" s="2">
        <v>269309.02100000001</v>
      </c>
      <c r="U50" s="2">
        <v>164052.90499999997</v>
      </c>
      <c r="V50" s="2">
        <v>63253.125000000015</v>
      </c>
      <c r="W50" s="2">
        <v>4843211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3"/>
        <v>0</v>
      </c>
      <c r="AB50" s="10">
        <f t="shared" si="3"/>
        <v>0</v>
      </c>
      <c r="AC50" s="10">
        <f t="shared" si="3"/>
        <v>1.5129724888262372E-5</v>
      </c>
      <c r="AD50" s="10">
        <f t="shared" si="3"/>
        <v>5.3945050477269973E-5</v>
      </c>
      <c r="AE50" s="10">
        <f t="shared" si="3"/>
        <v>3.7132064729461845E-5</v>
      </c>
      <c r="AF50" s="10">
        <f t="shared" si="3"/>
        <v>8.2290526949218017E-4</v>
      </c>
      <c r="AG50" s="10">
        <f t="shared" si="2"/>
        <v>4.2053258238229328E-3</v>
      </c>
      <c r="AH50" s="10">
        <f t="shared" si="2"/>
        <v>9.2913564988186562E-5</v>
      </c>
    </row>
    <row r="51" spans="1:34" x14ac:dyDescent="0.25">
      <c r="A51" s="9" t="s">
        <v>70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125</v>
      </c>
      <c r="K51" s="2">
        <v>260</v>
      </c>
      <c r="L51" s="2">
        <v>385</v>
      </c>
      <c r="M51" s="2">
        <v>2461783.4189999993</v>
      </c>
      <c r="N51" s="2">
        <v>4923377.6189999999</v>
      </c>
      <c r="O51" s="2">
        <v>5310340.498999998</v>
      </c>
      <c r="P51" s="2">
        <v>5077514.2709999997</v>
      </c>
      <c r="Q51" s="2">
        <v>5135597.1649999991</v>
      </c>
      <c r="R51" s="2">
        <v>4995790.0119999982</v>
      </c>
      <c r="S51" s="2">
        <v>3663520.73</v>
      </c>
      <c r="T51" s="2">
        <v>2069808.8950000005</v>
      </c>
      <c r="U51" s="2">
        <v>1323754.3370000003</v>
      </c>
      <c r="V51" s="2">
        <v>544365.59899999993</v>
      </c>
      <c r="W51" s="2">
        <v>35489212</v>
      </c>
      <c r="X51" s="10">
        <f t="shared" si="3"/>
        <v>0</v>
      </c>
      <c r="Y51" s="10">
        <f t="shared" si="3"/>
        <v>0</v>
      </c>
      <c r="Z51" s="10">
        <f t="shared" si="3"/>
        <v>0</v>
      </c>
      <c r="AA51" s="10">
        <f t="shared" si="3"/>
        <v>0</v>
      </c>
      <c r="AB51" s="10">
        <f t="shared" si="3"/>
        <v>0</v>
      </c>
      <c r="AC51" s="10">
        <f t="shared" si="3"/>
        <v>0</v>
      </c>
      <c r="AD51" s="10">
        <f t="shared" si="3"/>
        <v>0</v>
      </c>
      <c r="AE51" s="10">
        <f t="shared" si="3"/>
        <v>0</v>
      </c>
      <c r="AF51" s="10">
        <f t="shared" si="3"/>
        <v>9.4428396951117956E-5</v>
      </c>
      <c r="AG51" s="10">
        <f t="shared" si="2"/>
        <v>4.776201884865984E-4</v>
      </c>
      <c r="AH51" s="10">
        <f t="shared" si="2"/>
        <v>1.0848367103783539E-5</v>
      </c>
    </row>
    <row r="52" spans="1:34" x14ac:dyDescent="0.25">
      <c r="A52" s="9" t="s">
        <v>71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20</v>
      </c>
      <c r="J52" s="2">
        <v>116</v>
      </c>
      <c r="K52" s="2">
        <v>272</v>
      </c>
      <c r="L52" s="2">
        <v>408</v>
      </c>
      <c r="M52" s="2">
        <v>270445.11400000006</v>
      </c>
      <c r="N52" s="2">
        <v>550791.94999999995</v>
      </c>
      <c r="O52" s="2">
        <v>571144.58100000001</v>
      </c>
      <c r="P52" s="2">
        <v>535640.777</v>
      </c>
      <c r="Q52" s="2">
        <v>546058.64099999983</v>
      </c>
      <c r="R52" s="2">
        <v>609018.74600000004</v>
      </c>
      <c r="S52" s="2">
        <v>497221.60499999998</v>
      </c>
      <c r="T52" s="2">
        <v>298853.68099999998</v>
      </c>
      <c r="U52" s="2">
        <v>172974.29599999997</v>
      </c>
      <c r="V52" s="2">
        <v>61648.957999999991</v>
      </c>
      <c r="W52" s="2">
        <v>4113347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3"/>
        <v>0</v>
      </c>
      <c r="AB52" s="10">
        <f t="shared" si="3"/>
        <v>0</v>
      </c>
      <c r="AC52" s="10">
        <f t="shared" si="3"/>
        <v>0</v>
      </c>
      <c r="AD52" s="10">
        <f t="shared" si="3"/>
        <v>0</v>
      </c>
      <c r="AE52" s="10">
        <f t="shared" si="3"/>
        <v>6.6922381324123625E-5</v>
      </c>
      <c r="AF52" s="10">
        <f t="shared" si="3"/>
        <v>6.706198705962649E-4</v>
      </c>
      <c r="AG52" s="10">
        <f t="shared" si="2"/>
        <v>4.4120778164652846E-3</v>
      </c>
      <c r="AH52" s="10">
        <f t="shared" si="2"/>
        <v>9.9189297669270311E-5</v>
      </c>
    </row>
    <row r="53" spans="1:34" x14ac:dyDescent="0.25">
      <c r="A53" s="9" t="s">
        <v>72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10</v>
      </c>
      <c r="J53" s="2">
        <v>111</v>
      </c>
      <c r="K53" s="2">
        <v>254</v>
      </c>
      <c r="L53" s="2">
        <v>375</v>
      </c>
      <c r="M53" s="2">
        <v>415791.37699999992</v>
      </c>
      <c r="N53" s="2">
        <v>827840.07599999988</v>
      </c>
      <c r="O53" s="2">
        <v>934671.97399999993</v>
      </c>
      <c r="P53" s="2">
        <v>914709.60000000009</v>
      </c>
      <c r="Q53" s="2">
        <v>919918.40899999999</v>
      </c>
      <c r="R53" s="2">
        <v>993059.30500000017</v>
      </c>
      <c r="S53" s="2">
        <v>823174.22600000002</v>
      </c>
      <c r="T53" s="2">
        <v>449788.78400000004</v>
      </c>
      <c r="U53" s="2">
        <v>270614.10399999999</v>
      </c>
      <c r="V53" s="2">
        <v>115138.28199999995</v>
      </c>
      <c r="W53" s="2">
        <v>6665712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3"/>
        <v>0</v>
      </c>
      <c r="AB53" s="10">
        <f t="shared" si="3"/>
        <v>0</v>
      </c>
      <c r="AC53" s="10">
        <f t="shared" si="3"/>
        <v>0</v>
      </c>
      <c r="AD53" s="10">
        <f t="shared" si="3"/>
        <v>0</v>
      </c>
      <c r="AE53" s="10">
        <f t="shared" si="3"/>
        <v>2.223265753998881E-5</v>
      </c>
      <c r="AF53" s="10">
        <f t="shared" si="3"/>
        <v>4.1017817755722004E-4</v>
      </c>
      <c r="AG53" s="10">
        <f t="shared" si="2"/>
        <v>2.2060429909836602E-3</v>
      </c>
      <c r="AH53" s="10">
        <f t="shared" si="2"/>
        <v>5.6258056153641201E-5</v>
      </c>
    </row>
    <row r="54" spans="1:34" x14ac:dyDescent="0.25">
      <c r="A54" s="9" t="s">
        <v>73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22</v>
      </c>
      <c r="I54" s="2">
        <v>11</v>
      </c>
      <c r="J54" s="2">
        <v>84</v>
      </c>
      <c r="K54" s="2">
        <v>280</v>
      </c>
      <c r="L54" s="2">
        <v>397</v>
      </c>
      <c r="M54" s="2">
        <v>182780.34900000002</v>
      </c>
      <c r="N54" s="2">
        <v>371631.67100000003</v>
      </c>
      <c r="O54" s="2">
        <v>384297.48800000001</v>
      </c>
      <c r="P54" s="2">
        <v>331349.96799999999</v>
      </c>
      <c r="Q54" s="2">
        <v>324448.04300000006</v>
      </c>
      <c r="R54" s="2">
        <v>364014.86699999997</v>
      </c>
      <c r="S54" s="2">
        <v>306847.16700000002</v>
      </c>
      <c r="T54" s="2">
        <v>193772.16700000002</v>
      </c>
      <c r="U54" s="2">
        <v>110151.58499999999</v>
      </c>
      <c r="V54" s="2">
        <v>40188.330999999984</v>
      </c>
      <c r="W54" s="2">
        <v>2608637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3"/>
        <v>0</v>
      </c>
      <c r="AB54" s="10">
        <f t="shared" si="3"/>
        <v>0</v>
      </c>
      <c r="AC54" s="10">
        <f t="shared" si="3"/>
        <v>0</v>
      </c>
      <c r="AD54" s="10">
        <f t="shared" si="3"/>
        <v>7.1696930478748724E-5</v>
      </c>
      <c r="AE54" s="10">
        <f t="shared" si="3"/>
        <v>5.6767698737662355E-5</v>
      </c>
      <c r="AF54" s="10">
        <f t="shared" si="3"/>
        <v>7.6258548617344003E-4</v>
      </c>
      <c r="AG54" s="10">
        <f t="shared" si="2"/>
        <v>6.9671965227916556E-3</v>
      </c>
      <c r="AH54" s="10">
        <f t="shared" si="2"/>
        <v>1.521867549988749E-4</v>
      </c>
    </row>
    <row r="55" spans="1:34" x14ac:dyDescent="0.25">
      <c r="A55" s="9" t="s">
        <v>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33</v>
      </c>
      <c r="I55" s="2">
        <v>33</v>
      </c>
      <c r="J55" s="2">
        <v>108</v>
      </c>
      <c r="K55" s="2">
        <v>286</v>
      </c>
      <c r="L55" s="2">
        <v>460</v>
      </c>
      <c r="M55" s="2">
        <v>520782.73499999999</v>
      </c>
      <c r="N55" s="2">
        <v>1080687.5020000003</v>
      </c>
      <c r="O55" s="2">
        <v>1207249.841</v>
      </c>
      <c r="P55" s="2">
        <v>1100985.7149999999</v>
      </c>
      <c r="Q55" s="2">
        <v>1097519.5169999998</v>
      </c>
      <c r="R55" s="2">
        <v>1266997.0550000002</v>
      </c>
      <c r="S55" s="2">
        <v>1107319.8770000001</v>
      </c>
      <c r="T55" s="2">
        <v>683157.33200000017</v>
      </c>
      <c r="U55" s="2">
        <v>436713.65099999995</v>
      </c>
      <c r="V55" s="2">
        <v>206292.49100000004</v>
      </c>
      <c r="W55" s="2">
        <v>8704574</v>
      </c>
      <c r="X55" s="10">
        <f t="shared" si="3"/>
        <v>0</v>
      </c>
      <c r="Y55" s="10">
        <f t="shared" si="3"/>
        <v>0</v>
      </c>
      <c r="Z55" s="10">
        <f t="shared" si="3"/>
        <v>0</v>
      </c>
      <c r="AA55" s="10">
        <f t="shared" si="3"/>
        <v>0</v>
      </c>
      <c r="AB55" s="10">
        <f t="shared" si="3"/>
        <v>0</v>
      </c>
      <c r="AC55" s="10">
        <f t="shared" si="3"/>
        <v>0</v>
      </c>
      <c r="AD55" s="10">
        <f t="shared" si="3"/>
        <v>2.980168665390985E-5</v>
      </c>
      <c r="AE55" s="10">
        <f t="shared" si="3"/>
        <v>4.8305124536085626E-5</v>
      </c>
      <c r="AF55" s="10">
        <f t="shared" si="3"/>
        <v>2.4730163518520289E-4</v>
      </c>
      <c r="AG55" s="10">
        <f t="shared" si="2"/>
        <v>1.3863810486441795E-3</v>
      </c>
      <c r="AH55" s="10">
        <f t="shared" si="2"/>
        <v>5.2845779701568392E-5</v>
      </c>
    </row>
    <row r="56" spans="1:34" x14ac:dyDescent="0.25">
      <c r="A56" s="9" t="s">
        <v>75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21</v>
      </c>
      <c r="J56" s="2">
        <v>117</v>
      </c>
      <c r="K56" s="2">
        <v>302</v>
      </c>
      <c r="L56" s="2">
        <v>440</v>
      </c>
      <c r="M56" s="2">
        <v>724797.13099999994</v>
      </c>
      <c r="N56" s="2">
        <v>1400132.6019999997</v>
      </c>
      <c r="O56" s="2">
        <v>1664379.1569999999</v>
      </c>
      <c r="P56" s="2">
        <v>1756521.4219999998</v>
      </c>
      <c r="Q56" s="2">
        <v>1511978.946</v>
      </c>
      <c r="R56" s="2">
        <v>1638627.7599999998</v>
      </c>
      <c r="S56" s="2">
        <v>1430965.466</v>
      </c>
      <c r="T56" s="2">
        <v>887377.05400000012</v>
      </c>
      <c r="U56" s="2">
        <v>520185.95900000003</v>
      </c>
      <c r="V56" s="2">
        <v>242529.86799999999</v>
      </c>
      <c r="W56" s="2">
        <v>11778792</v>
      </c>
      <c r="X56" s="10">
        <f t="shared" si="3"/>
        <v>0</v>
      </c>
      <c r="Y56" s="10">
        <f t="shared" si="3"/>
        <v>0</v>
      </c>
      <c r="Z56" s="10">
        <f t="shared" si="3"/>
        <v>0</v>
      </c>
      <c r="AA56" s="10">
        <f t="shared" si="3"/>
        <v>0</v>
      </c>
      <c r="AB56" s="10">
        <f t="shared" si="3"/>
        <v>0</v>
      </c>
      <c r="AC56" s="10">
        <f t="shared" si="3"/>
        <v>0</v>
      </c>
      <c r="AD56" s="10">
        <f t="shared" si="3"/>
        <v>0</v>
      </c>
      <c r="AE56" s="10">
        <f t="shared" si="3"/>
        <v>2.3665250194761062E-5</v>
      </c>
      <c r="AF56" s="10">
        <f t="shared" si="3"/>
        <v>2.2491956573552957E-4</v>
      </c>
      <c r="AG56" s="10">
        <f t="shared" si="2"/>
        <v>1.2452074562626654E-3</v>
      </c>
      <c r="AH56" s="10">
        <f t="shared" si="2"/>
        <v>3.7355273783593429E-5</v>
      </c>
    </row>
    <row r="57" spans="1:34" x14ac:dyDescent="0.25">
      <c r="A57" s="9" t="s">
        <v>76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12</v>
      </c>
      <c r="I57" s="2">
        <v>25</v>
      </c>
      <c r="J57" s="2">
        <v>74</v>
      </c>
      <c r="K57" s="2">
        <v>220</v>
      </c>
      <c r="L57" s="2">
        <v>331</v>
      </c>
      <c r="M57" s="2">
        <v>360081.63400000002</v>
      </c>
      <c r="N57" s="2">
        <v>794592.62699999998</v>
      </c>
      <c r="O57" s="2">
        <v>877654.33399999992</v>
      </c>
      <c r="P57" s="2">
        <v>758604.07500000007</v>
      </c>
      <c r="Q57" s="2">
        <v>764100.73800000013</v>
      </c>
      <c r="R57" s="2">
        <v>901848.43000000028</v>
      </c>
      <c r="S57" s="2">
        <v>831073.51699999999</v>
      </c>
      <c r="T57" s="2">
        <v>512145.93199999991</v>
      </c>
      <c r="U57" s="2">
        <v>275606.91899999999</v>
      </c>
      <c r="V57" s="2">
        <v>126387.32099999997</v>
      </c>
      <c r="W57" s="2">
        <v>6198750</v>
      </c>
      <c r="X57" s="10">
        <f t="shared" si="3"/>
        <v>0</v>
      </c>
      <c r="Y57" s="10">
        <f t="shared" si="3"/>
        <v>0</v>
      </c>
      <c r="Z57" s="10">
        <f t="shared" si="3"/>
        <v>0</v>
      </c>
      <c r="AA57" s="10">
        <f t="shared" si="3"/>
        <v>0</v>
      </c>
      <c r="AB57" s="10">
        <f t="shared" si="3"/>
        <v>0</v>
      </c>
      <c r="AC57" s="10">
        <f t="shared" si="3"/>
        <v>0</v>
      </c>
      <c r="AD57" s="10">
        <f t="shared" si="3"/>
        <v>1.4439155808161795E-5</v>
      </c>
      <c r="AE57" s="10">
        <f t="shared" si="3"/>
        <v>4.8814211805552335E-5</v>
      </c>
      <c r="AF57" s="10">
        <f t="shared" si="3"/>
        <v>2.6849833911462867E-4</v>
      </c>
      <c r="AG57" s="10">
        <f t="shared" si="2"/>
        <v>1.74068093428454E-3</v>
      </c>
      <c r="AH57" s="10">
        <f t="shared" si="2"/>
        <v>5.3397862472272634E-5</v>
      </c>
    </row>
    <row r="58" spans="1:34" x14ac:dyDescent="0.25">
      <c r="A58" s="9" t="s">
        <v>77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42</v>
      </c>
      <c r="I58" s="2">
        <v>33</v>
      </c>
      <c r="J58" s="2">
        <v>65</v>
      </c>
      <c r="K58" s="2">
        <v>236</v>
      </c>
      <c r="L58" s="2">
        <v>376</v>
      </c>
      <c r="M58" s="2">
        <v>363189.527</v>
      </c>
      <c r="N58" s="2">
        <v>710717.51199999999</v>
      </c>
      <c r="O58" s="2">
        <v>790477.84899999993</v>
      </c>
      <c r="P58" s="2">
        <v>816794.55399999989</v>
      </c>
      <c r="Q58" s="2">
        <v>744379.52600000007</v>
      </c>
      <c r="R58" s="2">
        <v>787514.85400000005</v>
      </c>
      <c r="S58" s="2">
        <v>723021.33400000015</v>
      </c>
      <c r="T58" s="2">
        <v>462732.66700000013</v>
      </c>
      <c r="U58" s="2">
        <v>255552.44000000006</v>
      </c>
      <c r="V58" s="2">
        <v>116630.925</v>
      </c>
      <c r="W58" s="2">
        <v>5763675</v>
      </c>
      <c r="X58" s="10">
        <f t="shared" si="3"/>
        <v>0</v>
      </c>
      <c r="Y58" s="10">
        <f t="shared" si="3"/>
        <v>0</v>
      </c>
      <c r="Z58" s="10">
        <f t="shared" si="3"/>
        <v>0</v>
      </c>
      <c r="AA58" s="10">
        <f t="shared" si="3"/>
        <v>0</v>
      </c>
      <c r="AB58" s="10">
        <f t="shared" si="3"/>
        <v>0</v>
      </c>
      <c r="AC58" s="10">
        <f t="shared" si="3"/>
        <v>0</v>
      </c>
      <c r="AD58" s="10">
        <f t="shared" si="3"/>
        <v>5.8089572222774812E-5</v>
      </c>
      <c r="AE58" s="10">
        <f t="shared" si="3"/>
        <v>7.1315475118595838E-5</v>
      </c>
      <c r="AF58" s="10">
        <f t="shared" si="3"/>
        <v>2.5435092695651814E-4</v>
      </c>
      <c r="AG58" s="10">
        <f t="shared" si="2"/>
        <v>2.0234770495046661E-3</v>
      </c>
      <c r="AH58" s="10">
        <f t="shared" si="2"/>
        <v>6.5236155751321857E-5</v>
      </c>
    </row>
    <row r="59" spans="1:34" x14ac:dyDescent="0.25">
      <c r="A59" s="9" t="s">
        <v>78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12</v>
      </c>
      <c r="J59" s="2">
        <v>170</v>
      </c>
      <c r="K59" s="2">
        <v>364</v>
      </c>
      <c r="L59" s="2">
        <v>546</v>
      </c>
      <c r="M59" s="2">
        <v>212558.02899999998</v>
      </c>
      <c r="N59" s="2">
        <v>459486.46100000001</v>
      </c>
      <c r="O59" s="2">
        <v>478043.67700000003</v>
      </c>
      <c r="P59" s="2">
        <v>403268.70999999996</v>
      </c>
      <c r="Q59" s="2">
        <v>519801.315</v>
      </c>
      <c r="R59" s="2">
        <v>548351.92499999993</v>
      </c>
      <c r="S59" s="2">
        <v>397044.58799999999</v>
      </c>
      <c r="T59" s="2">
        <v>233949.85399999999</v>
      </c>
      <c r="U59" s="2">
        <v>164920.69400000002</v>
      </c>
      <c r="V59" s="2">
        <v>77304.618000000002</v>
      </c>
      <c r="W59" s="2">
        <v>3494487</v>
      </c>
      <c r="X59" s="10">
        <f t="shared" si="3"/>
        <v>0</v>
      </c>
      <c r="Y59" s="10">
        <f t="shared" si="3"/>
        <v>0</v>
      </c>
      <c r="Z59" s="10">
        <f t="shared" si="3"/>
        <v>0</v>
      </c>
      <c r="AA59" s="10">
        <f t="shared" si="3"/>
        <v>0</v>
      </c>
      <c r="AB59" s="10">
        <f t="shared" si="3"/>
        <v>0</v>
      </c>
      <c r="AC59" s="10">
        <f t="shared" si="3"/>
        <v>0</v>
      </c>
      <c r="AD59" s="10">
        <f t="shared" si="3"/>
        <v>0</v>
      </c>
      <c r="AE59" s="10">
        <f t="shared" si="3"/>
        <v>5.1293043337398277E-5</v>
      </c>
      <c r="AF59" s="10">
        <f t="shared" si="3"/>
        <v>1.0307984757813352E-3</v>
      </c>
      <c r="AG59" s="10">
        <f t="shared" si="2"/>
        <v>4.7086449609000068E-3</v>
      </c>
      <c r="AH59" s="10">
        <f t="shared" si="2"/>
        <v>1.5624610994403469E-4</v>
      </c>
    </row>
    <row r="60" spans="1:34" x14ac:dyDescent="0.25">
      <c r="A60" s="9" t="s">
        <v>79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20</v>
      </c>
      <c r="J60" s="2">
        <v>100</v>
      </c>
      <c r="K60" s="2">
        <v>339</v>
      </c>
      <c r="L60" s="2">
        <v>459</v>
      </c>
      <c r="M60" s="2">
        <v>22980.834999999999</v>
      </c>
      <c r="N60" s="2">
        <v>48430.364000000001</v>
      </c>
      <c r="O60" s="2">
        <v>66808.587</v>
      </c>
      <c r="P60" s="2">
        <v>50864.010999999999</v>
      </c>
      <c r="Q60" s="2">
        <v>56920.979999999996</v>
      </c>
      <c r="R60" s="2">
        <v>61195.898999999998</v>
      </c>
      <c r="S60" s="2">
        <v>46377.356</v>
      </c>
      <c r="T60" s="2">
        <v>22068.94</v>
      </c>
      <c r="U60" s="2">
        <v>12460.331</v>
      </c>
      <c r="V60" s="2">
        <v>5772.0209999999997</v>
      </c>
      <c r="W60" s="2">
        <v>393965</v>
      </c>
      <c r="X60" s="10">
        <f t="shared" si="3"/>
        <v>0</v>
      </c>
      <c r="Y60" s="10">
        <f t="shared" si="3"/>
        <v>0</v>
      </c>
      <c r="Z60" s="10">
        <f t="shared" si="3"/>
        <v>0</v>
      </c>
      <c r="AA60" s="10">
        <f t="shared" si="3"/>
        <v>0</v>
      </c>
      <c r="AB60" s="10">
        <f t="shared" si="3"/>
        <v>0</v>
      </c>
      <c r="AC60" s="10">
        <f t="shared" si="3"/>
        <v>0</v>
      </c>
      <c r="AD60" s="10">
        <f t="shared" si="3"/>
        <v>0</v>
      </c>
      <c r="AE60" s="10">
        <f t="shared" si="3"/>
        <v>9.0625104785277411E-4</v>
      </c>
      <c r="AF60" s="10">
        <f t="shared" si="3"/>
        <v>8.0254689863375212E-3</v>
      </c>
      <c r="AG60" s="10">
        <f t="shared" si="2"/>
        <v>5.8731595051369358E-2</v>
      </c>
      <c r="AH60" s="10">
        <f t="shared" si="2"/>
        <v>1.1650781160763013E-3</v>
      </c>
    </row>
    <row r="61" spans="1:34" x14ac:dyDescent="0.25">
      <c r="A61" s="9" t="s">
        <v>80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119</v>
      </c>
      <c r="K61" s="2">
        <v>415</v>
      </c>
      <c r="L61" s="2">
        <v>534</v>
      </c>
      <c r="M61" s="2">
        <v>14677.637000000001</v>
      </c>
      <c r="N61" s="2">
        <v>29875.341</v>
      </c>
      <c r="O61" s="2">
        <v>28018.231999999996</v>
      </c>
      <c r="P61" s="2">
        <v>24156.633999999998</v>
      </c>
      <c r="Q61" s="2">
        <v>26145.036</v>
      </c>
      <c r="R61" s="2">
        <v>32195.510999999999</v>
      </c>
      <c r="S61" s="2">
        <v>24669.579000000002</v>
      </c>
      <c r="T61" s="2">
        <v>10418.440999999999</v>
      </c>
      <c r="U61" s="2">
        <v>4519.0769999999993</v>
      </c>
      <c r="V61" s="2">
        <v>1371.8140000000001</v>
      </c>
      <c r="W61" s="2">
        <v>196043</v>
      </c>
      <c r="X61" s="10">
        <f t="shared" si="3"/>
        <v>0</v>
      </c>
      <c r="Y61" s="10">
        <f t="shared" si="3"/>
        <v>0</v>
      </c>
      <c r="Z61" s="10">
        <f t="shared" si="3"/>
        <v>0</v>
      </c>
      <c r="AA61" s="10">
        <f t="shared" si="3"/>
        <v>0</v>
      </c>
      <c r="AB61" s="10">
        <f t="shared" si="3"/>
        <v>0</v>
      </c>
      <c r="AC61" s="10">
        <f t="shared" si="3"/>
        <v>0</v>
      </c>
      <c r="AD61" s="10">
        <f t="shared" si="3"/>
        <v>0</v>
      </c>
      <c r="AE61" s="10">
        <f t="shared" si="3"/>
        <v>0</v>
      </c>
      <c r="AF61" s="10">
        <f t="shared" si="3"/>
        <v>2.6332810881514082E-2</v>
      </c>
      <c r="AG61" s="10">
        <f t="shared" si="2"/>
        <v>0.30251914618162518</v>
      </c>
      <c r="AH61" s="10">
        <f t="shared" si="2"/>
        <v>2.7238922073218631E-3</v>
      </c>
    </row>
    <row r="62" spans="1:34" x14ac:dyDescent="0.25">
      <c r="A62" s="9" t="s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113</v>
      </c>
      <c r="K62" s="2">
        <v>317</v>
      </c>
      <c r="L62" s="2">
        <v>430</v>
      </c>
      <c r="M62" s="2">
        <v>14101.11</v>
      </c>
      <c r="N62" s="2">
        <v>28498.133000000002</v>
      </c>
      <c r="O62" s="2">
        <v>27359.438999999998</v>
      </c>
      <c r="P62" s="2">
        <v>29769.457999999999</v>
      </c>
      <c r="Q62" s="2">
        <v>32824.510999999999</v>
      </c>
      <c r="R62" s="2">
        <v>37409.69</v>
      </c>
      <c r="S62" s="2">
        <v>35303.462</v>
      </c>
      <c r="T62" s="2">
        <v>22049.425999999999</v>
      </c>
      <c r="U62" s="2">
        <v>12875.793</v>
      </c>
      <c r="V62" s="2">
        <v>4626.9369999999999</v>
      </c>
      <c r="W62" s="2">
        <v>244691</v>
      </c>
      <c r="X62" s="10">
        <f t="shared" si="3"/>
        <v>0</v>
      </c>
      <c r="Y62" s="10">
        <f t="shared" si="3"/>
        <v>0</v>
      </c>
      <c r="Z62" s="10">
        <f t="shared" si="3"/>
        <v>0</v>
      </c>
      <c r="AA62" s="10">
        <f t="shared" si="3"/>
        <v>0</v>
      </c>
      <c r="AB62" s="10">
        <f t="shared" si="3"/>
        <v>0</v>
      </c>
      <c r="AC62" s="10">
        <f t="shared" si="3"/>
        <v>0</v>
      </c>
      <c r="AD62" s="10">
        <f t="shared" si="3"/>
        <v>0</v>
      </c>
      <c r="AE62" s="10">
        <f t="shared" si="3"/>
        <v>0</v>
      </c>
      <c r="AF62" s="10">
        <f t="shared" si="3"/>
        <v>8.776158485927818E-3</v>
      </c>
      <c r="AG62" s="10">
        <f t="shared" si="2"/>
        <v>6.8511847038332269E-2</v>
      </c>
      <c r="AH62" s="10">
        <f t="shared" si="2"/>
        <v>1.757318413836226E-3</v>
      </c>
    </row>
    <row r="63" spans="1:34" x14ac:dyDescent="0.25">
      <c r="A63" s="9" t="s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11</v>
      </c>
      <c r="J63" s="2">
        <v>79</v>
      </c>
      <c r="K63" s="2">
        <v>377</v>
      </c>
      <c r="L63" s="2">
        <v>467</v>
      </c>
      <c r="M63" s="2">
        <v>9623.6919999999991</v>
      </c>
      <c r="N63" s="2">
        <v>21870.143</v>
      </c>
      <c r="O63" s="2">
        <v>17439.722000000002</v>
      </c>
      <c r="P63" s="2">
        <v>16930.400000000001</v>
      </c>
      <c r="Q63" s="2">
        <v>20291.485000000001</v>
      </c>
      <c r="R63" s="2">
        <v>20701.698</v>
      </c>
      <c r="S63" s="2">
        <v>16931.557000000001</v>
      </c>
      <c r="T63" s="2">
        <v>11497.611999999999</v>
      </c>
      <c r="U63" s="2">
        <v>6323.5700000000006</v>
      </c>
      <c r="V63" s="2">
        <v>2205.7840000000001</v>
      </c>
      <c r="W63" s="2">
        <v>143889</v>
      </c>
      <c r="X63" s="10">
        <f t="shared" si="3"/>
        <v>0</v>
      </c>
      <c r="Y63" s="10">
        <f t="shared" si="3"/>
        <v>0</v>
      </c>
      <c r="Z63" s="10">
        <f t="shared" si="3"/>
        <v>0</v>
      </c>
      <c r="AA63" s="10">
        <f t="shared" si="3"/>
        <v>0</v>
      </c>
      <c r="AB63" s="10">
        <f t="shared" si="3"/>
        <v>0</v>
      </c>
      <c r="AC63" s="10">
        <f t="shared" si="3"/>
        <v>0</v>
      </c>
      <c r="AD63" s="10">
        <f t="shared" si="3"/>
        <v>0</v>
      </c>
      <c r="AE63" s="10">
        <f t="shared" si="3"/>
        <v>9.5672040420219438E-4</v>
      </c>
      <c r="AF63" s="10">
        <f t="shared" si="3"/>
        <v>1.2492943068551466E-2</v>
      </c>
      <c r="AG63" s="10">
        <f t="shared" si="2"/>
        <v>0.17091428716501705</v>
      </c>
      <c r="AH63" s="10">
        <f t="shared" si="2"/>
        <v>3.2455573393379619E-3</v>
      </c>
    </row>
    <row r="64" spans="1:34" x14ac:dyDescent="0.25">
      <c r="A64" s="9" t="s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30</v>
      </c>
      <c r="J64" s="2">
        <v>103</v>
      </c>
      <c r="K64" s="2">
        <v>364</v>
      </c>
      <c r="L64" s="2">
        <v>497</v>
      </c>
      <c r="M64" s="2">
        <v>57799.737000000001</v>
      </c>
      <c r="N64" s="2">
        <v>106495.33499999999</v>
      </c>
      <c r="O64" s="2">
        <v>124978.14700000001</v>
      </c>
      <c r="P64" s="2">
        <v>124643.039</v>
      </c>
      <c r="Q64" s="2">
        <v>108786.35</v>
      </c>
      <c r="R64" s="2">
        <v>118122.891</v>
      </c>
      <c r="S64" s="2">
        <v>111942.70800000001</v>
      </c>
      <c r="T64" s="2">
        <v>77191.429000000004</v>
      </c>
      <c r="U64" s="2">
        <v>37620.358</v>
      </c>
      <c r="V64" s="2">
        <v>13380.311</v>
      </c>
      <c r="W64" s="2">
        <v>880882</v>
      </c>
      <c r="X64" s="10">
        <f t="shared" si="3"/>
        <v>0</v>
      </c>
      <c r="Y64" s="10">
        <f t="shared" si="3"/>
        <v>0</v>
      </c>
      <c r="Z64" s="10">
        <f t="shared" si="3"/>
        <v>0</v>
      </c>
      <c r="AA64" s="10">
        <f t="shared" si="3"/>
        <v>0</v>
      </c>
      <c r="AB64" s="10">
        <f t="shared" si="3"/>
        <v>0</v>
      </c>
      <c r="AC64" s="10">
        <f t="shared" si="3"/>
        <v>0</v>
      </c>
      <c r="AD64" s="10">
        <f t="shared" si="3"/>
        <v>0</v>
      </c>
      <c r="AE64" s="10">
        <f t="shared" si="3"/>
        <v>3.8864418483559876E-4</v>
      </c>
      <c r="AF64" s="10">
        <f t="shared" si="3"/>
        <v>2.737879315236713E-3</v>
      </c>
      <c r="AG64" s="10">
        <f t="shared" si="2"/>
        <v>2.720415093490727E-2</v>
      </c>
      <c r="AH64" s="10">
        <f t="shared" si="2"/>
        <v>5.6420723774580476E-4</v>
      </c>
    </row>
    <row r="65" spans="1:34" x14ac:dyDescent="0.25">
      <c r="A65" s="9" t="s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14</v>
      </c>
      <c r="J65" s="2">
        <v>137</v>
      </c>
      <c r="K65" s="2">
        <v>397</v>
      </c>
      <c r="L65" s="2">
        <v>548</v>
      </c>
      <c r="M65" s="2">
        <v>87712.76400000001</v>
      </c>
      <c r="N65" s="2">
        <v>195571.16499999998</v>
      </c>
      <c r="O65" s="2">
        <v>224836.50099999999</v>
      </c>
      <c r="P65" s="2">
        <v>173583.81700000001</v>
      </c>
      <c r="Q65" s="2">
        <v>183271.47299999997</v>
      </c>
      <c r="R65" s="2">
        <v>232453.81200000001</v>
      </c>
      <c r="S65" s="2">
        <v>196847.848</v>
      </c>
      <c r="T65" s="2">
        <v>117319.69</v>
      </c>
      <c r="U65" s="2">
        <v>65910.141999999993</v>
      </c>
      <c r="V65" s="2">
        <v>33370.195999999996</v>
      </c>
      <c r="W65" s="2">
        <v>1510909</v>
      </c>
      <c r="X65" s="10">
        <f t="shared" si="3"/>
        <v>0</v>
      </c>
      <c r="Y65" s="10">
        <f t="shared" si="3"/>
        <v>0</v>
      </c>
      <c r="Z65" s="10">
        <f t="shared" si="3"/>
        <v>0</v>
      </c>
      <c r="AA65" s="10">
        <f t="shared" si="3"/>
        <v>0</v>
      </c>
      <c r="AB65" s="10">
        <f t="shared" si="3"/>
        <v>0</v>
      </c>
      <c r="AC65" s="10">
        <f t="shared" si="3"/>
        <v>0</v>
      </c>
      <c r="AD65" s="10">
        <f t="shared" si="3"/>
        <v>0</v>
      </c>
      <c r="AE65" s="10">
        <f t="shared" si="3"/>
        <v>1.1933205755998843E-4</v>
      </c>
      <c r="AF65" s="10">
        <f t="shared" si="3"/>
        <v>2.0785875412011709E-3</v>
      </c>
      <c r="AG65" s="10">
        <f t="shared" si="2"/>
        <v>1.1896843518689552E-2</v>
      </c>
      <c r="AH65" s="10">
        <f t="shared" si="2"/>
        <v>3.6269556935593079E-4</v>
      </c>
    </row>
    <row r="66" spans="1:34" x14ac:dyDescent="0.25">
      <c r="A66" s="9" t="s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92</v>
      </c>
      <c r="K66" s="2">
        <v>307</v>
      </c>
      <c r="L66" s="2">
        <v>399</v>
      </c>
      <c r="M66" s="2">
        <v>37014.434999999998</v>
      </c>
      <c r="N66" s="2">
        <v>80780.905999999988</v>
      </c>
      <c r="O66" s="2">
        <v>69455.687999999995</v>
      </c>
      <c r="P66" s="2">
        <v>74026.966</v>
      </c>
      <c r="Q66" s="2">
        <v>74005.853999999992</v>
      </c>
      <c r="R66" s="2">
        <v>87599.391000000003</v>
      </c>
      <c r="S66" s="2">
        <v>76153.678</v>
      </c>
      <c r="T66" s="2">
        <v>45923.218999999997</v>
      </c>
      <c r="U66" s="2">
        <v>24898.050000000003</v>
      </c>
      <c r="V66" s="2">
        <v>10257.023999999999</v>
      </c>
      <c r="W66" s="2">
        <v>580313</v>
      </c>
      <c r="X66" s="10">
        <f t="shared" si="3"/>
        <v>0</v>
      </c>
      <c r="Y66" s="10">
        <f t="shared" si="3"/>
        <v>0</v>
      </c>
      <c r="Z66" s="10">
        <f t="shared" si="3"/>
        <v>0</v>
      </c>
      <c r="AA66" s="10">
        <f t="shared" si="3"/>
        <v>0</v>
      </c>
      <c r="AB66" s="10">
        <f t="shared" si="3"/>
        <v>0</v>
      </c>
      <c r="AC66" s="10">
        <f t="shared" si="3"/>
        <v>0</v>
      </c>
      <c r="AD66" s="10">
        <f t="shared" si="3"/>
        <v>0</v>
      </c>
      <c r="AE66" s="10">
        <f t="shared" si="3"/>
        <v>0</v>
      </c>
      <c r="AF66" s="10">
        <f t="shared" si="3"/>
        <v>3.6950684892993624E-3</v>
      </c>
      <c r="AG66" s="10">
        <f t="shared" si="2"/>
        <v>2.9930708946376651E-2</v>
      </c>
      <c r="AH66" s="10">
        <f t="shared" si="2"/>
        <v>6.8755998917825376E-4</v>
      </c>
    </row>
    <row r="67" spans="1:34" x14ac:dyDescent="0.25">
      <c r="A67" s="9" t="s">
        <v>86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10</v>
      </c>
      <c r="I67" s="2">
        <v>33</v>
      </c>
      <c r="J67" s="2">
        <v>105</v>
      </c>
      <c r="K67" s="2">
        <v>389</v>
      </c>
      <c r="L67" s="2">
        <v>537</v>
      </c>
      <c r="M67" s="2">
        <v>10578.728000000001</v>
      </c>
      <c r="N67" s="2">
        <v>22382.754999999997</v>
      </c>
      <c r="O67" s="2">
        <v>20795.170000000002</v>
      </c>
      <c r="P67" s="2">
        <v>19013.998</v>
      </c>
      <c r="Q67" s="2">
        <v>18706.851000000002</v>
      </c>
      <c r="R67" s="2">
        <v>24470.955999999998</v>
      </c>
      <c r="S67" s="2">
        <v>26039.813000000002</v>
      </c>
      <c r="T67" s="2">
        <v>17115.781999999999</v>
      </c>
      <c r="U67" s="2">
        <v>10761.097000000002</v>
      </c>
      <c r="V67" s="2">
        <v>5800.53</v>
      </c>
      <c r="W67" s="2">
        <v>175824</v>
      </c>
      <c r="X67" s="10">
        <f t="shared" si="3"/>
        <v>0</v>
      </c>
      <c r="Y67" s="10">
        <f t="shared" si="3"/>
        <v>0</v>
      </c>
      <c r="Z67" s="10">
        <f t="shared" si="3"/>
        <v>0</v>
      </c>
      <c r="AA67" s="10">
        <f t="shared" si="3"/>
        <v>0</v>
      </c>
      <c r="AB67" s="10">
        <f t="shared" si="3"/>
        <v>0</v>
      </c>
      <c r="AC67" s="10">
        <f t="shared" si="3"/>
        <v>0</v>
      </c>
      <c r="AD67" s="10">
        <f t="shared" si="3"/>
        <v>3.8402733537295369E-4</v>
      </c>
      <c r="AE67" s="10">
        <f t="shared" si="3"/>
        <v>1.9280451223321262E-3</v>
      </c>
      <c r="AF67" s="10">
        <f t="shared" si="3"/>
        <v>9.7573695321211198E-3</v>
      </c>
      <c r="AG67" s="10">
        <f t="shared" si="2"/>
        <v>6.7062837361413524E-2</v>
      </c>
      <c r="AH67" s="10">
        <f t="shared" si="2"/>
        <v>3.0541905541905542E-3</v>
      </c>
    </row>
    <row r="68" spans="1:34" x14ac:dyDescent="0.25">
      <c r="A68" s="9" t="s">
        <v>87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58270.941999999995</v>
      </c>
      <c r="N68" s="2">
        <v>111165.518</v>
      </c>
      <c r="O68" s="2">
        <v>117963.568</v>
      </c>
      <c r="P68" s="2">
        <v>112326.01799999998</v>
      </c>
      <c r="Q68" s="2">
        <v>121305.83</v>
      </c>
      <c r="R68" s="2">
        <v>125074.12800000001</v>
      </c>
      <c r="S68" s="2">
        <v>99139.957999999999</v>
      </c>
      <c r="T68" s="2">
        <v>63093.334000000003</v>
      </c>
      <c r="U68" s="2">
        <v>40563.035999999993</v>
      </c>
      <c r="V68" s="2">
        <v>15490.835999999999</v>
      </c>
      <c r="W68" s="2">
        <v>863832</v>
      </c>
      <c r="X68" s="10">
        <f t="shared" si="3"/>
        <v>0</v>
      </c>
      <c r="Y68" s="10">
        <f t="shared" si="3"/>
        <v>0</v>
      </c>
      <c r="Z68" s="10">
        <f t="shared" si="3"/>
        <v>0</v>
      </c>
      <c r="AA68" s="10">
        <f t="shared" si="3"/>
        <v>0</v>
      </c>
      <c r="AB68" s="10">
        <f t="shared" si="3"/>
        <v>0</v>
      </c>
      <c r="AC68" s="10">
        <f t="shared" si="3"/>
        <v>0</v>
      </c>
      <c r="AD68" s="10">
        <f t="shared" si="3"/>
        <v>0</v>
      </c>
      <c r="AE68" s="10">
        <f t="shared" si="3"/>
        <v>0</v>
      </c>
      <c r="AF68" s="10">
        <f t="shared" si="3"/>
        <v>0</v>
      </c>
      <c r="AG68" s="10">
        <f t="shared" si="2"/>
        <v>0</v>
      </c>
      <c r="AH68" s="10">
        <f t="shared" si="2"/>
        <v>0</v>
      </c>
    </row>
    <row r="69" spans="1:34" x14ac:dyDescent="0.25">
      <c r="A69" s="9" t="s">
        <v>88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10</v>
      </c>
      <c r="L69" s="2">
        <v>10</v>
      </c>
      <c r="M69" s="2">
        <v>967.85500000000002</v>
      </c>
      <c r="N69" s="2">
        <v>2203.049</v>
      </c>
      <c r="O69" s="2">
        <v>2551.9479999999999</v>
      </c>
      <c r="P69" s="2">
        <v>2063.665</v>
      </c>
      <c r="Q69" s="2">
        <v>2520.7860000000001</v>
      </c>
      <c r="R69" s="2">
        <v>2570.4179999999997</v>
      </c>
      <c r="S69" s="2">
        <v>2161.9120000000003</v>
      </c>
      <c r="T69" s="2">
        <v>1468.6089999999999</v>
      </c>
      <c r="U69" s="2">
        <v>861.11900000000003</v>
      </c>
      <c r="V69" s="2">
        <v>273.05799999999999</v>
      </c>
      <c r="W69" s="2">
        <v>17653</v>
      </c>
      <c r="X69" s="10">
        <f t="shared" si="3"/>
        <v>0</v>
      </c>
      <c r="Y69" s="10">
        <f t="shared" si="3"/>
        <v>0</v>
      </c>
      <c r="Z69" s="10">
        <f t="shared" si="3"/>
        <v>0</v>
      </c>
      <c r="AA69" s="10">
        <f t="shared" si="3"/>
        <v>0</v>
      </c>
      <c r="AB69" s="10">
        <f t="shared" si="3"/>
        <v>0</v>
      </c>
      <c r="AC69" s="10">
        <f t="shared" si="3"/>
        <v>0</v>
      </c>
      <c r="AD69" s="10">
        <f t="shared" si="3"/>
        <v>0</v>
      </c>
      <c r="AE69" s="10">
        <f t="shared" si="3"/>
        <v>0</v>
      </c>
      <c r="AF69" s="10">
        <f t="shared" si="3"/>
        <v>0</v>
      </c>
      <c r="AG69" s="10">
        <f t="shared" si="2"/>
        <v>3.6622256077463396E-2</v>
      </c>
      <c r="AH69" s="10">
        <f t="shared" si="2"/>
        <v>5.6647595309579108E-4</v>
      </c>
    </row>
    <row r="70" spans="1:34" x14ac:dyDescent="0.25">
      <c r="A70" s="9" t="s">
        <v>89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1219.5609999999999</v>
      </c>
      <c r="N70" s="2">
        <v>2221.9840000000004</v>
      </c>
      <c r="O70" s="2">
        <v>2558.8110000000001</v>
      </c>
      <c r="P70" s="2">
        <v>2051.3989999999999</v>
      </c>
      <c r="Q70" s="2">
        <v>2516.7130000000002</v>
      </c>
      <c r="R70" s="2">
        <v>3141.5039999999999</v>
      </c>
      <c r="S70" s="2">
        <v>2704.7480000000005</v>
      </c>
      <c r="T70" s="2">
        <v>1213.3779999999999</v>
      </c>
      <c r="U70" s="2">
        <v>490.98500000000001</v>
      </c>
      <c r="V70" s="2">
        <v>155.21600000000001</v>
      </c>
      <c r="W70" s="2">
        <v>18251</v>
      </c>
      <c r="X70" s="10">
        <f t="shared" si="3"/>
        <v>0</v>
      </c>
      <c r="Y70" s="10">
        <f t="shared" si="3"/>
        <v>0</v>
      </c>
      <c r="Z70" s="10">
        <f t="shared" si="3"/>
        <v>0</v>
      </c>
      <c r="AA70" s="10">
        <f t="shared" si="3"/>
        <v>0</v>
      </c>
      <c r="AB70" s="10">
        <f t="shared" si="3"/>
        <v>0</v>
      </c>
      <c r="AC70" s="10">
        <f t="shared" si="3"/>
        <v>0</v>
      </c>
      <c r="AD70" s="10">
        <f t="shared" si="3"/>
        <v>0</v>
      </c>
      <c r="AE70" s="10">
        <f t="shared" si="3"/>
        <v>0</v>
      </c>
      <c r="AF70" s="10">
        <f t="shared" si="3"/>
        <v>0</v>
      </c>
      <c r="AG70" s="10">
        <f t="shared" si="2"/>
        <v>0</v>
      </c>
      <c r="AH70" s="10">
        <f t="shared" si="2"/>
        <v>0</v>
      </c>
    </row>
    <row r="71" spans="1:34" x14ac:dyDescent="0.25">
      <c r="A71" s="9" t="s">
        <v>90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21</v>
      </c>
      <c r="L71" s="2">
        <v>21</v>
      </c>
      <c r="M71" s="2">
        <v>1749.115</v>
      </c>
      <c r="N71" s="2">
        <v>3816.491</v>
      </c>
      <c r="O71" s="2">
        <v>3651.8040000000001</v>
      </c>
      <c r="P71" s="2">
        <v>3566.1530000000002</v>
      </c>
      <c r="Q71" s="2">
        <v>4422.4120000000003</v>
      </c>
      <c r="R71" s="2">
        <v>5198.01</v>
      </c>
      <c r="S71" s="2">
        <v>4880.6749999999993</v>
      </c>
      <c r="T71" s="2">
        <v>3223.0020000000004</v>
      </c>
      <c r="U71" s="2">
        <v>1935.694</v>
      </c>
      <c r="V71" s="2">
        <v>736.55700000000002</v>
      </c>
      <c r="W71" s="2">
        <v>33206</v>
      </c>
      <c r="X71" s="10">
        <f t="shared" si="3"/>
        <v>0</v>
      </c>
      <c r="Y71" s="10">
        <f t="shared" si="3"/>
        <v>0</v>
      </c>
      <c r="Z71" s="10">
        <f t="shared" si="3"/>
        <v>0</v>
      </c>
      <c r="AA71" s="10">
        <f t="shared" ref="X71:AH96" si="4">E71/P71</f>
        <v>0</v>
      </c>
      <c r="AB71" s="10">
        <f t="shared" si="4"/>
        <v>0</v>
      </c>
      <c r="AC71" s="10">
        <f t="shared" si="4"/>
        <v>0</v>
      </c>
      <c r="AD71" s="10">
        <f t="shared" si="4"/>
        <v>0</v>
      </c>
      <c r="AE71" s="10">
        <f t="shared" si="4"/>
        <v>0</v>
      </c>
      <c r="AF71" s="10">
        <f t="shared" si="4"/>
        <v>0</v>
      </c>
      <c r="AG71" s="10">
        <f t="shared" si="2"/>
        <v>2.8511031732778316E-2</v>
      </c>
      <c r="AH71" s="10">
        <f t="shared" si="2"/>
        <v>6.3241582846473529E-4</v>
      </c>
    </row>
    <row r="72" spans="1:34" x14ac:dyDescent="0.25">
      <c r="A72" s="9" t="s">
        <v>91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10</v>
      </c>
      <c r="L72" s="2">
        <v>10</v>
      </c>
      <c r="M72" s="2">
        <v>4443.0470000000005</v>
      </c>
      <c r="N72" s="2">
        <v>9072.5930000000008</v>
      </c>
      <c r="O72" s="2">
        <v>9264.1530000000002</v>
      </c>
      <c r="P72" s="2">
        <v>8332.6779999999999</v>
      </c>
      <c r="Q72" s="2">
        <v>8736.9249999999993</v>
      </c>
      <c r="R72" s="2">
        <v>10634.034</v>
      </c>
      <c r="S72" s="2">
        <v>9599.991</v>
      </c>
      <c r="T72" s="2">
        <v>6949.5540000000001</v>
      </c>
      <c r="U72" s="2">
        <v>3961.183</v>
      </c>
      <c r="V72" s="2">
        <v>1728.404</v>
      </c>
      <c r="W72" s="2">
        <v>72751</v>
      </c>
      <c r="X72" s="10">
        <f t="shared" si="4"/>
        <v>0</v>
      </c>
      <c r="Y72" s="10">
        <f t="shared" si="4"/>
        <v>0</v>
      </c>
      <c r="Z72" s="10">
        <f t="shared" si="4"/>
        <v>0</v>
      </c>
      <c r="AA72" s="10">
        <f t="shared" si="4"/>
        <v>0</v>
      </c>
      <c r="AB72" s="10">
        <f t="shared" si="4"/>
        <v>0</v>
      </c>
      <c r="AC72" s="10">
        <f t="shared" si="4"/>
        <v>0</v>
      </c>
      <c r="AD72" s="10">
        <f t="shared" si="4"/>
        <v>0</v>
      </c>
      <c r="AE72" s="10">
        <f t="shared" si="4"/>
        <v>0</v>
      </c>
      <c r="AF72" s="10">
        <f t="shared" si="4"/>
        <v>0</v>
      </c>
      <c r="AG72" s="10">
        <f t="shared" si="2"/>
        <v>5.7856843654608527E-3</v>
      </c>
      <c r="AH72" s="10">
        <f t="shared" si="2"/>
        <v>1.3745515525559785E-4</v>
      </c>
    </row>
    <row r="73" spans="1:34" x14ac:dyDescent="0.25">
      <c r="A73" s="9" t="s">
        <v>92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11</v>
      </c>
      <c r="K73" s="2">
        <v>20</v>
      </c>
      <c r="L73" s="2">
        <v>31</v>
      </c>
      <c r="M73" s="2">
        <v>8497.505000000001</v>
      </c>
      <c r="N73" s="2">
        <v>18323.096000000001</v>
      </c>
      <c r="O73" s="2">
        <v>19102.045000000002</v>
      </c>
      <c r="P73" s="2">
        <v>15133.341</v>
      </c>
      <c r="Q73" s="2">
        <v>17028.157999999999</v>
      </c>
      <c r="R73" s="2">
        <v>20196.642</v>
      </c>
      <c r="S73" s="2">
        <v>20436.362999999998</v>
      </c>
      <c r="T73" s="2">
        <v>13598.363000000001</v>
      </c>
      <c r="U73" s="2">
        <v>6539.5130000000008</v>
      </c>
      <c r="V73" s="2">
        <v>2455.4810000000002</v>
      </c>
      <c r="W73" s="2">
        <v>141451</v>
      </c>
      <c r="X73" s="10">
        <f t="shared" si="4"/>
        <v>0</v>
      </c>
      <c r="Y73" s="10">
        <f t="shared" si="4"/>
        <v>0</v>
      </c>
      <c r="Z73" s="10">
        <f t="shared" si="4"/>
        <v>0</v>
      </c>
      <c r="AA73" s="10">
        <f t="shared" si="4"/>
        <v>0</v>
      </c>
      <c r="AB73" s="10">
        <f t="shared" si="4"/>
        <v>0</v>
      </c>
      <c r="AC73" s="10">
        <f t="shared" si="4"/>
        <v>0</v>
      </c>
      <c r="AD73" s="10">
        <f t="shared" si="4"/>
        <v>0</v>
      </c>
      <c r="AE73" s="10">
        <f t="shared" si="4"/>
        <v>0</v>
      </c>
      <c r="AF73" s="10">
        <f t="shared" si="4"/>
        <v>1.6820824425305063E-3</v>
      </c>
      <c r="AG73" s="10">
        <f t="shared" si="2"/>
        <v>8.1450436798329931E-3</v>
      </c>
      <c r="AH73" s="10">
        <f t="shared" si="2"/>
        <v>2.1915716396490658E-4</v>
      </c>
    </row>
    <row r="74" spans="1:34" x14ac:dyDescent="0.25">
      <c r="A74" s="9" t="s">
        <v>93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10</v>
      </c>
      <c r="J74" s="2">
        <v>0</v>
      </c>
      <c r="K74" s="2">
        <v>42</v>
      </c>
      <c r="L74" s="2">
        <v>52</v>
      </c>
      <c r="M74" s="2">
        <v>177835.522</v>
      </c>
      <c r="N74" s="2">
        <v>326663.31200000003</v>
      </c>
      <c r="O74" s="2">
        <v>379672.12600000005</v>
      </c>
      <c r="P74" s="2">
        <v>450400.74</v>
      </c>
      <c r="Q74" s="2">
        <v>413342.43800000002</v>
      </c>
      <c r="R74" s="2">
        <v>418513.78399999999</v>
      </c>
      <c r="S74" s="2">
        <v>354554.69800000003</v>
      </c>
      <c r="T74" s="2">
        <v>210678.736</v>
      </c>
      <c r="U74" s="2">
        <v>119068.762</v>
      </c>
      <c r="V74" s="2">
        <v>58082.157999999996</v>
      </c>
      <c r="W74" s="2">
        <v>2911724</v>
      </c>
      <c r="X74" s="10">
        <f t="shared" si="4"/>
        <v>0</v>
      </c>
      <c r="Y74" s="10">
        <f t="shared" si="4"/>
        <v>0</v>
      </c>
      <c r="Z74" s="10">
        <f t="shared" si="4"/>
        <v>0</v>
      </c>
      <c r="AA74" s="10">
        <f t="shared" si="4"/>
        <v>0</v>
      </c>
      <c r="AB74" s="10">
        <f t="shared" si="4"/>
        <v>0</v>
      </c>
      <c r="AC74" s="10">
        <f t="shared" si="4"/>
        <v>0</v>
      </c>
      <c r="AD74" s="10">
        <f t="shared" si="4"/>
        <v>0</v>
      </c>
      <c r="AE74" s="10">
        <f t="shared" si="4"/>
        <v>4.7465635070071808E-5</v>
      </c>
      <c r="AF74" s="10">
        <f t="shared" si="4"/>
        <v>0</v>
      </c>
      <c r="AG74" s="10">
        <f t="shared" si="2"/>
        <v>7.2311362811278471E-4</v>
      </c>
      <c r="AH74" s="10">
        <f t="shared" si="2"/>
        <v>1.7858835521498604E-5</v>
      </c>
    </row>
    <row r="75" spans="1:34" x14ac:dyDescent="0.25">
      <c r="A75" s="9" t="s">
        <v>94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4820.5770000000002</v>
      </c>
      <c r="N75" s="2">
        <v>10529.180999999999</v>
      </c>
      <c r="O75" s="2">
        <v>9349.5659999999989</v>
      </c>
      <c r="P75" s="2">
        <v>9164.0580000000009</v>
      </c>
      <c r="Q75" s="2">
        <v>9141.5880000000016</v>
      </c>
      <c r="R75" s="2">
        <v>12183.050999999999</v>
      </c>
      <c r="S75" s="2">
        <v>11932.473</v>
      </c>
      <c r="T75" s="2">
        <v>8242.7610000000004</v>
      </c>
      <c r="U75" s="2">
        <v>5095.3109999999997</v>
      </c>
      <c r="V75" s="2">
        <v>2847.7469999999998</v>
      </c>
      <c r="W75" s="2">
        <v>83235</v>
      </c>
      <c r="X75" s="10">
        <f t="shared" si="4"/>
        <v>0</v>
      </c>
      <c r="Y75" s="10">
        <f t="shared" si="4"/>
        <v>0</v>
      </c>
      <c r="Z75" s="10">
        <f t="shared" si="4"/>
        <v>0</v>
      </c>
      <c r="AA75" s="10">
        <f t="shared" si="4"/>
        <v>0</v>
      </c>
      <c r="AB75" s="10">
        <f t="shared" si="4"/>
        <v>0</v>
      </c>
      <c r="AC75" s="10">
        <f t="shared" si="4"/>
        <v>0</v>
      </c>
      <c r="AD75" s="10">
        <f t="shared" si="4"/>
        <v>0</v>
      </c>
      <c r="AE75" s="10">
        <f t="shared" si="4"/>
        <v>0</v>
      </c>
      <c r="AF75" s="10">
        <f t="shared" si="4"/>
        <v>0</v>
      </c>
      <c r="AG75" s="10">
        <f t="shared" si="2"/>
        <v>0</v>
      </c>
      <c r="AH75" s="10">
        <f t="shared" si="2"/>
        <v>0</v>
      </c>
    </row>
    <row r="76" spans="1:34" x14ac:dyDescent="0.25">
      <c r="A76" s="9" t="s">
        <v>95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10</v>
      </c>
      <c r="K76" s="2">
        <v>0</v>
      </c>
      <c r="L76" s="2">
        <v>10</v>
      </c>
      <c r="M76" s="2">
        <v>7598.8980000000001</v>
      </c>
      <c r="N76" s="2">
        <v>14949.225999999999</v>
      </c>
      <c r="O76" s="2">
        <v>11083.55</v>
      </c>
      <c r="P76" s="2">
        <v>13545.16</v>
      </c>
      <c r="Q76" s="2">
        <v>13654.679999999998</v>
      </c>
      <c r="R76" s="2">
        <v>12278.564</v>
      </c>
      <c r="S76" s="2">
        <v>10136.732</v>
      </c>
      <c r="T76" s="2">
        <v>6610.482</v>
      </c>
      <c r="U76" s="2">
        <v>3389.7139999999999</v>
      </c>
      <c r="V76" s="2">
        <v>1874.8580000000002</v>
      </c>
      <c r="W76" s="2">
        <v>95052</v>
      </c>
      <c r="X76" s="10">
        <f t="shared" si="4"/>
        <v>0</v>
      </c>
      <c r="Y76" s="10">
        <f t="shared" si="4"/>
        <v>0</v>
      </c>
      <c r="Z76" s="10">
        <f t="shared" si="4"/>
        <v>0</v>
      </c>
      <c r="AA76" s="10">
        <f t="shared" si="4"/>
        <v>0</v>
      </c>
      <c r="AB76" s="10">
        <f t="shared" si="4"/>
        <v>0</v>
      </c>
      <c r="AC76" s="10">
        <f t="shared" si="4"/>
        <v>0</v>
      </c>
      <c r="AD76" s="10">
        <f t="shared" si="4"/>
        <v>0</v>
      </c>
      <c r="AE76" s="10">
        <f t="shared" si="4"/>
        <v>0</v>
      </c>
      <c r="AF76" s="10">
        <f t="shared" si="4"/>
        <v>2.9501013949849455E-3</v>
      </c>
      <c r="AG76" s="10">
        <f t="shared" si="2"/>
        <v>0</v>
      </c>
      <c r="AH76" s="10">
        <f t="shared" si="2"/>
        <v>1.0520557168707655E-4</v>
      </c>
    </row>
    <row r="77" spans="1:34" x14ac:dyDescent="0.25">
      <c r="A77" s="9" t="s">
        <v>96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35894.413</v>
      </c>
      <c r="N77" s="2">
        <v>59431.733</v>
      </c>
      <c r="O77" s="2">
        <v>89441.815999999992</v>
      </c>
      <c r="P77" s="2">
        <v>105917.94</v>
      </c>
      <c r="Q77" s="2">
        <v>86499.650999999998</v>
      </c>
      <c r="R77" s="2">
        <v>78261.589000000007</v>
      </c>
      <c r="S77" s="2">
        <v>64139.197</v>
      </c>
      <c r="T77" s="2">
        <v>36482.845999999998</v>
      </c>
      <c r="U77" s="2">
        <v>23537.32</v>
      </c>
      <c r="V77" s="2">
        <v>10003.361000000001</v>
      </c>
      <c r="W77" s="2">
        <v>588433</v>
      </c>
      <c r="X77" s="10">
        <f t="shared" si="4"/>
        <v>0</v>
      </c>
      <c r="Y77" s="10">
        <f t="shared" si="4"/>
        <v>0</v>
      </c>
      <c r="Z77" s="10">
        <f t="shared" si="4"/>
        <v>0</v>
      </c>
      <c r="AA77" s="10">
        <f t="shared" si="4"/>
        <v>0</v>
      </c>
      <c r="AB77" s="10">
        <f t="shared" si="4"/>
        <v>0</v>
      </c>
      <c r="AC77" s="10">
        <f t="shared" si="4"/>
        <v>0</v>
      </c>
      <c r="AD77" s="10">
        <f t="shared" si="4"/>
        <v>0</v>
      </c>
      <c r="AE77" s="10">
        <f t="shared" si="4"/>
        <v>0</v>
      </c>
      <c r="AF77" s="10">
        <f t="shared" si="4"/>
        <v>0</v>
      </c>
      <c r="AG77" s="10">
        <f t="shared" si="2"/>
        <v>0</v>
      </c>
      <c r="AH77" s="10">
        <f t="shared" si="2"/>
        <v>0</v>
      </c>
    </row>
    <row r="78" spans="1:34" x14ac:dyDescent="0.25">
      <c r="A78" s="9" t="s">
        <v>97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183.25299999999999</v>
      </c>
      <c r="N78" s="2">
        <v>370.40499999999997</v>
      </c>
      <c r="O78" s="2">
        <v>370.40499999999997</v>
      </c>
      <c r="P78" s="2">
        <v>132.566</v>
      </c>
      <c r="Q78" s="2">
        <v>370.40499999999997</v>
      </c>
      <c r="R78" s="2">
        <v>775.90099999999995</v>
      </c>
      <c r="S78" s="2">
        <v>857.78</v>
      </c>
      <c r="T78" s="2">
        <v>592.64799999999991</v>
      </c>
      <c r="U78" s="2">
        <v>171.55600000000001</v>
      </c>
      <c r="V78" s="2">
        <v>74.081000000000003</v>
      </c>
      <c r="W78" s="2">
        <v>3899</v>
      </c>
      <c r="X78" s="10">
        <f t="shared" si="4"/>
        <v>0</v>
      </c>
      <c r="Y78" s="10">
        <f t="shared" si="4"/>
        <v>0</v>
      </c>
      <c r="Z78" s="10">
        <f t="shared" si="4"/>
        <v>0</v>
      </c>
      <c r="AA78" s="10">
        <f t="shared" si="4"/>
        <v>0</v>
      </c>
      <c r="AB78" s="10">
        <f t="shared" si="4"/>
        <v>0</v>
      </c>
      <c r="AC78" s="10">
        <f t="shared" si="4"/>
        <v>0</v>
      </c>
      <c r="AD78" s="10">
        <f t="shared" si="4"/>
        <v>0</v>
      </c>
      <c r="AE78" s="10">
        <f t="shared" si="4"/>
        <v>0</v>
      </c>
      <c r="AF78" s="10">
        <f t="shared" si="4"/>
        <v>0</v>
      </c>
      <c r="AG78" s="10">
        <f t="shared" si="2"/>
        <v>0</v>
      </c>
      <c r="AH78" s="10">
        <f t="shared" si="2"/>
        <v>0</v>
      </c>
    </row>
    <row r="79" spans="1:34" x14ac:dyDescent="0.25">
      <c r="A79" s="9" t="s">
        <v>98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82.875</v>
      </c>
      <c r="N79" s="2">
        <v>107.185</v>
      </c>
      <c r="O79" s="2">
        <v>121.55</v>
      </c>
      <c r="P79" s="2">
        <v>148.07</v>
      </c>
      <c r="Q79" s="2">
        <v>167.95999999999998</v>
      </c>
      <c r="R79" s="2">
        <v>235.36500000000001</v>
      </c>
      <c r="S79" s="2">
        <v>151.38499999999999</v>
      </c>
      <c r="T79" s="2">
        <v>60.774999999999999</v>
      </c>
      <c r="U79" s="2">
        <v>29.835000000000001</v>
      </c>
      <c r="V79" s="2">
        <v>0</v>
      </c>
      <c r="W79" s="2">
        <v>1105</v>
      </c>
      <c r="X79" s="10">
        <f t="shared" si="4"/>
        <v>0</v>
      </c>
      <c r="Y79" s="10">
        <f t="shared" si="4"/>
        <v>0</v>
      </c>
      <c r="Z79" s="10">
        <f t="shared" si="4"/>
        <v>0</v>
      </c>
      <c r="AA79" s="10">
        <f t="shared" si="4"/>
        <v>0</v>
      </c>
      <c r="AB79" s="10">
        <f t="shared" si="4"/>
        <v>0</v>
      </c>
      <c r="AC79" s="10">
        <f t="shared" si="4"/>
        <v>0</v>
      </c>
      <c r="AD79" s="10">
        <f t="shared" si="4"/>
        <v>0</v>
      </c>
      <c r="AE79" s="10">
        <f t="shared" si="4"/>
        <v>0</v>
      </c>
      <c r="AF79" s="10">
        <f t="shared" si="4"/>
        <v>0</v>
      </c>
      <c r="AG79" s="10">
        <v>0</v>
      </c>
      <c r="AH79" s="10">
        <f t="shared" si="2"/>
        <v>0</v>
      </c>
    </row>
    <row r="80" spans="1:34" x14ac:dyDescent="0.25">
      <c r="A80" s="9" t="s">
        <v>99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1373.472</v>
      </c>
      <c r="N80" s="2">
        <v>2626.4639999999999</v>
      </c>
      <c r="O80" s="2">
        <v>3710.7840000000001</v>
      </c>
      <c r="P80" s="2">
        <v>2505.9839999999999</v>
      </c>
      <c r="Q80" s="2">
        <v>3012</v>
      </c>
      <c r="R80" s="2">
        <v>3493.92</v>
      </c>
      <c r="S80" s="2">
        <v>3301.152</v>
      </c>
      <c r="T80" s="2">
        <v>2289.12</v>
      </c>
      <c r="U80" s="2">
        <v>1301.184</v>
      </c>
      <c r="V80" s="2">
        <v>433.72800000000001</v>
      </c>
      <c r="W80" s="2">
        <v>24096</v>
      </c>
      <c r="X80" s="10">
        <f t="shared" si="4"/>
        <v>0</v>
      </c>
      <c r="Y80" s="10">
        <f t="shared" si="4"/>
        <v>0</v>
      </c>
      <c r="Z80" s="10">
        <f t="shared" si="4"/>
        <v>0</v>
      </c>
      <c r="AA80" s="10">
        <f t="shared" si="4"/>
        <v>0</v>
      </c>
      <c r="AB80" s="10">
        <f t="shared" si="4"/>
        <v>0</v>
      </c>
      <c r="AC80" s="10">
        <f t="shared" si="4"/>
        <v>0</v>
      </c>
      <c r="AD80" s="10">
        <f t="shared" si="4"/>
        <v>0</v>
      </c>
      <c r="AE80" s="10">
        <f t="shared" si="4"/>
        <v>0</v>
      </c>
      <c r="AF80" s="10">
        <f t="shared" si="4"/>
        <v>0</v>
      </c>
      <c r="AG80" s="10">
        <f t="shared" si="2"/>
        <v>0</v>
      </c>
      <c r="AH80" s="10">
        <f t="shared" si="2"/>
        <v>0</v>
      </c>
    </row>
    <row r="81" spans="1:34" x14ac:dyDescent="0.25">
      <c r="A81" s="9" t="s">
        <v>100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1615.402</v>
      </c>
      <c r="N81" s="2">
        <v>3707.48</v>
      </c>
      <c r="O81" s="2">
        <v>3151.3580000000002</v>
      </c>
      <c r="P81" s="2">
        <v>2462.826</v>
      </c>
      <c r="Q81" s="2">
        <v>2939.5020000000004</v>
      </c>
      <c r="R81" s="2">
        <v>4104.71</v>
      </c>
      <c r="S81" s="2">
        <v>3919.3360000000002</v>
      </c>
      <c r="T81" s="2">
        <v>2860.056</v>
      </c>
      <c r="U81" s="2">
        <v>1271.136</v>
      </c>
      <c r="V81" s="2">
        <v>423.71199999999999</v>
      </c>
      <c r="W81" s="2">
        <v>26482</v>
      </c>
      <c r="X81" s="10">
        <f t="shared" si="4"/>
        <v>0</v>
      </c>
      <c r="Y81" s="10">
        <f t="shared" si="4"/>
        <v>0</v>
      </c>
      <c r="Z81" s="10">
        <f t="shared" si="4"/>
        <v>0</v>
      </c>
      <c r="AA81" s="10">
        <f t="shared" si="4"/>
        <v>0</v>
      </c>
      <c r="AB81" s="10">
        <f t="shared" si="4"/>
        <v>0</v>
      </c>
      <c r="AC81" s="10">
        <f t="shared" si="4"/>
        <v>0</v>
      </c>
      <c r="AD81" s="10">
        <f t="shared" si="4"/>
        <v>0</v>
      </c>
      <c r="AE81" s="10">
        <f t="shared" si="4"/>
        <v>0</v>
      </c>
      <c r="AF81" s="10">
        <f t="shared" si="4"/>
        <v>0</v>
      </c>
      <c r="AG81" s="10">
        <f t="shared" si="2"/>
        <v>0</v>
      </c>
      <c r="AH81" s="10">
        <f t="shared" si="2"/>
        <v>0</v>
      </c>
    </row>
    <row r="82" spans="1:34" x14ac:dyDescent="0.25">
      <c r="A82" s="9" t="s">
        <v>101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2311.2530000000002</v>
      </c>
      <c r="N82" s="2">
        <v>4685.8279999999995</v>
      </c>
      <c r="O82" s="2">
        <v>4274.2350000000006</v>
      </c>
      <c r="P82" s="2">
        <v>3672.6760000000004</v>
      </c>
      <c r="Q82" s="2">
        <v>3925.9639999999999</v>
      </c>
      <c r="R82" s="2">
        <v>4432.54</v>
      </c>
      <c r="S82" s="2">
        <v>3989.2860000000001</v>
      </c>
      <c r="T82" s="2">
        <v>2564.5410000000002</v>
      </c>
      <c r="U82" s="2">
        <v>1298.1010000000001</v>
      </c>
      <c r="V82" s="2">
        <v>474.91500000000002</v>
      </c>
      <c r="W82" s="2">
        <v>31661</v>
      </c>
      <c r="X82" s="10">
        <f t="shared" si="4"/>
        <v>0</v>
      </c>
      <c r="Y82" s="10">
        <f t="shared" si="4"/>
        <v>0</v>
      </c>
      <c r="Z82" s="10">
        <f t="shared" si="4"/>
        <v>0</v>
      </c>
      <c r="AA82" s="10">
        <f t="shared" si="4"/>
        <v>0</v>
      </c>
      <c r="AB82" s="10">
        <f t="shared" si="4"/>
        <v>0</v>
      </c>
      <c r="AC82" s="10">
        <f t="shared" si="4"/>
        <v>0</v>
      </c>
      <c r="AD82" s="10">
        <f t="shared" si="4"/>
        <v>0</v>
      </c>
      <c r="AE82" s="10">
        <f t="shared" si="4"/>
        <v>0</v>
      </c>
      <c r="AF82" s="10">
        <f t="shared" si="4"/>
        <v>0</v>
      </c>
      <c r="AG82" s="10">
        <f t="shared" si="2"/>
        <v>0</v>
      </c>
      <c r="AH82" s="10">
        <f t="shared" si="2"/>
        <v>0</v>
      </c>
    </row>
    <row r="83" spans="1:34" x14ac:dyDescent="0.25">
      <c r="A83" s="9" t="s">
        <v>102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23863.95</v>
      </c>
      <c r="N83" s="2">
        <v>49637.016000000003</v>
      </c>
      <c r="O83" s="2">
        <v>44227.853999999999</v>
      </c>
      <c r="P83" s="2">
        <v>36273.203999999998</v>
      </c>
      <c r="Q83" s="2">
        <v>37227.762000000002</v>
      </c>
      <c r="R83" s="2">
        <v>44227.853999999999</v>
      </c>
      <c r="S83" s="2">
        <v>37864.134000000005</v>
      </c>
      <c r="T83" s="2">
        <v>24500.322</v>
      </c>
      <c r="U83" s="2">
        <v>14318.369999999999</v>
      </c>
      <c r="V83" s="2">
        <v>6363.72</v>
      </c>
      <c r="W83" s="2">
        <v>318186</v>
      </c>
      <c r="X83" s="10">
        <f t="shared" si="4"/>
        <v>0</v>
      </c>
      <c r="Y83" s="10">
        <f t="shared" si="4"/>
        <v>0</v>
      </c>
      <c r="Z83" s="10">
        <f t="shared" si="4"/>
        <v>0</v>
      </c>
      <c r="AA83" s="10">
        <f t="shared" si="4"/>
        <v>0</v>
      </c>
      <c r="AB83" s="10">
        <f t="shared" si="4"/>
        <v>0</v>
      </c>
      <c r="AC83" s="10">
        <f t="shared" si="4"/>
        <v>0</v>
      </c>
      <c r="AD83" s="10">
        <f t="shared" si="4"/>
        <v>0</v>
      </c>
      <c r="AE83" s="10">
        <f t="shared" si="4"/>
        <v>0</v>
      </c>
      <c r="AF83" s="10">
        <f t="shared" si="4"/>
        <v>0</v>
      </c>
      <c r="AG83" s="10">
        <f t="shared" si="2"/>
        <v>0</v>
      </c>
      <c r="AH83" s="10">
        <f t="shared" si="2"/>
        <v>0</v>
      </c>
    </row>
    <row r="84" spans="1:34" x14ac:dyDescent="0.25">
      <c r="A84" s="9" t="s">
        <v>103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79053.216</v>
      </c>
      <c r="N84" s="2">
        <v>146128.67200000002</v>
      </c>
      <c r="O84" s="2">
        <v>150919.77600000001</v>
      </c>
      <c r="P84" s="2">
        <v>203621.91999999998</v>
      </c>
      <c r="Q84" s="2">
        <v>158106.432</v>
      </c>
      <c r="R84" s="2">
        <v>166490.864</v>
      </c>
      <c r="S84" s="2">
        <v>148524.22399999999</v>
      </c>
      <c r="T84" s="2">
        <v>79053.216</v>
      </c>
      <c r="U84" s="2">
        <v>43119.936000000002</v>
      </c>
      <c r="V84" s="2">
        <v>22757.743999999999</v>
      </c>
      <c r="W84" s="2">
        <v>1197776</v>
      </c>
      <c r="X84" s="10">
        <f t="shared" si="4"/>
        <v>0</v>
      </c>
      <c r="Y84" s="10">
        <f t="shared" si="4"/>
        <v>0</v>
      </c>
      <c r="Z84" s="10">
        <f t="shared" si="4"/>
        <v>0</v>
      </c>
      <c r="AA84" s="10">
        <f t="shared" si="4"/>
        <v>0</v>
      </c>
      <c r="AB84" s="10">
        <f t="shared" si="4"/>
        <v>0</v>
      </c>
      <c r="AC84" s="10">
        <f t="shared" si="4"/>
        <v>0</v>
      </c>
      <c r="AD84" s="10">
        <f t="shared" si="4"/>
        <v>0</v>
      </c>
      <c r="AE84" s="10">
        <f t="shared" si="4"/>
        <v>0</v>
      </c>
      <c r="AF84" s="10">
        <f t="shared" si="4"/>
        <v>0</v>
      </c>
      <c r="AG84" s="10">
        <f t="shared" si="2"/>
        <v>0</v>
      </c>
      <c r="AH84" s="10">
        <f t="shared" si="2"/>
        <v>0</v>
      </c>
    </row>
    <row r="85" spans="1:34" x14ac:dyDescent="0.25">
      <c r="A85" s="9" t="s">
        <v>104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1099.0350000000001</v>
      </c>
      <c r="N85" s="2">
        <v>2372.52</v>
      </c>
      <c r="O85" s="2">
        <v>2075.9549999999999</v>
      </c>
      <c r="P85" s="2">
        <v>1692.165</v>
      </c>
      <c r="Q85" s="2">
        <v>1901.5050000000001</v>
      </c>
      <c r="R85" s="2">
        <v>2616.75</v>
      </c>
      <c r="S85" s="2">
        <v>2564.415</v>
      </c>
      <c r="T85" s="2">
        <v>1570.0500000000002</v>
      </c>
      <c r="U85" s="2">
        <v>854.80500000000006</v>
      </c>
      <c r="V85" s="2">
        <v>715.245</v>
      </c>
      <c r="W85" s="2">
        <v>17445</v>
      </c>
      <c r="X85" s="10">
        <f t="shared" si="4"/>
        <v>0</v>
      </c>
      <c r="Y85" s="10">
        <f t="shared" si="4"/>
        <v>0</v>
      </c>
      <c r="Z85" s="10">
        <f t="shared" si="4"/>
        <v>0</v>
      </c>
      <c r="AA85" s="10">
        <f t="shared" si="4"/>
        <v>0</v>
      </c>
      <c r="AB85" s="10">
        <f t="shared" si="4"/>
        <v>0</v>
      </c>
      <c r="AC85" s="10">
        <f t="shared" si="4"/>
        <v>0</v>
      </c>
      <c r="AD85" s="10">
        <f t="shared" si="4"/>
        <v>0</v>
      </c>
      <c r="AE85" s="10">
        <f t="shared" si="4"/>
        <v>0</v>
      </c>
      <c r="AF85" s="10">
        <f t="shared" si="4"/>
        <v>0</v>
      </c>
      <c r="AG85" s="10">
        <f t="shared" si="4"/>
        <v>0</v>
      </c>
      <c r="AH85" s="10">
        <f t="shared" si="4"/>
        <v>0</v>
      </c>
    </row>
    <row r="86" spans="1:34" x14ac:dyDescent="0.25">
      <c r="A86" s="9" t="s">
        <v>105</v>
      </c>
      <c r="B86" s="2">
        <v>0</v>
      </c>
      <c r="C86" s="2">
        <v>0</v>
      </c>
      <c r="D86" s="2">
        <v>0</v>
      </c>
      <c r="E86" s="2">
        <v>20</v>
      </c>
      <c r="F86" s="2">
        <v>22</v>
      </c>
      <c r="G86" s="2">
        <v>150</v>
      </c>
      <c r="H86" s="2">
        <v>201</v>
      </c>
      <c r="I86" s="2">
        <v>284</v>
      </c>
      <c r="J86" s="2">
        <v>604</v>
      </c>
      <c r="K86" s="2">
        <v>973</v>
      </c>
      <c r="L86" s="2">
        <v>2254</v>
      </c>
      <c r="M86" s="2">
        <v>1145650.9979999999</v>
      </c>
      <c r="N86" s="2">
        <v>2200526.0930000003</v>
      </c>
      <c r="O86" s="2">
        <v>2347623.716</v>
      </c>
      <c r="P86" s="2">
        <v>2290188.2550000008</v>
      </c>
      <c r="Q86" s="2">
        <v>2518290.551</v>
      </c>
      <c r="R86" s="2">
        <v>2560323.9869999997</v>
      </c>
      <c r="S86" s="2">
        <v>2092147.9110000003</v>
      </c>
      <c r="T86" s="2">
        <v>1478978.5720000002</v>
      </c>
      <c r="U86" s="2">
        <v>1165060.933</v>
      </c>
      <c r="V86" s="2">
        <v>427425.42700000003</v>
      </c>
      <c r="W86" s="2">
        <v>18222420</v>
      </c>
      <c r="X86" s="10">
        <f t="shared" si="4"/>
        <v>0</v>
      </c>
      <c r="Y86" s="10">
        <f t="shared" si="4"/>
        <v>0</v>
      </c>
      <c r="Z86" s="10">
        <f t="shared" si="4"/>
        <v>0</v>
      </c>
      <c r="AA86" s="10">
        <f t="shared" si="4"/>
        <v>8.732906544401081E-6</v>
      </c>
      <c r="AB86" s="10">
        <f t="shared" si="4"/>
        <v>8.736084877602355E-6</v>
      </c>
      <c r="AC86" s="10">
        <f t="shared" si="4"/>
        <v>5.8586335464426526E-5</v>
      </c>
      <c r="AD86" s="10">
        <f t="shared" si="4"/>
        <v>9.6073513226857104E-5</v>
      </c>
      <c r="AE86" s="10">
        <f t="shared" si="4"/>
        <v>1.9202441832267463E-4</v>
      </c>
      <c r="AF86" s="10">
        <f t="shared" si="4"/>
        <v>5.1842782028980799E-4</v>
      </c>
      <c r="AG86" s="10">
        <f t="shared" si="4"/>
        <v>2.2764204900706572E-3</v>
      </c>
      <c r="AH86" s="10">
        <f t="shared" si="4"/>
        <v>1.2369377942117457E-4</v>
      </c>
    </row>
    <row r="87" spans="1:34" x14ac:dyDescent="0.25">
      <c r="A87" s="9" t="s">
        <v>106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60</v>
      </c>
      <c r="H87" s="2">
        <v>140</v>
      </c>
      <c r="I87" s="2">
        <v>294</v>
      </c>
      <c r="J87" s="2">
        <v>648</v>
      </c>
      <c r="K87" s="2">
        <v>962</v>
      </c>
      <c r="L87" s="2">
        <v>2104</v>
      </c>
      <c r="M87" s="2">
        <v>583960.57000000007</v>
      </c>
      <c r="N87" s="2">
        <v>1207813.6189999999</v>
      </c>
      <c r="O87" s="2">
        <v>1342204.3470000001</v>
      </c>
      <c r="P87" s="2">
        <v>1246185.0070000002</v>
      </c>
      <c r="Q87" s="2">
        <v>1335563.1439999999</v>
      </c>
      <c r="R87" s="2">
        <v>1447726.764</v>
      </c>
      <c r="S87" s="2">
        <v>1107205.6140000001</v>
      </c>
      <c r="T87" s="2">
        <v>638350.21900000004</v>
      </c>
      <c r="U87" s="2">
        <v>413107.49699999997</v>
      </c>
      <c r="V87" s="2">
        <v>173340.77800000005</v>
      </c>
      <c r="W87" s="2">
        <v>9496502</v>
      </c>
      <c r="X87" s="10">
        <f t="shared" si="4"/>
        <v>0</v>
      </c>
      <c r="Y87" s="10">
        <f t="shared" si="4"/>
        <v>0</v>
      </c>
      <c r="Z87" s="10">
        <f t="shared" si="4"/>
        <v>0</v>
      </c>
      <c r="AA87" s="10">
        <f t="shared" si="4"/>
        <v>0</v>
      </c>
      <c r="AB87" s="10">
        <f t="shared" si="4"/>
        <v>0</v>
      </c>
      <c r="AC87" s="10">
        <f t="shared" si="4"/>
        <v>4.1444284579103079E-5</v>
      </c>
      <c r="AD87" s="10">
        <f t="shared" si="4"/>
        <v>1.2644444557521905E-4</v>
      </c>
      <c r="AE87" s="10">
        <f t="shared" si="4"/>
        <v>4.6056222939903148E-4</v>
      </c>
      <c r="AF87" s="10">
        <f t="shared" si="4"/>
        <v>1.5685989838136491E-3</v>
      </c>
      <c r="AG87" s="10">
        <f t="shared" si="4"/>
        <v>5.5497616377376572E-3</v>
      </c>
      <c r="AH87" s="10">
        <f t="shared" si="4"/>
        <v>2.2155526319059377E-4</v>
      </c>
    </row>
    <row r="88" spans="1:34" x14ac:dyDescent="0.25">
      <c r="A88" s="9" t="s">
        <v>107</v>
      </c>
      <c r="B88" s="2">
        <v>0</v>
      </c>
      <c r="C88" s="2">
        <v>0</v>
      </c>
      <c r="D88" s="2">
        <v>0</v>
      </c>
      <c r="E88" s="2">
        <v>0</v>
      </c>
      <c r="F88" s="2">
        <v>10</v>
      </c>
      <c r="G88" s="2">
        <v>74</v>
      </c>
      <c r="H88" s="2">
        <v>193</v>
      </c>
      <c r="I88" s="2">
        <v>327</v>
      </c>
      <c r="J88" s="2">
        <v>629</v>
      </c>
      <c r="K88" s="2">
        <v>1078</v>
      </c>
      <c r="L88" s="2">
        <v>2311</v>
      </c>
      <c r="M88" s="2">
        <v>559302.15800000005</v>
      </c>
      <c r="N88" s="2">
        <v>1086653.0129999998</v>
      </c>
      <c r="O88" s="2">
        <v>1102681.1550000007</v>
      </c>
      <c r="P88" s="2">
        <v>1042633.8140000002</v>
      </c>
      <c r="Q88" s="2">
        <v>1016708.892</v>
      </c>
      <c r="R88" s="2">
        <v>1031081.3359999997</v>
      </c>
      <c r="S88" s="2">
        <v>880359.92500000028</v>
      </c>
      <c r="T88" s="2">
        <v>601646.54499999969</v>
      </c>
      <c r="U88" s="2">
        <v>352399.62800000003</v>
      </c>
      <c r="V88" s="2">
        <v>123782.98999999999</v>
      </c>
      <c r="W88" s="2">
        <v>7801464</v>
      </c>
      <c r="X88" s="10">
        <f t="shared" si="4"/>
        <v>0</v>
      </c>
      <c r="Y88" s="10">
        <f t="shared" si="4"/>
        <v>0</v>
      </c>
      <c r="Z88" s="10">
        <f t="shared" si="4"/>
        <v>0</v>
      </c>
      <c r="AA88" s="10">
        <f t="shared" si="4"/>
        <v>0</v>
      </c>
      <c r="AB88" s="10">
        <f t="shared" si="4"/>
        <v>9.8356570682967921E-6</v>
      </c>
      <c r="AC88" s="10">
        <f t="shared" si="4"/>
        <v>7.1769313841987754E-5</v>
      </c>
      <c r="AD88" s="10">
        <f t="shared" si="4"/>
        <v>2.1922851610947641E-4</v>
      </c>
      <c r="AE88" s="10">
        <f t="shared" si="4"/>
        <v>5.435084813792127E-4</v>
      </c>
      <c r="AF88" s="10">
        <f t="shared" si="4"/>
        <v>1.7849054029080869E-3</v>
      </c>
      <c r="AG88" s="10">
        <f t="shared" si="4"/>
        <v>8.7087894709927428E-3</v>
      </c>
      <c r="AH88" s="10">
        <f t="shared" si="4"/>
        <v>2.9622645185570299E-4</v>
      </c>
    </row>
    <row r="89" spans="1:34" x14ac:dyDescent="0.25">
      <c r="A89" s="9" t="s">
        <v>108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25</v>
      </c>
      <c r="H89" s="2">
        <v>186</v>
      </c>
      <c r="I89" s="2">
        <v>324</v>
      </c>
      <c r="J89" s="2">
        <v>606</v>
      </c>
      <c r="K89" s="2">
        <v>1055</v>
      </c>
      <c r="L89" s="2">
        <v>2196</v>
      </c>
      <c r="M89" s="2">
        <v>264554.04399999994</v>
      </c>
      <c r="N89" s="2">
        <v>546851.84000000008</v>
      </c>
      <c r="O89" s="2">
        <v>581571.95700000017</v>
      </c>
      <c r="P89" s="2">
        <v>521909.95899999992</v>
      </c>
      <c r="Q89" s="2">
        <v>540847.43500000006</v>
      </c>
      <c r="R89" s="2">
        <v>627659.05099999998</v>
      </c>
      <c r="S89" s="2">
        <v>495007.424</v>
      </c>
      <c r="T89" s="2">
        <v>289819.46099999995</v>
      </c>
      <c r="U89" s="2">
        <v>194345.46400000004</v>
      </c>
      <c r="V89" s="2">
        <v>82732.852000000014</v>
      </c>
      <c r="W89" s="2">
        <v>4145780</v>
      </c>
      <c r="X89" s="10">
        <f t="shared" si="4"/>
        <v>0</v>
      </c>
      <c r="Y89" s="10">
        <f t="shared" si="4"/>
        <v>0</v>
      </c>
      <c r="Z89" s="10">
        <f t="shared" si="4"/>
        <v>0</v>
      </c>
      <c r="AA89" s="10">
        <f t="shared" si="4"/>
        <v>0</v>
      </c>
      <c r="AB89" s="10">
        <f t="shared" si="4"/>
        <v>0</v>
      </c>
      <c r="AC89" s="10">
        <f t="shared" si="4"/>
        <v>3.9830541693248047E-5</v>
      </c>
      <c r="AD89" s="10">
        <f t="shared" si="4"/>
        <v>3.7575194023756702E-4</v>
      </c>
      <c r="AE89" s="10">
        <f t="shared" si="4"/>
        <v>1.1179373492796608E-3</v>
      </c>
      <c r="AF89" s="10">
        <f t="shared" si="4"/>
        <v>3.1181587032049272E-3</v>
      </c>
      <c r="AG89" s="10">
        <f t="shared" si="4"/>
        <v>1.2751887243050678E-2</v>
      </c>
      <c r="AH89" s="10">
        <f t="shared" si="4"/>
        <v>5.296952563811876E-4</v>
      </c>
    </row>
    <row r="90" spans="1:34" x14ac:dyDescent="0.25">
      <c r="A90" s="9" t="s">
        <v>109</v>
      </c>
      <c r="B90" s="2">
        <v>0</v>
      </c>
      <c r="C90" s="2">
        <v>0</v>
      </c>
      <c r="D90" s="2">
        <v>0</v>
      </c>
      <c r="E90" s="2">
        <v>0</v>
      </c>
      <c r="F90" s="2">
        <v>13</v>
      </c>
      <c r="G90" s="2">
        <v>115</v>
      </c>
      <c r="H90" s="2">
        <v>278</v>
      </c>
      <c r="I90" s="2">
        <v>374</v>
      </c>
      <c r="J90" s="2">
        <v>609</v>
      </c>
      <c r="K90" s="2">
        <v>1153</v>
      </c>
      <c r="L90" s="2">
        <v>2542</v>
      </c>
      <c r="M90" s="2">
        <v>465480.04500000016</v>
      </c>
      <c r="N90" s="2">
        <v>898831.61499999987</v>
      </c>
      <c r="O90" s="2">
        <v>896176.97500000009</v>
      </c>
      <c r="P90" s="2">
        <v>889973.44399999944</v>
      </c>
      <c r="Q90" s="2">
        <v>829097.70400000003</v>
      </c>
      <c r="R90" s="2">
        <v>799284.06499999994</v>
      </c>
      <c r="S90" s="2">
        <v>611763.55000000005</v>
      </c>
      <c r="T90" s="2">
        <v>347658.84900000005</v>
      </c>
      <c r="U90" s="2">
        <v>196351.59000000003</v>
      </c>
      <c r="V90" s="2">
        <v>72773.099000000002</v>
      </c>
      <c r="W90" s="2">
        <v>6008331</v>
      </c>
      <c r="X90" s="10">
        <f t="shared" si="4"/>
        <v>0</v>
      </c>
      <c r="Y90" s="10">
        <f t="shared" si="4"/>
        <v>0</v>
      </c>
      <c r="Z90" s="10">
        <f t="shared" si="4"/>
        <v>0</v>
      </c>
      <c r="AA90" s="10">
        <f t="shared" si="4"/>
        <v>0</v>
      </c>
      <c r="AB90" s="10">
        <f t="shared" si="4"/>
        <v>1.5679696056666441E-5</v>
      </c>
      <c r="AC90" s="10">
        <f t="shared" si="4"/>
        <v>1.4387875979987165E-4</v>
      </c>
      <c r="AD90" s="10">
        <f t="shared" si="4"/>
        <v>4.5442393552214735E-4</v>
      </c>
      <c r="AE90" s="10">
        <f t="shared" si="4"/>
        <v>1.0757672387047452E-3</v>
      </c>
      <c r="AF90" s="10">
        <f t="shared" si="4"/>
        <v>3.1015791621549892E-3</v>
      </c>
      <c r="AG90" s="10">
        <f t="shared" si="4"/>
        <v>1.5843766664382399E-2</v>
      </c>
      <c r="AH90" s="10">
        <f t="shared" si="4"/>
        <v>4.2307922116807477E-4</v>
      </c>
    </row>
    <row r="91" spans="1:34" x14ac:dyDescent="0.25">
      <c r="A91" s="9" t="s">
        <v>110</v>
      </c>
      <c r="B91" s="2">
        <v>0</v>
      </c>
      <c r="C91" s="2">
        <v>0</v>
      </c>
      <c r="D91" s="2">
        <v>0</v>
      </c>
      <c r="E91" s="2">
        <v>13</v>
      </c>
      <c r="F91" s="2">
        <v>22</v>
      </c>
      <c r="G91" s="2">
        <v>139</v>
      </c>
      <c r="H91" s="2">
        <v>277</v>
      </c>
      <c r="I91" s="2">
        <v>388</v>
      </c>
      <c r="J91" s="2">
        <v>671</v>
      </c>
      <c r="K91" s="2">
        <v>1084</v>
      </c>
      <c r="L91" s="2">
        <v>2594</v>
      </c>
      <c r="M91" s="2">
        <v>189529.50099999993</v>
      </c>
      <c r="N91" s="2">
        <v>385427.85600000003</v>
      </c>
      <c r="O91" s="2">
        <v>398470.79599999997</v>
      </c>
      <c r="P91" s="2">
        <v>363557.07300000009</v>
      </c>
      <c r="Q91" s="2">
        <v>378235.26699999988</v>
      </c>
      <c r="R91" s="2">
        <v>417557.29700000002</v>
      </c>
      <c r="S91" s="2">
        <v>380599.59299999988</v>
      </c>
      <c r="T91" s="2">
        <v>250198.03599999993</v>
      </c>
      <c r="U91" s="2">
        <v>129653.55100000001</v>
      </c>
      <c r="V91" s="2">
        <v>49091.906000000017</v>
      </c>
      <c r="W91" s="2">
        <v>2940834</v>
      </c>
      <c r="X91" s="10">
        <f t="shared" si="4"/>
        <v>0</v>
      </c>
      <c r="Y91" s="10">
        <f t="shared" si="4"/>
        <v>0</v>
      </c>
      <c r="Z91" s="10">
        <f t="shared" si="4"/>
        <v>0</v>
      </c>
      <c r="AA91" s="10">
        <f t="shared" si="4"/>
        <v>3.5757796960808948E-5</v>
      </c>
      <c r="AB91" s="10">
        <f t="shared" si="4"/>
        <v>5.8164856425194238E-5</v>
      </c>
      <c r="AC91" s="10">
        <f t="shared" si="4"/>
        <v>3.3288844668424031E-4</v>
      </c>
      <c r="AD91" s="10">
        <f t="shared" si="4"/>
        <v>7.2779899162950517E-4</v>
      </c>
      <c r="AE91" s="10">
        <f t="shared" si="4"/>
        <v>1.5507715656089328E-3</v>
      </c>
      <c r="AF91" s="10">
        <f t="shared" si="4"/>
        <v>5.1753306779850558E-3</v>
      </c>
      <c r="AG91" s="10">
        <f t="shared" si="4"/>
        <v>2.2081033072946885E-2</v>
      </c>
      <c r="AH91" s="10">
        <f t="shared" si="4"/>
        <v>8.8206270738164748E-4</v>
      </c>
    </row>
    <row r="92" spans="1:34" x14ac:dyDescent="0.25">
      <c r="A92" s="9" t="s">
        <v>111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56</v>
      </c>
      <c r="H92" s="2">
        <v>224</v>
      </c>
      <c r="I92" s="2">
        <v>441</v>
      </c>
      <c r="J92" s="2">
        <v>733</v>
      </c>
      <c r="K92" s="2">
        <v>1097</v>
      </c>
      <c r="L92" s="2">
        <v>2551</v>
      </c>
      <c r="M92" s="2">
        <v>462674.75800000009</v>
      </c>
      <c r="N92" s="2">
        <v>1003691.155</v>
      </c>
      <c r="O92" s="2">
        <v>1060195.8499999996</v>
      </c>
      <c r="P92" s="2">
        <v>942698.77399999998</v>
      </c>
      <c r="Q92" s="2">
        <v>1019744.8099999997</v>
      </c>
      <c r="R92" s="2">
        <v>1165063.71</v>
      </c>
      <c r="S92" s="2">
        <v>1008808.8530000001</v>
      </c>
      <c r="T92" s="2">
        <v>653484.47400000016</v>
      </c>
      <c r="U92" s="2">
        <v>359178.35699999996</v>
      </c>
      <c r="V92" s="2">
        <v>152512.35300000006</v>
      </c>
      <c r="W92" s="2">
        <v>7830117</v>
      </c>
      <c r="X92" s="10">
        <f t="shared" si="4"/>
        <v>0</v>
      </c>
      <c r="Y92" s="10">
        <f t="shared" si="4"/>
        <v>0</v>
      </c>
      <c r="Z92" s="10">
        <f t="shared" si="4"/>
        <v>0</v>
      </c>
      <c r="AA92" s="10">
        <f t="shared" si="4"/>
        <v>0</v>
      </c>
      <c r="AB92" s="10">
        <f t="shared" si="4"/>
        <v>0</v>
      </c>
      <c r="AC92" s="10">
        <f t="shared" si="4"/>
        <v>4.8066040954962027E-5</v>
      </c>
      <c r="AD92" s="10">
        <f t="shared" si="4"/>
        <v>2.2204404663367876E-4</v>
      </c>
      <c r="AE92" s="10">
        <f t="shared" si="4"/>
        <v>6.748438831310319E-4</v>
      </c>
      <c r="AF92" s="10">
        <f t="shared" si="4"/>
        <v>2.0407688428732361E-3</v>
      </c>
      <c r="AG92" s="10">
        <f t="shared" si="4"/>
        <v>7.1928599777094752E-3</v>
      </c>
      <c r="AH92" s="10">
        <f t="shared" si="4"/>
        <v>3.257933438287065E-4</v>
      </c>
    </row>
    <row r="93" spans="1:34" x14ac:dyDescent="0.25">
      <c r="A93" s="9" t="s">
        <v>112</v>
      </c>
      <c r="B93" s="2">
        <v>0</v>
      </c>
      <c r="C93" s="2">
        <v>0</v>
      </c>
      <c r="D93" s="2">
        <v>0</v>
      </c>
      <c r="E93" s="2">
        <v>0</v>
      </c>
      <c r="F93" s="2">
        <v>30</v>
      </c>
      <c r="G93" s="2">
        <v>108</v>
      </c>
      <c r="H93" s="2">
        <v>274</v>
      </c>
      <c r="I93" s="2">
        <v>471</v>
      </c>
      <c r="J93" s="2">
        <v>701</v>
      </c>
      <c r="K93" s="2">
        <v>1088</v>
      </c>
      <c r="L93" s="2">
        <v>2672</v>
      </c>
      <c r="M93" s="2">
        <v>196642.08800000005</v>
      </c>
      <c r="N93" s="2">
        <v>409055.38299999997</v>
      </c>
      <c r="O93" s="2">
        <v>417668.04000000004</v>
      </c>
      <c r="P93" s="2">
        <v>391297.20899999992</v>
      </c>
      <c r="Q93" s="2">
        <v>370580.88300000003</v>
      </c>
      <c r="R93" s="2">
        <v>430346.565</v>
      </c>
      <c r="S93" s="2">
        <v>396744.6829999999</v>
      </c>
      <c r="T93" s="2">
        <v>245223.37800000003</v>
      </c>
      <c r="U93" s="2">
        <v>140650.821</v>
      </c>
      <c r="V93" s="2">
        <v>65136.304000000018</v>
      </c>
      <c r="W93" s="2">
        <v>3064709</v>
      </c>
      <c r="X93" s="10">
        <f t="shared" si="4"/>
        <v>0</v>
      </c>
      <c r="Y93" s="10">
        <f t="shared" si="4"/>
        <v>0</v>
      </c>
      <c r="Z93" s="10">
        <f t="shared" si="4"/>
        <v>0</v>
      </c>
      <c r="AA93" s="10">
        <f t="shared" si="4"/>
        <v>0</v>
      </c>
      <c r="AB93" s="10">
        <f t="shared" si="4"/>
        <v>8.095398704093432E-5</v>
      </c>
      <c r="AC93" s="10">
        <f t="shared" si="4"/>
        <v>2.5096052526874473E-4</v>
      </c>
      <c r="AD93" s="10">
        <f t="shared" si="4"/>
        <v>6.9062047140276369E-4</v>
      </c>
      <c r="AE93" s="10">
        <f t="shared" si="4"/>
        <v>1.9206977892621639E-3</v>
      </c>
      <c r="AF93" s="10">
        <f t="shared" si="4"/>
        <v>4.9839737515645216E-3</v>
      </c>
      <c r="AG93" s="10">
        <f t="shared" si="4"/>
        <v>1.670343469288647E-2</v>
      </c>
      <c r="AH93" s="10">
        <f t="shared" si="4"/>
        <v>8.7186091730079426E-4</v>
      </c>
    </row>
    <row r="94" spans="1:34" x14ac:dyDescent="0.25">
      <c r="A94" s="9" t="s">
        <v>113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51</v>
      </c>
      <c r="H94" s="2">
        <v>300</v>
      </c>
      <c r="I94" s="2">
        <v>516</v>
      </c>
      <c r="J94" s="2">
        <v>744</v>
      </c>
      <c r="K94" s="2">
        <v>1294</v>
      </c>
      <c r="L94" s="2">
        <v>2905</v>
      </c>
      <c r="M94" s="2">
        <v>135415.84299999996</v>
      </c>
      <c r="N94" s="2">
        <v>283262.29099999997</v>
      </c>
      <c r="O94" s="2">
        <v>295520.74400000001</v>
      </c>
      <c r="P94" s="2">
        <v>271220.44200000004</v>
      </c>
      <c r="Q94" s="2">
        <v>254052.16399999999</v>
      </c>
      <c r="R94" s="2">
        <v>283021.44999999995</v>
      </c>
      <c r="S94" s="2">
        <v>278872.94799999997</v>
      </c>
      <c r="T94" s="2">
        <v>178735.72899999999</v>
      </c>
      <c r="U94" s="2">
        <v>104398.83500000002</v>
      </c>
      <c r="V94" s="2">
        <v>50936.356</v>
      </c>
      <c r="W94" s="2">
        <v>2135319</v>
      </c>
      <c r="X94" s="10">
        <f t="shared" si="4"/>
        <v>0</v>
      </c>
      <c r="Y94" s="10">
        <f t="shared" si="4"/>
        <v>0</v>
      </c>
      <c r="Z94" s="10">
        <f t="shared" si="4"/>
        <v>0</v>
      </c>
      <c r="AA94" s="10">
        <f t="shared" si="4"/>
        <v>0</v>
      </c>
      <c r="AB94" s="10">
        <f t="shared" si="4"/>
        <v>0</v>
      </c>
      <c r="AC94" s="10">
        <f t="shared" si="4"/>
        <v>1.8019835599033222E-4</v>
      </c>
      <c r="AD94" s="10">
        <f t="shared" si="4"/>
        <v>1.0757586999797487E-3</v>
      </c>
      <c r="AE94" s="10">
        <f t="shared" si="4"/>
        <v>2.8869437738438968E-3</v>
      </c>
      <c r="AF94" s="10">
        <f t="shared" si="4"/>
        <v>7.1265163064319617E-3</v>
      </c>
      <c r="AG94" s="10">
        <f t="shared" si="4"/>
        <v>2.5404251533030751E-2</v>
      </c>
      <c r="AH94" s="10">
        <f t="shared" si="4"/>
        <v>1.3604524663528026E-3</v>
      </c>
    </row>
    <row r="95" spans="1:34" x14ac:dyDescent="0.25">
      <c r="A95" s="9" t="s">
        <v>114</v>
      </c>
      <c r="B95" s="2">
        <v>0</v>
      </c>
      <c r="C95" s="2">
        <v>0</v>
      </c>
      <c r="D95" s="2">
        <v>0</v>
      </c>
      <c r="E95" s="2">
        <v>0</v>
      </c>
      <c r="F95" s="2">
        <v>10</v>
      </c>
      <c r="G95" s="2">
        <v>31</v>
      </c>
      <c r="H95" s="2">
        <v>116</v>
      </c>
      <c r="I95" s="2">
        <v>189</v>
      </c>
      <c r="J95" s="2">
        <v>410</v>
      </c>
      <c r="K95" s="2">
        <v>562</v>
      </c>
      <c r="L95" s="2">
        <v>1318</v>
      </c>
      <c r="M95" s="2">
        <v>727810.33900000027</v>
      </c>
      <c r="N95" s="2">
        <v>1367918.9609999997</v>
      </c>
      <c r="O95" s="2">
        <v>1369727.9640000006</v>
      </c>
      <c r="P95" s="2">
        <v>1356453.6109999998</v>
      </c>
      <c r="Q95" s="2">
        <v>1442441.1719999998</v>
      </c>
      <c r="R95" s="2">
        <v>1326348.2990000006</v>
      </c>
      <c r="S95" s="2">
        <v>958662.8620000002</v>
      </c>
      <c r="T95" s="2">
        <v>529997.60300000024</v>
      </c>
      <c r="U95" s="2">
        <v>304765.27400000009</v>
      </c>
      <c r="V95" s="2">
        <v>111636.011</v>
      </c>
      <c r="W95" s="2">
        <v>9497667</v>
      </c>
      <c r="X95" s="10">
        <f t="shared" si="4"/>
        <v>0</v>
      </c>
      <c r="Y95" s="10">
        <f t="shared" si="4"/>
        <v>0</v>
      </c>
      <c r="Z95" s="10">
        <f t="shared" si="4"/>
        <v>0</v>
      </c>
      <c r="AA95" s="10">
        <f t="shared" si="4"/>
        <v>0</v>
      </c>
      <c r="AB95" s="10">
        <f t="shared" si="4"/>
        <v>6.9326917409980875E-6</v>
      </c>
      <c r="AC95" s="10">
        <f t="shared" si="4"/>
        <v>2.337244298754138E-5</v>
      </c>
      <c r="AD95" s="10">
        <f t="shared" si="4"/>
        <v>1.2100187104150069E-4</v>
      </c>
      <c r="AE95" s="10">
        <f t="shared" si="4"/>
        <v>3.5660538638322844E-4</v>
      </c>
      <c r="AF95" s="10">
        <f t="shared" si="4"/>
        <v>1.345297627314324E-3</v>
      </c>
      <c r="AG95" s="10">
        <f t="shared" si="4"/>
        <v>5.0342178564585218E-3</v>
      </c>
      <c r="AH95" s="10">
        <f t="shared" si="4"/>
        <v>1.3877092132204676E-4</v>
      </c>
    </row>
    <row r="96" spans="1:34" x14ac:dyDescent="0.25">
      <c r="A96" s="9" t="s">
        <v>115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22</v>
      </c>
      <c r="H96" s="2">
        <v>91</v>
      </c>
      <c r="I96" s="2">
        <v>223</v>
      </c>
      <c r="J96" s="2">
        <v>392</v>
      </c>
      <c r="K96" s="2">
        <v>557</v>
      </c>
      <c r="L96" s="2">
        <v>1285</v>
      </c>
      <c r="M96" s="2">
        <v>1568877.1870000002</v>
      </c>
      <c r="N96" s="2">
        <v>3147019.0050000013</v>
      </c>
      <c r="O96" s="2">
        <v>3354273.0389999999</v>
      </c>
      <c r="P96" s="2">
        <v>3184386.0689999992</v>
      </c>
      <c r="Q96" s="2">
        <v>3509405.1030000001</v>
      </c>
      <c r="R96" s="2">
        <v>3555326.7180000003</v>
      </c>
      <c r="S96" s="2">
        <v>2860464.5930000003</v>
      </c>
      <c r="T96" s="2">
        <v>1959235.5020000006</v>
      </c>
      <c r="U96" s="2">
        <v>1248614.6700000009</v>
      </c>
      <c r="V96" s="2">
        <v>472855.33700000006</v>
      </c>
      <c r="W96" s="2">
        <v>24864950</v>
      </c>
      <c r="X96" s="10">
        <f t="shared" si="4"/>
        <v>0</v>
      </c>
      <c r="Y96" s="10">
        <f t="shared" si="4"/>
        <v>0</v>
      </c>
      <c r="Z96" s="10">
        <f t="shared" si="4"/>
        <v>0</v>
      </c>
      <c r="AA96" s="10">
        <f t="shared" si="4"/>
        <v>0</v>
      </c>
      <c r="AB96" s="10">
        <f t="shared" si="4"/>
        <v>0</v>
      </c>
      <c r="AC96" s="10">
        <f t="shared" si="4"/>
        <v>6.1878982566124879E-6</v>
      </c>
      <c r="AD96" s="10">
        <f t="shared" si="4"/>
        <v>3.1813013949793708E-5</v>
      </c>
      <c r="AE96" s="10">
        <f t="shared" si="4"/>
        <v>1.1381990565828361E-4</v>
      </c>
      <c r="AF96" s="10">
        <f t="shared" si="4"/>
        <v>3.1394793719666909E-4</v>
      </c>
      <c r="AG96" s="10">
        <f t="shared" si="4"/>
        <v>1.1779501179659943E-3</v>
      </c>
      <c r="AH96" s="10">
        <f t="shared" si="4"/>
        <v>5.16791708810997E-5</v>
      </c>
    </row>
    <row r="97" spans="1:34" x14ac:dyDescent="0.25">
      <c r="A97" s="9" t="s">
        <v>116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12</v>
      </c>
      <c r="H97" s="2">
        <v>130</v>
      </c>
      <c r="I97" s="2">
        <v>253</v>
      </c>
      <c r="J97" s="2">
        <v>376</v>
      </c>
      <c r="K97" s="2">
        <v>544</v>
      </c>
      <c r="L97" s="2">
        <v>1315</v>
      </c>
      <c r="M97" s="2">
        <v>3058086.2149999985</v>
      </c>
      <c r="N97" s="2">
        <v>6113769.2560000047</v>
      </c>
      <c r="O97" s="2">
        <v>6600957.5700000003</v>
      </c>
      <c r="P97" s="2">
        <v>6321893.7269999981</v>
      </c>
      <c r="Q97" s="2">
        <v>6311724.3909999989</v>
      </c>
      <c r="R97" s="2">
        <v>6345398.1639999989</v>
      </c>
      <c r="S97" s="2">
        <v>4793043.1970000006</v>
      </c>
      <c r="T97" s="2">
        <v>2707239.4980000001</v>
      </c>
      <c r="U97" s="2">
        <v>1675304.1519999998</v>
      </c>
      <c r="V97" s="2">
        <v>707609.02700000035</v>
      </c>
      <c r="W97" s="2">
        <v>44602631</v>
      </c>
      <c r="X97" s="10">
        <f t="shared" ref="X97:AH120" si="5">B97/M97</f>
        <v>0</v>
      </c>
      <c r="Y97" s="10">
        <f t="shared" si="5"/>
        <v>0</v>
      </c>
      <c r="Z97" s="10">
        <f t="shared" si="5"/>
        <v>0</v>
      </c>
      <c r="AA97" s="10">
        <f t="shared" si="5"/>
        <v>0</v>
      </c>
      <c r="AB97" s="10">
        <f t="shared" si="5"/>
        <v>0</v>
      </c>
      <c r="AC97" s="10">
        <f t="shared" si="5"/>
        <v>1.8911342818612764E-6</v>
      </c>
      <c r="AD97" s="10">
        <f t="shared" si="5"/>
        <v>2.7122643101019393E-5</v>
      </c>
      <c r="AE97" s="10">
        <f t="shared" si="5"/>
        <v>9.3453128246284172E-5</v>
      </c>
      <c r="AF97" s="10">
        <f t="shared" si="5"/>
        <v>2.2443685795867357E-4</v>
      </c>
      <c r="AG97" s="10">
        <f t="shared" si="5"/>
        <v>7.6878612233984369E-4</v>
      </c>
      <c r="AH97" s="10">
        <f t="shared" si="5"/>
        <v>2.9482565725775236E-5</v>
      </c>
    </row>
    <row r="98" spans="1:34" x14ac:dyDescent="0.25">
      <c r="A98" s="9" t="s">
        <v>117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13</v>
      </c>
      <c r="H98" s="2">
        <v>109</v>
      </c>
      <c r="I98" s="2">
        <v>156</v>
      </c>
      <c r="J98" s="2">
        <v>419</v>
      </c>
      <c r="K98" s="2">
        <v>533</v>
      </c>
      <c r="L98" s="2">
        <v>1230</v>
      </c>
      <c r="M98" s="2">
        <v>468487.94499999983</v>
      </c>
      <c r="N98" s="2">
        <v>1018342.2879999999</v>
      </c>
      <c r="O98" s="2">
        <v>1062801.4040000003</v>
      </c>
      <c r="P98" s="2">
        <v>961278.29899999988</v>
      </c>
      <c r="Q98" s="2">
        <v>978992.5909999999</v>
      </c>
      <c r="R98" s="2">
        <v>1060489.8659999999</v>
      </c>
      <c r="S98" s="2">
        <v>914866.80100000044</v>
      </c>
      <c r="T98" s="2">
        <v>595060.45900000003</v>
      </c>
      <c r="U98" s="2">
        <v>339326.20100000012</v>
      </c>
      <c r="V98" s="2">
        <v>132795.14300000001</v>
      </c>
      <c r="W98" s="2">
        <v>7532004</v>
      </c>
      <c r="X98" s="10">
        <f t="shared" si="5"/>
        <v>0</v>
      </c>
      <c r="Y98" s="10">
        <f t="shared" si="5"/>
        <v>0</v>
      </c>
      <c r="Z98" s="10">
        <f t="shared" si="5"/>
        <v>0</v>
      </c>
      <c r="AA98" s="10">
        <f t="shared" si="5"/>
        <v>0</v>
      </c>
      <c r="AB98" s="10">
        <f t="shared" si="5"/>
        <v>0</v>
      </c>
      <c r="AC98" s="10">
        <f t="shared" si="5"/>
        <v>1.2258485834507731E-5</v>
      </c>
      <c r="AD98" s="10">
        <f t="shared" si="5"/>
        <v>1.1914302702957077E-4</v>
      </c>
      <c r="AE98" s="10">
        <f t="shared" si="5"/>
        <v>2.6215823558862946E-4</v>
      </c>
      <c r="AF98" s="10">
        <f t="shared" si="5"/>
        <v>1.2348000206444413E-3</v>
      </c>
      <c r="AG98" s="10">
        <f t="shared" si="5"/>
        <v>4.0137010131462408E-3</v>
      </c>
      <c r="AH98" s="10">
        <f t="shared" si="5"/>
        <v>1.6330315278642975E-4</v>
      </c>
    </row>
    <row r="99" spans="1:34" x14ac:dyDescent="0.25">
      <c r="A99" s="9" t="s">
        <v>118</v>
      </c>
      <c r="B99" s="2">
        <v>0</v>
      </c>
      <c r="C99" s="2">
        <v>0</v>
      </c>
      <c r="D99" s="2">
        <v>0</v>
      </c>
      <c r="E99" s="2">
        <v>0</v>
      </c>
      <c r="F99" s="2">
        <v>17</v>
      </c>
      <c r="G99" s="2">
        <v>42</v>
      </c>
      <c r="H99" s="2">
        <v>113</v>
      </c>
      <c r="I99" s="2">
        <v>222</v>
      </c>
      <c r="J99" s="2">
        <v>398</v>
      </c>
      <c r="K99" s="2">
        <v>531</v>
      </c>
      <c r="L99" s="2">
        <v>1323</v>
      </c>
      <c r="M99" s="2">
        <v>671809.48299999989</v>
      </c>
      <c r="N99" s="2">
        <v>1345457.0039999997</v>
      </c>
      <c r="O99" s="2">
        <v>1407712.6819999996</v>
      </c>
      <c r="P99" s="2">
        <v>1344472.0830000006</v>
      </c>
      <c r="Q99" s="2">
        <v>1322282.6749999993</v>
      </c>
      <c r="R99" s="2">
        <v>1406869.5050000001</v>
      </c>
      <c r="S99" s="2">
        <v>1137016.8359999997</v>
      </c>
      <c r="T99" s="2">
        <v>683377.82199999981</v>
      </c>
      <c r="U99" s="2">
        <v>386353.74699999997</v>
      </c>
      <c r="V99" s="2">
        <v>153669.74200000003</v>
      </c>
      <c r="W99" s="2">
        <v>9860961</v>
      </c>
      <c r="X99" s="10">
        <f t="shared" si="5"/>
        <v>0</v>
      </c>
      <c r="Y99" s="10">
        <f t="shared" si="5"/>
        <v>0</v>
      </c>
      <c r="Z99" s="10">
        <f t="shared" si="5"/>
        <v>0</v>
      </c>
      <c r="AA99" s="10">
        <f t="shared" si="5"/>
        <v>0</v>
      </c>
      <c r="AB99" s="10">
        <f t="shared" si="5"/>
        <v>1.2856555047883394E-5</v>
      </c>
      <c r="AC99" s="10">
        <f t="shared" si="5"/>
        <v>2.9853515092005636E-5</v>
      </c>
      <c r="AD99" s="10">
        <f t="shared" si="5"/>
        <v>9.9382873166180654E-5</v>
      </c>
      <c r="AE99" s="10">
        <f t="shared" si="5"/>
        <v>3.2485689885323798E-4</v>
      </c>
      <c r="AF99" s="10">
        <f t="shared" si="5"/>
        <v>1.0301440146250219E-3</v>
      </c>
      <c r="AG99" s="10">
        <f t="shared" si="5"/>
        <v>3.4554622991427937E-3</v>
      </c>
      <c r="AH99" s="10">
        <f t="shared" si="5"/>
        <v>1.3416542261956009E-4</v>
      </c>
    </row>
    <row r="100" spans="1:34" x14ac:dyDescent="0.25">
      <c r="A100" s="9" t="s">
        <v>119</v>
      </c>
      <c r="B100" s="2">
        <v>0</v>
      </c>
      <c r="C100" s="2">
        <v>0</v>
      </c>
      <c r="D100" s="2">
        <v>0</v>
      </c>
      <c r="E100" s="2">
        <v>0</v>
      </c>
      <c r="F100" s="2">
        <v>14</v>
      </c>
      <c r="G100" s="2">
        <v>47</v>
      </c>
      <c r="H100" s="2">
        <v>187</v>
      </c>
      <c r="I100" s="2">
        <v>257</v>
      </c>
      <c r="J100" s="2">
        <v>348</v>
      </c>
      <c r="K100" s="2">
        <v>528</v>
      </c>
      <c r="L100" s="2">
        <v>1381</v>
      </c>
      <c r="M100" s="2">
        <v>623527.46100000001</v>
      </c>
      <c r="N100" s="2">
        <v>1275302.6379999998</v>
      </c>
      <c r="O100" s="2">
        <v>1369628.5280000004</v>
      </c>
      <c r="P100" s="2">
        <v>1253464.0409999997</v>
      </c>
      <c r="Q100" s="2">
        <v>1225821.6130000004</v>
      </c>
      <c r="R100" s="2">
        <v>1294523.8040000002</v>
      </c>
      <c r="S100" s="2">
        <v>1111720.6779999998</v>
      </c>
      <c r="T100" s="2">
        <v>689232.38399999985</v>
      </c>
      <c r="U100" s="2">
        <v>379949.75499999995</v>
      </c>
      <c r="V100" s="2">
        <v>145547.72199999998</v>
      </c>
      <c r="W100" s="2">
        <v>9367035</v>
      </c>
      <c r="X100" s="10">
        <f t="shared" si="5"/>
        <v>0</v>
      </c>
      <c r="Y100" s="10">
        <f t="shared" si="5"/>
        <v>0</v>
      </c>
      <c r="Z100" s="10">
        <f t="shared" si="5"/>
        <v>0</v>
      </c>
      <c r="AA100" s="10">
        <f t="shared" si="5"/>
        <v>0</v>
      </c>
      <c r="AB100" s="10">
        <f t="shared" si="5"/>
        <v>1.142091137203664E-5</v>
      </c>
      <c r="AC100" s="10">
        <f t="shared" si="5"/>
        <v>3.6306786985896163E-5</v>
      </c>
      <c r="AD100" s="10">
        <f t="shared" si="5"/>
        <v>1.6820771952934748E-4</v>
      </c>
      <c r="AE100" s="10">
        <f t="shared" si="5"/>
        <v>3.7287859068444476E-4</v>
      </c>
      <c r="AF100" s="10">
        <f t="shared" si="5"/>
        <v>9.159105787553411E-4</v>
      </c>
      <c r="AG100" s="10">
        <f t="shared" si="5"/>
        <v>3.6276761514687263E-3</v>
      </c>
      <c r="AH100" s="10">
        <f t="shared" si="5"/>
        <v>1.4743192483000224E-4</v>
      </c>
    </row>
    <row r="101" spans="1:34" x14ac:dyDescent="0.25">
      <c r="A101" s="9" t="s">
        <v>120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11</v>
      </c>
      <c r="H101" s="2">
        <v>162</v>
      </c>
      <c r="I101" s="2">
        <v>241</v>
      </c>
      <c r="J101" s="2">
        <v>419</v>
      </c>
      <c r="K101" s="2">
        <v>499</v>
      </c>
      <c r="L101" s="2">
        <v>1332</v>
      </c>
      <c r="M101" s="2">
        <v>690023.73999999987</v>
      </c>
      <c r="N101" s="2">
        <v>1455360.3849999995</v>
      </c>
      <c r="O101" s="2">
        <v>1539175.8420000004</v>
      </c>
      <c r="P101" s="2">
        <v>1412289.182</v>
      </c>
      <c r="Q101" s="2">
        <v>1431036.9709999999</v>
      </c>
      <c r="R101" s="2">
        <v>1564535.5830000001</v>
      </c>
      <c r="S101" s="2">
        <v>1371792.8850000002</v>
      </c>
      <c r="T101" s="2">
        <v>838826.19199999992</v>
      </c>
      <c r="U101" s="2">
        <v>462171.37799999991</v>
      </c>
      <c r="V101" s="2">
        <v>194718.98499999999</v>
      </c>
      <c r="W101" s="2">
        <v>10961922</v>
      </c>
      <c r="X101" s="10">
        <f t="shared" si="5"/>
        <v>0</v>
      </c>
      <c r="Y101" s="10">
        <f t="shared" si="5"/>
        <v>0</v>
      </c>
      <c r="Z101" s="10">
        <f t="shared" si="5"/>
        <v>0</v>
      </c>
      <c r="AA101" s="10">
        <f t="shared" si="5"/>
        <v>0</v>
      </c>
      <c r="AB101" s="10">
        <f t="shared" si="5"/>
        <v>0</v>
      </c>
      <c r="AC101" s="10">
        <f t="shared" si="5"/>
        <v>7.0308404101027082E-6</v>
      </c>
      <c r="AD101" s="10">
        <f t="shared" si="5"/>
        <v>1.1809362898102506E-4</v>
      </c>
      <c r="AE101" s="10">
        <f t="shared" si="5"/>
        <v>2.8730624090955904E-4</v>
      </c>
      <c r="AF101" s="10">
        <f t="shared" si="5"/>
        <v>9.065901090915242E-4</v>
      </c>
      <c r="AG101" s="10">
        <f t="shared" si="5"/>
        <v>2.5626674255722934E-3</v>
      </c>
      <c r="AH101" s="10">
        <f t="shared" si="5"/>
        <v>1.2151153784892831E-4</v>
      </c>
    </row>
    <row r="102" spans="1:34" x14ac:dyDescent="0.25">
      <c r="A102" s="9" t="s">
        <v>121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10</v>
      </c>
      <c r="H102" s="2">
        <v>192</v>
      </c>
      <c r="I102" s="2">
        <v>266</v>
      </c>
      <c r="J102" s="2">
        <v>351</v>
      </c>
      <c r="K102" s="2">
        <v>451</v>
      </c>
      <c r="L102" s="2">
        <v>1270</v>
      </c>
      <c r="M102" s="2">
        <v>557318.63600000006</v>
      </c>
      <c r="N102" s="2">
        <v>1092878.2700000003</v>
      </c>
      <c r="O102" s="2">
        <v>1202571.3400000003</v>
      </c>
      <c r="P102" s="2">
        <v>1200910.4999999998</v>
      </c>
      <c r="Q102" s="2">
        <v>1073493.8150000002</v>
      </c>
      <c r="R102" s="2">
        <v>1118805.2</v>
      </c>
      <c r="S102" s="2">
        <v>1034616.594</v>
      </c>
      <c r="T102" s="2">
        <v>658930.19299999997</v>
      </c>
      <c r="U102" s="2">
        <v>355664.29200000002</v>
      </c>
      <c r="V102" s="2">
        <v>151361.27000000005</v>
      </c>
      <c r="W102" s="2">
        <v>8446920</v>
      </c>
      <c r="X102" s="10">
        <f t="shared" si="5"/>
        <v>0</v>
      </c>
      <c r="Y102" s="10">
        <f t="shared" si="5"/>
        <v>0</v>
      </c>
      <c r="Z102" s="10">
        <f t="shared" si="5"/>
        <v>0</v>
      </c>
      <c r="AA102" s="10">
        <f t="shared" si="5"/>
        <v>0</v>
      </c>
      <c r="AB102" s="10">
        <f t="shared" si="5"/>
        <v>0</v>
      </c>
      <c r="AC102" s="10">
        <f t="shared" si="5"/>
        <v>8.9381064728694512E-6</v>
      </c>
      <c r="AD102" s="10">
        <f t="shared" si="5"/>
        <v>1.8557599125459221E-4</v>
      </c>
      <c r="AE102" s="10">
        <f t="shared" si="5"/>
        <v>4.03684643420187E-4</v>
      </c>
      <c r="AF102" s="10">
        <f t="shared" si="5"/>
        <v>9.8688568938486523E-4</v>
      </c>
      <c r="AG102" s="10">
        <f t="shared" si="5"/>
        <v>2.9796261619633598E-3</v>
      </c>
      <c r="AH102" s="10">
        <f t="shared" si="5"/>
        <v>1.503506603590421E-4</v>
      </c>
    </row>
    <row r="103" spans="1:34" x14ac:dyDescent="0.25">
      <c r="A103" s="9" t="s">
        <v>122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20</v>
      </c>
      <c r="H103" s="2">
        <v>149</v>
      </c>
      <c r="I103" s="2">
        <v>274</v>
      </c>
      <c r="J103" s="2">
        <v>391</v>
      </c>
      <c r="K103" s="2">
        <v>452</v>
      </c>
      <c r="L103" s="2">
        <v>1286</v>
      </c>
      <c r="M103" s="2">
        <v>308018.76199999999</v>
      </c>
      <c r="N103" s="2">
        <v>654645.25</v>
      </c>
      <c r="O103" s="2">
        <v>645623.99</v>
      </c>
      <c r="P103" s="2">
        <v>609062.02399999998</v>
      </c>
      <c r="Q103" s="2">
        <v>604024.30000000005</v>
      </c>
      <c r="R103" s="2">
        <v>653473.30300000007</v>
      </c>
      <c r="S103" s="2">
        <v>609662.55000000005</v>
      </c>
      <c r="T103" s="2">
        <v>383543.31200000003</v>
      </c>
      <c r="U103" s="2">
        <v>201466.872</v>
      </c>
      <c r="V103" s="2">
        <v>90389.006999999998</v>
      </c>
      <c r="W103" s="2">
        <v>4760717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0">
        <f t="shared" si="5"/>
        <v>0</v>
      </c>
      <c r="AB103" s="10">
        <f t="shared" si="5"/>
        <v>0</v>
      </c>
      <c r="AC103" s="10">
        <f t="shared" si="5"/>
        <v>3.060568795723243E-5</v>
      </c>
      <c r="AD103" s="10">
        <f t="shared" si="5"/>
        <v>2.4439749497488404E-4</v>
      </c>
      <c r="AE103" s="10">
        <f t="shared" si="5"/>
        <v>7.1439128627016695E-4</v>
      </c>
      <c r="AF103" s="10">
        <f t="shared" si="5"/>
        <v>1.940765725493569E-3</v>
      </c>
      <c r="AG103" s="10">
        <f t="shared" si="5"/>
        <v>5.0006080938581393E-3</v>
      </c>
      <c r="AH103" s="10">
        <f t="shared" si="5"/>
        <v>2.701273778718626E-4</v>
      </c>
    </row>
    <row r="104" spans="1:34" x14ac:dyDescent="0.25">
      <c r="A104" s="9" t="s">
        <v>123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105</v>
      </c>
      <c r="L104" s="2">
        <v>105</v>
      </c>
      <c r="M104" s="2">
        <v>86680.740999999995</v>
      </c>
      <c r="N104" s="2">
        <v>154047.16699999999</v>
      </c>
      <c r="O104" s="2">
        <v>174733.16500000001</v>
      </c>
      <c r="P104" s="2">
        <v>183511.85700000002</v>
      </c>
      <c r="Q104" s="2">
        <v>175700.70799999998</v>
      </c>
      <c r="R104" s="2">
        <v>180058.22700000001</v>
      </c>
      <c r="S104" s="2">
        <v>147014.962</v>
      </c>
      <c r="T104" s="2">
        <v>86906.005000000005</v>
      </c>
      <c r="U104" s="2">
        <v>67847.144</v>
      </c>
      <c r="V104" s="2">
        <v>25893.421000000002</v>
      </c>
      <c r="W104" s="2">
        <v>1280241</v>
      </c>
      <c r="X104" s="10">
        <f t="shared" si="5"/>
        <v>0</v>
      </c>
      <c r="Y104" s="10">
        <f t="shared" si="5"/>
        <v>0</v>
      </c>
      <c r="Z104" s="10">
        <f t="shared" si="5"/>
        <v>0</v>
      </c>
      <c r="AA104" s="10">
        <f t="shared" si="5"/>
        <v>0</v>
      </c>
      <c r="AB104" s="10">
        <f t="shared" si="5"/>
        <v>0</v>
      </c>
      <c r="AC104" s="10">
        <f t="shared" si="5"/>
        <v>0</v>
      </c>
      <c r="AD104" s="10">
        <f t="shared" si="5"/>
        <v>0</v>
      </c>
      <c r="AE104" s="10">
        <f t="shared" si="5"/>
        <v>0</v>
      </c>
      <c r="AF104" s="10">
        <f t="shared" si="5"/>
        <v>0</v>
      </c>
      <c r="AG104" s="10">
        <f t="shared" si="5"/>
        <v>4.0550841080442789E-3</v>
      </c>
      <c r="AH104" s="10">
        <f t="shared" si="5"/>
        <v>8.2015807961157309E-5</v>
      </c>
    </row>
    <row r="105" spans="1:34" x14ac:dyDescent="0.25">
      <c r="A105" s="9" t="s">
        <v>124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22</v>
      </c>
      <c r="K105" s="2">
        <v>119</v>
      </c>
      <c r="L105" s="2">
        <v>141</v>
      </c>
      <c r="M105" s="2">
        <v>5131.7219999999998</v>
      </c>
      <c r="N105" s="2">
        <v>12219.896000000001</v>
      </c>
      <c r="O105" s="2">
        <v>11619.859</v>
      </c>
      <c r="P105" s="2">
        <v>9525.0679999999993</v>
      </c>
      <c r="Q105" s="2">
        <v>11698.29</v>
      </c>
      <c r="R105" s="2">
        <v>13467.472</v>
      </c>
      <c r="S105" s="2">
        <v>11303.213</v>
      </c>
      <c r="T105" s="2">
        <v>7459.0649999999996</v>
      </c>
      <c r="U105" s="2">
        <v>3460.7109999999998</v>
      </c>
      <c r="V105" s="2">
        <v>1097.6639999999998</v>
      </c>
      <c r="W105" s="2">
        <v>86996</v>
      </c>
      <c r="X105" s="10">
        <f t="shared" si="5"/>
        <v>0</v>
      </c>
      <c r="Y105" s="10">
        <f t="shared" si="5"/>
        <v>0</v>
      </c>
      <c r="Z105" s="10">
        <f t="shared" si="5"/>
        <v>0</v>
      </c>
      <c r="AA105" s="10">
        <f t="shared" si="5"/>
        <v>0</v>
      </c>
      <c r="AB105" s="10">
        <f t="shared" si="5"/>
        <v>0</v>
      </c>
      <c r="AC105" s="10">
        <f t="shared" si="5"/>
        <v>0</v>
      </c>
      <c r="AD105" s="10">
        <f t="shared" si="5"/>
        <v>0</v>
      </c>
      <c r="AE105" s="10">
        <f t="shared" si="5"/>
        <v>0</v>
      </c>
      <c r="AF105" s="10">
        <f t="shared" si="5"/>
        <v>6.3570751790600257E-3</v>
      </c>
      <c r="AG105" s="10">
        <f t="shared" si="5"/>
        <v>0.1084120459448429</v>
      </c>
      <c r="AH105" s="10">
        <f t="shared" si="5"/>
        <v>1.6207641730654283E-3</v>
      </c>
    </row>
    <row r="106" spans="1:34" x14ac:dyDescent="0.25">
      <c r="A106" s="9" t="s">
        <v>125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11</v>
      </c>
      <c r="K106" s="2">
        <v>182</v>
      </c>
      <c r="L106" s="2">
        <v>193</v>
      </c>
      <c r="M106" s="2">
        <v>88463.861000000004</v>
      </c>
      <c r="N106" s="2">
        <v>196610.92700000003</v>
      </c>
      <c r="O106" s="2">
        <v>231563.16700000002</v>
      </c>
      <c r="P106" s="2">
        <v>187642.93699999998</v>
      </c>
      <c r="Q106" s="2">
        <v>211637.05</v>
      </c>
      <c r="R106" s="2">
        <v>242238.99699999997</v>
      </c>
      <c r="S106" s="2">
        <v>186560.28700000001</v>
      </c>
      <c r="T106" s="2">
        <v>109133.72</v>
      </c>
      <c r="U106" s="2">
        <v>69843.462</v>
      </c>
      <c r="V106" s="2">
        <v>35954.144</v>
      </c>
      <c r="W106" s="2">
        <v>1561331</v>
      </c>
      <c r="X106" s="10">
        <f t="shared" si="5"/>
        <v>0</v>
      </c>
      <c r="Y106" s="10">
        <f t="shared" si="5"/>
        <v>0</v>
      </c>
      <c r="Z106" s="10">
        <f t="shared" si="5"/>
        <v>0</v>
      </c>
      <c r="AA106" s="10">
        <f t="shared" si="5"/>
        <v>0</v>
      </c>
      <c r="AB106" s="10">
        <f t="shared" si="5"/>
        <v>0</v>
      </c>
      <c r="AC106" s="10">
        <f t="shared" si="5"/>
        <v>0</v>
      </c>
      <c r="AD106" s="10">
        <f t="shared" si="5"/>
        <v>0</v>
      </c>
      <c r="AE106" s="10">
        <f t="shared" si="5"/>
        <v>0</v>
      </c>
      <c r="AF106" s="10">
        <f t="shared" si="5"/>
        <v>1.5749505658811701E-4</v>
      </c>
      <c r="AG106" s="10">
        <f t="shared" si="5"/>
        <v>5.0620034230268425E-3</v>
      </c>
      <c r="AH106" s="10">
        <f t="shared" si="5"/>
        <v>1.2361248191446913E-4</v>
      </c>
    </row>
    <row r="107" spans="1:34" x14ac:dyDescent="0.25">
      <c r="A107" s="9" t="s">
        <v>126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31</v>
      </c>
      <c r="K107" s="2">
        <v>239</v>
      </c>
      <c r="L107" s="2">
        <v>270</v>
      </c>
      <c r="M107" s="2">
        <v>29243.752</v>
      </c>
      <c r="N107" s="2">
        <v>61960.784</v>
      </c>
      <c r="O107" s="2">
        <v>67748.266000000003</v>
      </c>
      <c r="P107" s="2">
        <v>60091.42</v>
      </c>
      <c r="Q107" s="2">
        <v>63167.256000000008</v>
      </c>
      <c r="R107" s="2">
        <v>74204.19</v>
      </c>
      <c r="S107" s="2">
        <v>55282.892</v>
      </c>
      <c r="T107" s="2">
        <v>34238.534999999996</v>
      </c>
      <c r="U107" s="2">
        <v>18945.585999999999</v>
      </c>
      <c r="V107" s="2">
        <v>6478.2000000000007</v>
      </c>
      <c r="W107" s="2">
        <v>471401</v>
      </c>
      <c r="X107" s="10">
        <f t="shared" si="5"/>
        <v>0</v>
      </c>
      <c r="Y107" s="10">
        <f t="shared" si="5"/>
        <v>0</v>
      </c>
      <c r="Z107" s="10">
        <f t="shared" si="5"/>
        <v>0</v>
      </c>
      <c r="AA107" s="10">
        <f t="shared" si="5"/>
        <v>0</v>
      </c>
      <c r="AB107" s="10">
        <f t="shared" si="5"/>
        <v>0</v>
      </c>
      <c r="AC107" s="10">
        <f t="shared" si="5"/>
        <v>0</v>
      </c>
      <c r="AD107" s="10">
        <f t="shared" si="5"/>
        <v>0</v>
      </c>
      <c r="AE107" s="10">
        <f t="shared" si="5"/>
        <v>0</v>
      </c>
      <c r="AF107" s="10">
        <f t="shared" si="5"/>
        <v>1.6362650381993992E-3</v>
      </c>
      <c r="AG107" s="10">
        <f t="shared" si="5"/>
        <v>3.6892964094964648E-2</v>
      </c>
      <c r="AH107" s="10">
        <f t="shared" si="5"/>
        <v>5.7276077055415668E-4</v>
      </c>
    </row>
    <row r="108" spans="1:34" x14ac:dyDescent="0.25">
      <c r="A108" s="9" t="s">
        <v>127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67</v>
      </c>
      <c r="K108" s="2">
        <v>252</v>
      </c>
      <c r="L108" s="2">
        <v>319</v>
      </c>
      <c r="M108" s="2">
        <v>10463.663999999999</v>
      </c>
      <c r="N108" s="2">
        <v>19208.298999999999</v>
      </c>
      <c r="O108" s="2">
        <v>28917.417999999998</v>
      </c>
      <c r="P108" s="2">
        <v>21443.925000000003</v>
      </c>
      <c r="Q108" s="2">
        <v>18467.064999999999</v>
      </c>
      <c r="R108" s="2">
        <v>22316.025999999998</v>
      </c>
      <c r="S108" s="2">
        <v>18413.084999999999</v>
      </c>
      <c r="T108" s="2">
        <v>11198.723999999998</v>
      </c>
      <c r="U108" s="2">
        <v>7228.0870000000004</v>
      </c>
      <c r="V108" s="2">
        <v>3003.1279999999997</v>
      </c>
      <c r="W108" s="2">
        <v>160604</v>
      </c>
      <c r="X108" s="10">
        <f t="shared" si="5"/>
        <v>0</v>
      </c>
      <c r="Y108" s="10">
        <f t="shared" si="5"/>
        <v>0</v>
      </c>
      <c r="Z108" s="10">
        <f t="shared" si="5"/>
        <v>0</v>
      </c>
      <c r="AA108" s="10">
        <f t="shared" si="5"/>
        <v>0</v>
      </c>
      <c r="AB108" s="10">
        <f t="shared" si="5"/>
        <v>0</v>
      </c>
      <c r="AC108" s="10">
        <f t="shared" si="5"/>
        <v>0</v>
      </c>
      <c r="AD108" s="10">
        <f t="shared" si="5"/>
        <v>0</v>
      </c>
      <c r="AE108" s="10">
        <f t="shared" si="5"/>
        <v>0</v>
      </c>
      <c r="AF108" s="10">
        <f t="shared" si="5"/>
        <v>9.2693958996343008E-3</v>
      </c>
      <c r="AG108" s="10">
        <f t="shared" si="5"/>
        <v>8.3912507225799238E-2</v>
      </c>
      <c r="AH108" s="10">
        <f t="shared" si="5"/>
        <v>1.9862518990809695E-3</v>
      </c>
    </row>
    <row r="109" spans="1:34" x14ac:dyDescent="0.25">
      <c r="A109" s="9" t="s">
        <v>128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62</v>
      </c>
      <c r="K109" s="2">
        <v>224</v>
      </c>
      <c r="L109" s="2">
        <v>286</v>
      </c>
      <c r="M109" s="2">
        <v>5640.7349999999997</v>
      </c>
      <c r="N109" s="2">
        <v>12890.707999999999</v>
      </c>
      <c r="O109" s="2">
        <v>10861.096</v>
      </c>
      <c r="P109" s="2">
        <v>10221.112000000001</v>
      </c>
      <c r="Q109" s="2">
        <v>11291.365</v>
      </c>
      <c r="R109" s="2">
        <v>12485.094999999998</v>
      </c>
      <c r="S109" s="2">
        <v>11483.518</v>
      </c>
      <c r="T109" s="2">
        <v>7888.137999999999</v>
      </c>
      <c r="U109" s="2">
        <v>3857.9169999999995</v>
      </c>
      <c r="V109" s="2">
        <v>1788.0509999999999</v>
      </c>
      <c r="W109" s="2">
        <v>88411</v>
      </c>
      <c r="X109" s="10">
        <f t="shared" si="5"/>
        <v>0</v>
      </c>
      <c r="Y109" s="10">
        <f t="shared" si="5"/>
        <v>0</v>
      </c>
      <c r="Z109" s="10">
        <f t="shared" si="5"/>
        <v>0</v>
      </c>
      <c r="AA109" s="10">
        <f t="shared" si="5"/>
        <v>0</v>
      </c>
      <c r="AB109" s="10">
        <f t="shared" si="5"/>
        <v>0</v>
      </c>
      <c r="AC109" s="10">
        <f t="shared" si="5"/>
        <v>0</v>
      </c>
      <c r="AD109" s="10">
        <f t="shared" si="5"/>
        <v>0</v>
      </c>
      <c r="AE109" s="10">
        <f t="shared" si="5"/>
        <v>0</v>
      </c>
      <c r="AF109" s="10">
        <f t="shared" si="5"/>
        <v>1.607084859523935E-2</v>
      </c>
      <c r="AG109" s="10">
        <f t="shared" si="5"/>
        <v>0.12527606874747979</v>
      </c>
      <c r="AH109" s="10">
        <f t="shared" si="5"/>
        <v>3.2348915858886338E-3</v>
      </c>
    </row>
    <row r="110" spans="1:34" x14ac:dyDescent="0.25">
      <c r="A110" s="9" t="s">
        <v>129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79</v>
      </c>
      <c r="K110" s="2">
        <v>326</v>
      </c>
      <c r="L110" s="2">
        <v>405</v>
      </c>
      <c r="M110" s="2">
        <v>62057.64</v>
      </c>
      <c r="N110" s="2">
        <v>132586.90100000001</v>
      </c>
      <c r="O110" s="2">
        <v>141073.783</v>
      </c>
      <c r="P110" s="2">
        <v>125514.22700000001</v>
      </c>
      <c r="Q110" s="2">
        <v>127926.095</v>
      </c>
      <c r="R110" s="2">
        <v>150525.745</v>
      </c>
      <c r="S110" s="2">
        <v>143274.359</v>
      </c>
      <c r="T110" s="2">
        <v>84782.714999999997</v>
      </c>
      <c r="U110" s="2">
        <v>50990.073999999993</v>
      </c>
      <c r="V110" s="2">
        <v>25092.711000000003</v>
      </c>
      <c r="W110" s="2">
        <v>1042612</v>
      </c>
      <c r="X110" s="10">
        <f t="shared" si="5"/>
        <v>0</v>
      </c>
      <c r="Y110" s="10">
        <f t="shared" si="5"/>
        <v>0</v>
      </c>
      <c r="Z110" s="10">
        <f t="shared" si="5"/>
        <v>0</v>
      </c>
      <c r="AA110" s="10">
        <f t="shared" si="5"/>
        <v>0</v>
      </c>
      <c r="AB110" s="10">
        <f t="shared" si="5"/>
        <v>0</v>
      </c>
      <c r="AC110" s="10">
        <f t="shared" si="5"/>
        <v>0</v>
      </c>
      <c r="AD110" s="10">
        <f t="shared" si="5"/>
        <v>0</v>
      </c>
      <c r="AE110" s="10">
        <f t="shared" si="5"/>
        <v>0</v>
      </c>
      <c r="AF110" s="10">
        <f t="shared" si="5"/>
        <v>1.549321148268975E-3</v>
      </c>
      <c r="AG110" s="10">
        <f t="shared" si="5"/>
        <v>1.299182061276679E-2</v>
      </c>
      <c r="AH110" s="10">
        <f t="shared" si="5"/>
        <v>3.8844747614644756E-4</v>
      </c>
    </row>
    <row r="111" spans="1:34" x14ac:dyDescent="0.25">
      <c r="A111" s="9" t="s">
        <v>130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45</v>
      </c>
      <c r="K111" s="2">
        <v>303</v>
      </c>
      <c r="L111" s="2">
        <v>348</v>
      </c>
      <c r="M111" s="2">
        <v>7216.2939999999999</v>
      </c>
      <c r="N111" s="2">
        <v>16187.914000000001</v>
      </c>
      <c r="O111" s="2">
        <v>20608.921000000002</v>
      </c>
      <c r="P111" s="2">
        <v>13483.405000000001</v>
      </c>
      <c r="Q111" s="2">
        <v>14003.102999999999</v>
      </c>
      <c r="R111" s="2">
        <v>16684.457999999999</v>
      </c>
      <c r="S111" s="2">
        <v>15854.846</v>
      </c>
      <c r="T111" s="2">
        <v>11793.249</v>
      </c>
      <c r="U111" s="2">
        <v>6532.1149999999998</v>
      </c>
      <c r="V111" s="2">
        <v>2720.2850000000003</v>
      </c>
      <c r="W111" s="2">
        <v>125111</v>
      </c>
      <c r="X111" s="10">
        <f t="shared" si="5"/>
        <v>0</v>
      </c>
      <c r="Y111" s="10">
        <f t="shared" si="5"/>
        <v>0</v>
      </c>
      <c r="Z111" s="10">
        <f t="shared" si="5"/>
        <v>0</v>
      </c>
      <c r="AA111" s="10">
        <f t="shared" si="5"/>
        <v>0</v>
      </c>
      <c r="AB111" s="10">
        <f t="shared" si="5"/>
        <v>0</v>
      </c>
      <c r="AC111" s="10">
        <f t="shared" si="5"/>
        <v>0</v>
      </c>
      <c r="AD111" s="10">
        <f t="shared" si="5"/>
        <v>0</v>
      </c>
      <c r="AE111" s="10">
        <f t="shared" si="5"/>
        <v>0</v>
      </c>
      <c r="AF111" s="10">
        <f t="shared" si="5"/>
        <v>6.8890397673647815E-3</v>
      </c>
      <c r="AG111" s="10">
        <f t="shared" si="5"/>
        <v>0.11138538792810311</v>
      </c>
      <c r="AH111" s="10">
        <f t="shared" si="5"/>
        <v>2.7815300013587932E-3</v>
      </c>
    </row>
    <row r="112" spans="1:34" x14ac:dyDescent="0.25">
      <c r="A112" s="9" t="s">
        <v>131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76</v>
      </c>
      <c r="K112" s="2">
        <v>382</v>
      </c>
      <c r="L112" s="2">
        <v>458</v>
      </c>
      <c r="M112" s="2">
        <v>12132.792000000001</v>
      </c>
      <c r="N112" s="2">
        <v>25738.82</v>
      </c>
      <c r="O112" s="2">
        <v>25080.207999999999</v>
      </c>
      <c r="P112" s="2">
        <v>23447.565000000002</v>
      </c>
      <c r="Q112" s="2">
        <v>24266.736000000001</v>
      </c>
      <c r="R112" s="2">
        <v>26733.47</v>
      </c>
      <c r="S112" s="2">
        <v>24514.04</v>
      </c>
      <c r="T112" s="2">
        <v>16334.284</v>
      </c>
      <c r="U112" s="2">
        <v>8437.5789999999997</v>
      </c>
      <c r="V112" s="2">
        <v>3117.2849999999999</v>
      </c>
      <c r="W112" s="2">
        <v>189759</v>
      </c>
      <c r="X112" s="10">
        <f t="shared" si="5"/>
        <v>0</v>
      </c>
      <c r="Y112" s="10">
        <f t="shared" si="5"/>
        <v>0</v>
      </c>
      <c r="Z112" s="10">
        <f t="shared" si="5"/>
        <v>0</v>
      </c>
      <c r="AA112" s="10">
        <f t="shared" si="5"/>
        <v>0</v>
      </c>
      <c r="AB112" s="10">
        <f t="shared" si="5"/>
        <v>0</v>
      </c>
      <c r="AC112" s="10">
        <f t="shared" si="5"/>
        <v>0</v>
      </c>
      <c r="AD112" s="10">
        <f t="shared" si="5"/>
        <v>0</v>
      </c>
      <c r="AE112" s="10">
        <f t="shared" si="5"/>
        <v>0</v>
      </c>
      <c r="AF112" s="10">
        <f t="shared" si="5"/>
        <v>9.0073230721750882E-3</v>
      </c>
      <c r="AG112" s="10">
        <f t="shared" si="5"/>
        <v>0.12254253300548394</v>
      </c>
      <c r="AH112" s="10">
        <f t="shared" si="5"/>
        <v>2.4135877613183036E-3</v>
      </c>
    </row>
    <row r="113" spans="1:34" x14ac:dyDescent="0.25">
      <c r="A113" s="9" t="s">
        <v>132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10</v>
      </c>
      <c r="L113" s="2">
        <v>10</v>
      </c>
      <c r="M113" s="2">
        <v>117947.66399999998</v>
      </c>
      <c r="N113" s="2">
        <v>218667.32800000001</v>
      </c>
      <c r="O113" s="2">
        <v>226272.21899999998</v>
      </c>
      <c r="P113" s="2">
        <v>198015.84500000003</v>
      </c>
      <c r="Q113" s="2">
        <v>190114.516</v>
      </c>
      <c r="R113" s="2">
        <v>201067.59300000005</v>
      </c>
      <c r="S113" s="2">
        <v>157688.67100000003</v>
      </c>
      <c r="T113" s="2">
        <v>92431.724000000017</v>
      </c>
      <c r="U113" s="2">
        <v>57588.754999999997</v>
      </c>
      <c r="V113" s="2">
        <v>23166.388999999996</v>
      </c>
      <c r="W113" s="2">
        <v>1482562</v>
      </c>
      <c r="X113" s="10">
        <f t="shared" si="5"/>
        <v>0</v>
      </c>
      <c r="Y113" s="10">
        <f t="shared" si="5"/>
        <v>0</v>
      </c>
      <c r="Z113" s="10">
        <f t="shared" si="5"/>
        <v>0</v>
      </c>
      <c r="AA113" s="10">
        <f t="shared" si="5"/>
        <v>0</v>
      </c>
      <c r="AB113" s="10">
        <f t="shared" si="5"/>
        <v>0</v>
      </c>
      <c r="AC113" s="10">
        <f t="shared" si="5"/>
        <v>0</v>
      </c>
      <c r="AD113" s="10">
        <f t="shared" si="5"/>
        <v>0</v>
      </c>
      <c r="AE113" s="10">
        <f t="shared" si="5"/>
        <v>0</v>
      </c>
      <c r="AF113" s="10">
        <f t="shared" si="5"/>
        <v>0</v>
      </c>
      <c r="AG113" s="10">
        <f t="shared" si="5"/>
        <v>4.3165984996625941E-4</v>
      </c>
      <c r="AH113" s="10">
        <f t="shared" si="5"/>
        <v>6.7450804755551535E-6</v>
      </c>
    </row>
    <row r="114" spans="1:34" x14ac:dyDescent="0.25">
      <c r="A114" s="9" t="s">
        <v>133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10</v>
      </c>
      <c r="K114" s="2">
        <v>68</v>
      </c>
      <c r="L114" s="2">
        <v>78</v>
      </c>
      <c r="M114" s="2">
        <v>99572.822</v>
      </c>
      <c r="N114" s="2">
        <v>199732.38399999999</v>
      </c>
      <c r="O114" s="2">
        <v>204601.60200000001</v>
      </c>
      <c r="P114" s="2">
        <v>179290.07099999994</v>
      </c>
      <c r="Q114" s="2">
        <v>194429.19600000005</v>
      </c>
      <c r="R114" s="2">
        <v>197195.15899999999</v>
      </c>
      <c r="S114" s="2">
        <v>155564.82</v>
      </c>
      <c r="T114" s="2">
        <v>95234.106000000014</v>
      </c>
      <c r="U114" s="2">
        <v>52287.405000000006</v>
      </c>
      <c r="V114" s="2">
        <v>19439.083999999999</v>
      </c>
      <c r="W114" s="2">
        <v>1396924</v>
      </c>
      <c r="X114" s="10">
        <f t="shared" si="5"/>
        <v>0</v>
      </c>
      <c r="Y114" s="10">
        <f t="shared" si="5"/>
        <v>0</v>
      </c>
      <c r="Z114" s="10">
        <f t="shared" si="5"/>
        <v>0</v>
      </c>
      <c r="AA114" s="10">
        <f t="shared" si="5"/>
        <v>0</v>
      </c>
      <c r="AB114" s="10">
        <f t="shared" si="5"/>
        <v>0</v>
      </c>
      <c r="AC114" s="10">
        <f t="shared" si="5"/>
        <v>0</v>
      </c>
      <c r="AD114" s="10">
        <f t="shared" si="5"/>
        <v>0</v>
      </c>
      <c r="AE114" s="10">
        <f t="shared" si="5"/>
        <v>0</v>
      </c>
      <c r="AF114" s="10">
        <f t="shared" si="5"/>
        <v>1.9125064630765284E-4</v>
      </c>
      <c r="AG114" s="10">
        <f t="shared" si="5"/>
        <v>3.4981072153399823E-3</v>
      </c>
      <c r="AH114" s="10">
        <f t="shared" si="5"/>
        <v>5.5836967508611779E-5</v>
      </c>
    </row>
    <row r="115" spans="1:34" x14ac:dyDescent="0.25">
      <c r="A115" s="9" t="s">
        <v>134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61</v>
      </c>
      <c r="L115" s="2">
        <v>61</v>
      </c>
      <c r="M115" s="2">
        <v>571418.45899999992</v>
      </c>
      <c r="N115" s="2">
        <v>1139124.9450000001</v>
      </c>
      <c r="O115" s="2">
        <v>1337689.3810000003</v>
      </c>
      <c r="P115" s="2">
        <v>1236404.2150000001</v>
      </c>
      <c r="Q115" s="2">
        <v>1266876.0019999999</v>
      </c>
      <c r="R115" s="2">
        <v>1391702.9019999998</v>
      </c>
      <c r="S115" s="2">
        <v>1188867.4680000001</v>
      </c>
      <c r="T115" s="2">
        <v>842586.15399999998</v>
      </c>
      <c r="U115" s="2">
        <v>529023.44900000002</v>
      </c>
      <c r="V115" s="2">
        <v>208276.51599999997</v>
      </c>
      <c r="W115" s="2">
        <v>9712200</v>
      </c>
      <c r="X115" s="10">
        <f t="shared" si="5"/>
        <v>0</v>
      </c>
      <c r="Y115" s="10">
        <f t="shared" si="5"/>
        <v>0</v>
      </c>
      <c r="Z115" s="10">
        <f t="shared" si="5"/>
        <v>0</v>
      </c>
      <c r="AA115" s="10">
        <f t="shared" si="5"/>
        <v>0</v>
      </c>
      <c r="AB115" s="10">
        <f t="shared" si="5"/>
        <v>0</v>
      </c>
      <c r="AC115" s="10">
        <f t="shared" si="5"/>
        <v>0</v>
      </c>
      <c r="AD115" s="10">
        <f t="shared" si="5"/>
        <v>0</v>
      </c>
      <c r="AE115" s="10">
        <f t="shared" si="5"/>
        <v>0</v>
      </c>
      <c r="AF115" s="10">
        <f t="shared" si="5"/>
        <v>0</v>
      </c>
      <c r="AG115" s="10">
        <f t="shared" si="5"/>
        <v>2.9287987513676293E-4</v>
      </c>
      <c r="AH115" s="10">
        <f t="shared" si="5"/>
        <v>6.2807602808838365E-6</v>
      </c>
    </row>
    <row r="116" spans="1:34" x14ac:dyDescent="0.25">
      <c r="A116" s="9" t="s">
        <v>135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46</v>
      </c>
      <c r="L116" s="2">
        <v>46</v>
      </c>
      <c r="M116" s="2">
        <v>129849.333</v>
      </c>
      <c r="N116" s="2">
        <v>261726.77600000001</v>
      </c>
      <c r="O116" s="2">
        <v>287259.19900000008</v>
      </c>
      <c r="P116" s="2">
        <v>251520.12399999998</v>
      </c>
      <c r="Q116" s="2">
        <v>251567.96400000004</v>
      </c>
      <c r="R116" s="2">
        <v>281862.36499999999</v>
      </c>
      <c r="S116" s="2">
        <v>239736.087</v>
      </c>
      <c r="T116" s="2">
        <v>140463.66500000004</v>
      </c>
      <c r="U116" s="2">
        <v>74401.353999999992</v>
      </c>
      <c r="V116" s="2">
        <v>26080.743000000009</v>
      </c>
      <c r="W116" s="2">
        <v>1944429</v>
      </c>
      <c r="X116" s="10">
        <f t="shared" si="5"/>
        <v>0</v>
      </c>
      <c r="Y116" s="10">
        <f t="shared" si="5"/>
        <v>0</v>
      </c>
      <c r="Z116" s="10">
        <f t="shared" si="5"/>
        <v>0</v>
      </c>
      <c r="AA116" s="10">
        <f t="shared" si="5"/>
        <v>0</v>
      </c>
      <c r="AB116" s="10">
        <f t="shared" si="5"/>
        <v>0</v>
      </c>
      <c r="AC116" s="10">
        <f t="shared" si="5"/>
        <v>0</v>
      </c>
      <c r="AD116" s="10">
        <f t="shared" si="5"/>
        <v>0</v>
      </c>
      <c r="AE116" s="10">
        <f t="shared" si="5"/>
        <v>0</v>
      </c>
      <c r="AF116" s="10">
        <f t="shared" si="5"/>
        <v>0</v>
      </c>
      <c r="AG116" s="10">
        <f t="shared" si="5"/>
        <v>1.7637534329447587E-3</v>
      </c>
      <c r="AH116" s="10">
        <f t="shared" si="5"/>
        <v>2.3657330763941495E-5</v>
      </c>
    </row>
    <row r="117" spans="1:34" x14ac:dyDescent="0.25">
      <c r="A117" s="9" t="s">
        <v>136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12</v>
      </c>
      <c r="K117" s="2">
        <v>94</v>
      </c>
      <c r="L117" s="2">
        <v>106</v>
      </c>
      <c r="M117" s="2">
        <v>341079.90800000005</v>
      </c>
      <c r="N117" s="2">
        <v>661261.63100000005</v>
      </c>
      <c r="O117" s="2">
        <v>733463.21600000001</v>
      </c>
      <c r="P117" s="2">
        <v>766190.78299999982</v>
      </c>
      <c r="Q117" s="2">
        <v>724277.71400000004</v>
      </c>
      <c r="R117" s="2">
        <v>774943.14899999998</v>
      </c>
      <c r="S117" s="2">
        <v>656034.19100000011</v>
      </c>
      <c r="T117" s="2">
        <v>371822.73199999996</v>
      </c>
      <c r="U117" s="2">
        <v>207598.386</v>
      </c>
      <c r="V117" s="2">
        <v>91448.122999999992</v>
      </c>
      <c r="W117" s="2">
        <v>5324791</v>
      </c>
      <c r="X117" s="10">
        <f t="shared" si="5"/>
        <v>0</v>
      </c>
      <c r="Y117" s="10">
        <f t="shared" si="5"/>
        <v>0</v>
      </c>
      <c r="Z117" s="10">
        <f t="shared" si="5"/>
        <v>0</v>
      </c>
      <c r="AA117" s="10">
        <f t="shared" si="5"/>
        <v>0</v>
      </c>
      <c r="AB117" s="10">
        <f t="shared" si="5"/>
        <v>0</v>
      </c>
      <c r="AC117" s="10">
        <f t="shared" si="5"/>
        <v>0</v>
      </c>
      <c r="AD117" s="10">
        <f t="shared" si="5"/>
        <v>0</v>
      </c>
      <c r="AE117" s="10">
        <f t="shared" si="5"/>
        <v>0</v>
      </c>
      <c r="AF117" s="10">
        <f t="shared" si="5"/>
        <v>5.7803917608492393E-5</v>
      </c>
      <c r="AG117" s="10">
        <f t="shared" si="5"/>
        <v>1.0279051872940028E-3</v>
      </c>
      <c r="AH117" s="10">
        <f t="shared" si="5"/>
        <v>1.9906884608240963E-5</v>
      </c>
    </row>
    <row r="118" spans="1:34" x14ac:dyDescent="0.25">
      <c r="A118" s="9" t="s">
        <v>137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56</v>
      </c>
      <c r="L118" s="2">
        <v>56</v>
      </c>
      <c r="M118" s="2">
        <v>198005.18699999998</v>
      </c>
      <c r="N118" s="2">
        <v>411408.80599999998</v>
      </c>
      <c r="O118" s="2">
        <v>405685.49</v>
      </c>
      <c r="P118" s="2">
        <v>367687.30000000005</v>
      </c>
      <c r="Q118" s="2">
        <v>367729.83199999999</v>
      </c>
      <c r="R118" s="2">
        <v>372905.82899999997</v>
      </c>
      <c r="S118" s="2">
        <v>296298.01500000001</v>
      </c>
      <c r="T118" s="2">
        <v>178154.658</v>
      </c>
      <c r="U118" s="2">
        <v>99081.488000000012</v>
      </c>
      <c r="V118" s="2">
        <v>39561.684999999998</v>
      </c>
      <c r="W118" s="2">
        <v>2735780</v>
      </c>
      <c r="X118" s="10">
        <f t="shared" si="5"/>
        <v>0</v>
      </c>
      <c r="Y118" s="10">
        <f t="shared" si="5"/>
        <v>0</v>
      </c>
      <c r="Z118" s="10">
        <f t="shared" si="5"/>
        <v>0</v>
      </c>
      <c r="AA118" s="10">
        <f t="shared" si="5"/>
        <v>0</v>
      </c>
      <c r="AB118" s="10">
        <f t="shared" si="5"/>
        <v>0</v>
      </c>
      <c r="AC118" s="10">
        <f t="shared" si="5"/>
        <v>0</v>
      </c>
      <c r="AD118" s="10">
        <f t="shared" si="5"/>
        <v>0</v>
      </c>
      <c r="AE118" s="10">
        <f t="shared" si="5"/>
        <v>0</v>
      </c>
      <c r="AF118" s="10">
        <f t="shared" si="5"/>
        <v>0</v>
      </c>
      <c r="AG118" s="10">
        <f t="shared" si="5"/>
        <v>1.4155109925171286E-3</v>
      </c>
      <c r="AH118" s="10">
        <f t="shared" si="5"/>
        <v>2.0469482195205755E-5</v>
      </c>
    </row>
    <row r="119" spans="1:34" x14ac:dyDescent="0.25">
      <c r="A119" s="9" t="s">
        <v>138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13</v>
      </c>
      <c r="K119" s="2">
        <v>69</v>
      </c>
      <c r="L119" s="2">
        <v>82</v>
      </c>
      <c r="M119" s="2">
        <v>189247.64500000002</v>
      </c>
      <c r="N119" s="2">
        <v>414838.35899999994</v>
      </c>
      <c r="O119" s="2">
        <v>449838.43299999996</v>
      </c>
      <c r="P119" s="2">
        <v>379221.39100000006</v>
      </c>
      <c r="Q119" s="2">
        <v>385333.837</v>
      </c>
      <c r="R119" s="2">
        <v>461842.50199999998</v>
      </c>
      <c r="S119" s="2">
        <v>433218.11399999988</v>
      </c>
      <c r="T119" s="2">
        <v>271259.62399999995</v>
      </c>
      <c r="U119" s="2">
        <v>159766.75100000002</v>
      </c>
      <c r="V119" s="2">
        <v>69731.448000000019</v>
      </c>
      <c r="W119" s="2">
        <v>3213162</v>
      </c>
      <c r="X119" s="10">
        <f t="shared" si="5"/>
        <v>0</v>
      </c>
      <c r="Y119" s="10">
        <f t="shared" si="5"/>
        <v>0</v>
      </c>
      <c r="Z119" s="10">
        <f t="shared" si="5"/>
        <v>0</v>
      </c>
      <c r="AA119" s="10">
        <f t="shared" si="5"/>
        <v>0</v>
      </c>
      <c r="AB119" s="10">
        <f t="shared" si="5"/>
        <v>0</v>
      </c>
      <c r="AC119" s="10">
        <f t="shared" si="5"/>
        <v>0</v>
      </c>
      <c r="AD119" s="10">
        <f t="shared" si="5"/>
        <v>0</v>
      </c>
      <c r="AE119" s="10">
        <f t="shared" si="5"/>
        <v>0</v>
      </c>
      <c r="AF119" s="10">
        <f t="shared" si="5"/>
        <v>8.1368619682326758E-5</v>
      </c>
      <c r="AG119" s="10">
        <f t="shared" si="5"/>
        <v>9.8951050034125181E-4</v>
      </c>
      <c r="AH119" s="10">
        <f t="shared" si="5"/>
        <v>2.5520032914618062E-5</v>
      </c>
    </row>
    <row r="120" spans="1:34" x14ac:dyDescent="0.25">
      <c r="A120" s="9" t="s">
        <v>139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42</v>
      </c>
      <c r="L120" s="2">
        <v>42</v>
      </c>
      <c r="M120" s="2">
        <v>169563.86399999997</v>
      </c>
      <c r="N120" s="2">
        <v>354522.15600000002</v>
      </c>
      <c r="O120" s="2">
        <v>377167.69099999999</v>
      </c>
      <c r="P120" s="2">
        <v>369809.13300000003</v>
      </c>
      <c r="Q120" s="2">
        <v>339302.66700000002</v>
      </c>
      <c r="R120" s="2">
        <v>384895.3949999999</v>
      </c>
      <c r="S120" s="2">
        <v>352550.03699999995</v>
      </c>
      <c r="T120" s="2">
        <v>217112.86600000004</v>
      </c>
      <c r="U120" s="2">
        <v>120918.35599999999</v>
      </c>
      <c r="V120" s="2">
        <v>53691.296999999999</v>
      </c>
      <c r="W120" s="2">
        <v>2739163</v>
      </c>
      <c r="X120" s="10">
        <f t="shared" si="5"/>
        <v>0</v>
      </c>
      <c r="Y120" s="10">
        <f t="shared" si="5"/>
        <v>0</v>
      </c>
      <c r="Z120" s="10">
        <f t="shared" ref="X120:AH143" si="6">D120/O120</f>
        <v>0</v>
      </c>
      <c r="AA120" s="10">
        <f t="shared" si="6"/>
        <v>0</v>
      </c>
      <c r="AB120" s="10">
        <f t="shared" si="6"/>
        <v>0</v>
      </c>
      <c r="AC120" s="10">
        <f t="shared" si="6"/>
        <v>0</v>
      </c>
      <c r="AD120" s="10">
        <f t="shared" si="6"/>
        <v>0</v>
      </c>
      <c r="AE120" s="10">
        <f t="shared" si="6"/>
        <v>0</v>
      </c>
      <c r="AF120" s="10">
        <f t="shared" si="6"/>
        <v>0</v>
      </c>
      <c r="AG120" s="10">
        <f t="shared" si="6"/>
        <v>7.8224968191772308E-4</v>
      </c>
      <c r="AH120" s="10">
        <f t="shared" si="6"/>
        <v>1.533315103920431E-5</v>
      </c>
    </row>
    <row r="121" spans="1:34" x14ac:dyDescent="0.25">
      <c r="A121" s="9" t="s">
        <v>140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26</v>
      </c>
      <c r="K121" s="2">
        <v>79</v>
      </c>
      <c r="L121" s="2">
        <v>105</v>
      </c>
      <c r="M121" s="2">
        <v>116169.545</v>
      </c>
      <c r="N121" s="2">
        <v>232470.03900000005</v>
      </c>
      <c r="O121" s="2">
        <v>226534.75000000003</v>
      </c>
      <c r="P121" s="2">
        <v>243089.40300000005</v>
      </c>
      <c r="Q121" s="2">
        <v>227417.63099999999</v>
      </c>
      <c r="R121" s="2">
        <v>247539.79700000002</v>
      </c>
      <c r="S121" s="2">
        <v>236905.61000000002</v>
      </c>
      <c r="T121" s="2">
        <v>152809.54500000004</v>
      </c>
      <c r="U121" s="2">
        <v>79064.742999999988</v>
      </c>
      <c r="V121" s="2">
        <v>33307.666000000005</v>
      </c>
      <c r="W121" s="2">
        <v>1795010</v>
      </c>
      <c r="X121" s="10">
        <f t="shared" si="6"/>
        <v>0</v>
      </c>
      <c r="Y121" s="10">
        <f t="shared" si="6"/>
        <v>0</v>
      </c>
      <c r="Z121" s="10">
        <f t="shared" si="6"/>
        <v>0</v>
      </c>
      <c r="AA121" s="10">
        <f t="shared" si="6"/>
        <v>0</v>
      </c>
      <c r="AB121" s="10">
        <f t="shared" si="6"/>
        <v>0</v>
      </c>
      <c r="AC121" s="10">
        <f t="shared" si="6"/>
        <v>0</v>
      </c>
      <c r="AD121" s="10">
        <f t="shared" si="6"/>
        <v>0</v>
      </c>
      <c r="AE121" s="10">
        <f t="shared" si="6"/>
        <v>0</v>
      </c>
      <c r="AF121" s="10">
        <f t="shared" si="6"/>
        <v>3.2884442563735399E-4</v>
      </c>
      <c r="AG121" s="10">
        <f t="shared" si="6"/>
        <v>2.3718263537288978E-3</v>
      </c>
      <c r="AH121" s="10">
        <f t="shared" si="6"/>
        <v>5.8495495846819795E-5</v>
      </c>
    </row>
    <row r="122" spans="1:34" x14ac:dyDescent="0.25">
      <c r="A122" s="9" t="s">
        <v>141</v>
      </c>
      <c r="B122" s="2">
        <v>0</v>
      </c>
      <c r="C122" s="2">
        <v>0</v>
      </c>
      <c r="D122" s="2">
        <v>0</v>
      </c>
      <c r="E122" s="2">
        <v>0</v>
      </c>
      <c r="F122" s="2">
        <v>22</v>
      </c>
      <c r="G122" s="2">
        <v>67</v>
      </c>
      <c r="H122" s="2">
        <v>173</v>
      </c>
      <c r="I122" s="2">
        <v>263</v>
      </c>
      <c r="J122" s="2">
        <v>589</v>
      </c>
      <c r="K122" s="2">
        <v>1154</v>
      </c>
      <c r="L122" s="2">
        <v>2268</v>
      </c>
      <c r="M122" s="2">
        <v>890455.14600000042</v>
      </c>
      <c r="N122" s="2">
        <v>1750593.983</v>
      </c>
      <c r="O122" s="2">
        <v>1826132.7020000005</v>
      </c>
      <c r="P122" s="2">
        <v>1755649.0080000001</v>
      </c>
      <c r="Q122" s="2">
        <v>1812025.4789999998</v>
      </c>
      <c r="R122" s="2">
        <v>1847102.7740000007</v>
      </c>
      <c r="S122" s="2">
        <v>1326673.0529999998</v>
      </c>
      <c r="T122" s="2">
        <v>794519.44600000011</v>
      </c>
      <c r="U122" s="2">
        <v>532806.59899999981</v>
      </c>
      <c r="V122" s="2">
        <v>220325.61900000001</v>
      </c>
      <c r="W122" s="2">
        <v>12757104</v>
      </c>
      <c r="X122" s="10">
        <f t="shared" si="6"/>
        <v>0</v>
      </c>
      <c r="Y122" s="10">
        <f t="shared" si="6"/>
        <v>0</v>
      </c>
      <c r="Z122" s="10">
        <f t="shared" si="6"/>
        <v>0</v>
      </c>
      <c r="AA122" s="10">
        <f t="shared" si="6"/>
        <v>0</v>
      </c>
      <c r="AB122" s="10">
        <f t="shared" si="6"/>
        <v>1.2141109633922539E-5</v>
      </c>
      <c r="AC122" s="10">
        <f t="shared" si="6"/>
        <v>3.6273022239530228E-5</v>
      </c>
      <c r="AD122" s="10">
        <f t="shared" si="6"/>
        <v>1.3040138232158697E-4</v>
      </c>
      <c r="AE122" s="10">
        <f t="shared" si="6"/>
        <v>3.3101770047803204E-4</v>
      </c>
      <c r="AF122" s="10">
        <f t="shared" si="6"/>
        <v>1.1054667887099503E-3</v>
      </c>
      <c r="AG122" s="10">
        <f t="shared" si="6"/>
        <v>5.2377022937128339E-3</v>
      </c>
      <c r="AH122" s="10">
        <f t="shared" si="6"/>
        <v>1.7778329627163029E-4</v>
      </c>
    </row>
    <row r="123" spans="1:34" x14ac:dyDescent="0.25">
      <c r="A123" s="9" t="s">
        <v>142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20</v>
      </c>
      <c r="H123" s="2">
        <v>148</v>
      </c>
      <c r="I123" s="2">
        <v>247</v>
      </c>
      <c r="J123" s="2">
        <v>597</v>
      </c>
      <c r="K123" s="2">
        <v>1068</v>
      </c>
      <c r="L123" s="2">
        <v>2080</v>
      </c>
      <c r="M123" s="2">
        <v>1000977.7779999999</v>
      </c>
      <c r="N123" s="2">
        <v>1950540.3030000003</v>
      </c>
      <c r="O123" s="2">
        <v>2043266.0090000001</v>
      </c>
      <c r="P123" s="2">
        <v>2059237.6849999994</v>
      </c>
      <c r="Q123" s="2">
        <v>1960552.7420000001</v>
      </c>
      <c r="R123" s="2">
        <v>1970523.0100000002</v>
      </c>
      <c r="S123" s="2">
        <v>1531858.58</v>
      </c>
      <c r="T123" s="2">
        <v>906827.43399999989</v>
      </c>
      <c r="U123" s="2">
        <v>584352.97999999986</v>
      </c>
      <c r="V123" s="2">
        <v>235290.07699999996</v>
      </c>
      <c r="W123" s="2">
        <v>14247258</v>
      </c>
      <c r="X123" s="10">
        <f t="shared" si="6"/>
        <v>0</v>
      </c>
      <c r="Y123" s="10">
        <f t="shared" si="6"/>
        <v>0</v>
      </c>
      <c r="Z123" s="10">
        <f t="shared" si="6"/>
        <v>0</v>
      </c>
      <c r="AA123" s="10">
        <f t="shared" si="6"/>
        <v>0</v>
      </c>
      <c r="AB123" s="10">
        <f t="shared" si="6"/>
        <v>0</v>
      </c>
      <c r="AC123" s="10">
        <f t="shared" si="6"/>
        <v>1.0149589676702125E-5</v>
      </c>
      <c r="AD123" s="10">
        <f t="shared" si="6"/>
        <v>9.6614662692949107E-5</v>
      </c>
      <c r="AE123" s="10">
        <f t="shared" si="6"/>
        <v>2.7237817333170802E-4</v>
      </c>
      <c r="AF123" s="10">
        <f t="shared" si="6"/>
        <v>1.0216427748858236E-3</v>
      </c>
      <c r="AG123" s="10">
        <f t="shared" si="6"/>
        <v>4.5390779484508403E-3</v>
      </c>
      <c r="AH123" s="10">
        <f t="shared" si="6"/>
        <v>1.4599300440828686E-4</v>
      </c>
    </row>
    <row r="124" spans="1:34" x14ac:dyDescent="0.25">
      <c r="A124" s="9" t="s">
        <v>143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41</v>
      </c>
      <c r="H124" s="2">
        <v>201</v>
      </c>
      <c r="I124" s="2">
        <v>256</v>
      </c>
      <c r="J124" s="2">
        <v>625</v>
      </c>
      <c r="K124" s="2">
        <v>1168</v>
      </c>
      <c r="L124" s="2">
        <v>2291</v>
      </c>
      <c r="M124" s="2">
        <v>888459.7030000001</v>
      </c>
      <c r="N124" s="2">
        <v>1815864.6859999988</v>
      </c>
      <c r="O124" s="2">
        <v>1882203.7040000004</v>
      </c>
      <c r="P124" s="2">
        <v>1808763.2449999996</v>
      </c>
      <c r="Q124" s="2">
        <v>2020553.3459999999</v>
      </c>
      <c r="R124" s="2">
        <v>2082875.5250000001</v>
      </c>
      <c r="S124" s="2">
        <v>1684271.2970000003</v>
      </c>
      <c r="T124" s="2">
        <v>1147059.1830000002</v>
      </c>
      <c r="U124" s="2">
        <v>725231.98500000022</v>
      </c>
      <c r="V124" s="2">
        <v>284558.61699999979</v>
      </c>
      <c r="W124" s="2">
        <v>14336850</v>
      </c>
      <c r="X124" s="10">
        <f t="shared" si="6"/>
        <v>0</v>
      </c>
      <c r="Y124" s="10">
        <f t="shared" si="6"/>
        <v>0</v>
      </c>
      <c r="Z124" s="10">
        <f t="shared" si="6"/>
        <v>0</v>
      </c>
      <c r="AA124" s="10">
        <f t="shared" si="6"/>
        <v>0</v>
      </c>
      <c r="AB124" s="10">
        <f t="shared" si="6"/>
        <v>0</v>
      </c>
      <c r="AC124" s="10">
        <f t="shared" si="6"/>
        <v>1.9684325591180011E-5</v>
      </c>
      <c r="AD124" s="10">
        <f t="shared" si="6"/>
        <v>1.1933944392332654E-4</v>
      </c>
      <c r="AE124" s="10">
        <f t="shared" si="6"/>
        <v>2.2317941723849131E-4</v>
      </c>
      <c r="AF124" s="10">
        <f t="shared" si="6"/>
        <v>8.6179320952039888E-4</v>
      </c>
      <c r="AG124" s="10">
        <f t="shared" si="6"/>
        <v>4.1046024622758163E-3</v>
      </c>
      <c r="AH124" s="10">
        <f t="shared" si="6"/>
        <v>1.5979800304808937E-4</v>
      </c>
    </row>
    <row r="125" spans="1:34" x14ac:dyDescent="0.25">
      <c r="A125" s="9" t="s">
        <v>144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33</v>
      </c>
      <c r="H125" s="2">
        <v>185</v>
      </c>
      <c r="I125" s="2">
        <v>292</v>
      </c>
      <c r="J125" s="2">
        <v>559</v>
      </c>
      <c r="K125" s="2">
        <v>1132</v>
      </c>
      <c r="L125" s="2">
        <v>2201</v>
      </c>
      <c r="M125" s="2">
        <v>730644.46100000001</v>
      </c>
      <c r="N125" s="2">
        <v>1441509.352</v>
      </c>
      <c r="O125" s="2">
        <v>1485661.3719999997</v>
      </c>
      <c r="P125" s="2">
        <v>1432169.7020000005</v>
      </c>
      <c r="Q125" s="2">
        <v>1386714.2499999998</v>
      </c>
      <c r="R125" s="2">
        <v>1425421.6719999993</v>
      </c>
      <c r="S125" s="2">
        <v>1228197.068</v>
      </c>
      <c r="T125" s="2">
        <v>811831.99299999978</v>
      </c>
      <c r="U125" s="2">
        <v>463565.92100000015</v>
      </c>
      <c r="V125" s="2">
        <v>176416.141</v>
      </c>
      <c r="W125" s="2">
        <v>10588053</v>
      </c>
      <c r="X125" s="10">
        <f t="shared" si="6"/>
        <v>0</v>
      </c>
      <c r="Y125" s="10">
        <f t="shared" si="6"/>
        <v>0</v>
      </c>
      <c r="Z125" s="10">
        <f t="shared" si="6"/>
        <v>0</v>
      </c>
      <c r="AA125" s="10">
        <f t="shared" si="6"/>
        <v>0</v>
      </c>
      <c r="AB125" s="10">
        <f t="shared" si="6"/>
        <v>0</v>
      </c>
      <c r="AC125" s="10">
        <f t="shared" si="6"/>
        <v>2.3151044107318732E-5</v>
      </c>
      <c r="AD125" s="10">
        <f t="shared" si="6"/>
        <v>1.5062729330664711E-4</v>
      </c>
      <c r="AE125" s="10">
        <f t="shared" si="6"/>
        <v>3.596803310509593E-4</v>
      </c>
      <c r="AF125" s="10">
        <f t="shared" si="6"/>
        <v>1.2058694884087475E-3</v>
      </c>
      <c r="AG125" s="10">
        <f t="shared" si="6"/>
        <v>6.4166464223928349E-3</v>
      </c>
      <c r="AH125" s="10">
        <f t="shared" si="6"/>
        <v>2.0787580115059869E-4</v>
      </c>
    </row>
    <row r="126" spans="1:34" x14ac:dyDescent="0.25">
      <c r="A126" s="9" t="s">
        <v>145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10</v>
      </c>
      <c r="H126" s="2">
        <v>175</v>
      </c>
      <c r="I126" s="2">
        <v>315</v>
      </c>
      <c r="J126" s="2">
        <v>600</v>
      </c>
      <c r="K126" s="2">
        <v>1207</v>
      </c>
      <c r="L126" s="2">
        <v>2307</v>
      </c>
      <c r="M126" s="2">
        <v>332080.46800000017</v>
      </c>
      <c r="N126" s="2">
        <v>679333.58899999992</v>
      </c>
      <c r="O126" s="2">
        <v>776786.09399999981</v>
      </c>
      <c r="P126" s="2">
        <v>692940.31299999962</v>
      </c>
      <c r="Q126" s="2">
        <v>697181.25299999979</v>
      </c>
      <c r="R126" s="2">
        <v>796089.90999999968</v>
      </c>
      <c r="S126" s="2">
        <v>688915.32599999988</v>
      </c>
      <c r="T126" s="2">
        <v>398476.24000000005</v>
      </c>
      <c r="U126" s="2">
        <v>239588.54799999995</v>
      </c>
      <c r="V126" s="2">
        <v>100029.363</v>
      </c>
      <c r="W126" s="2">
        <v>5402849</v>
      </c>
      <c r="X126" s="10">
        <f t="shared" si="6"/>
        <v>0</v>
      </c>
      <c r="Y126" s="10">
        <f t="shared" si="6"/>
        <v>0</v>
      </c>
      <c r="Z126" s="10">
        <f t="shared" si="6"/>
        <v>0</v>
      </c>
      <c r="AA126" s="10">
        <f t="shared" si="6"/>
        <v>0</v>
      </c>
      <c r="AB126" s="10">
        <f t="shared" si="6"/>
        <v>0</v>
      </c>
      <c r="AC126" s="10">
        <f t="shared" si="6"/>
        <v>1.2561395232355104E-5</v>
      </c>
      <c r="AD126" s="10">
        <f t="shared" si="6"/>
        <v>2.540225095819686E-4</v>
      </c>
      <c r="AE126" s="10">
        <f t="shared" si="6"/>
        <v>7.9051137402822303E-4</v>
      </c>
      <c r="AF126" s="10">
        <f t="shared" si="6"/>
        <v>2.5042933187274046E-3</v>
      </c>
      <c r="AG126" s="10">
        <f t="shared" si="6"/>
        <v>1.2066456926252744E-2</v>
      </c>
      <c r="AH126" s="10">
        <f t="shared" si="6"/>
        <v>4.2699694179866956E-4</v>
      </c>
    </row>
    <row r="127" spans="1:34" x14ac:dyDescent="0.25">
      <c r="A127" s="9" t="s">
        <v>146</v>
      </c>
      <c r="B127" s="2">
        <v>0</v>
      </c>
      <c r="C127" s="2">
        <v>0</v>
      </c>
      <c r="D127" s="2">
        <v>0</v>
      </c>
      <c r="E127" s="2">
        <v>0</v>
      </c>
      <c r="F127" s="2">
        <v>12</v>
      </c>
      <c r="G127" s="2">
        <v>36</v>
      </c>
      <c r="H127" s="2">
        <v>181</v>
      </c>
      <c r="I127" s="2">
        <v>333</v>
      </c>
      <c r="J127" s="2">
        <v>577</v>
      </c>
      <c r="K127" s="2">
        <v>1215</v>
      </c>
      <c r="L127" s="2">
        <v>2354</v>
      </c>
      <c r="M127" s="2">
        <v>626628.51400000032</v>
      </c>
      <c r="N127" s="2">
        <v>1240070.3600000003</v>
      </c>
      <c r="O127" s="2">
        <v>1224717.2960000006</v>
      </c>
      <c r="P127" s="2">
        <v>1203353.9470000002</v>
      </c>
      <c r="Q127" s="2">
        <v>1136482.121</v>
      </c>
      <c r="R127" s="2">
        <v>1137279.5880000005</v>
      </c>
      <c r="S127" s="2">
        <v>914528.72399999981</v>
      </c>
      <c r="T127" s="2">
        <v>517484.36699999991</v>
      </c>
      <c r="U127" s="2">
        <v>276284.47600000002</v>
      </c>
      <c r="V127" s="2">
        <v>105875.54999999999</v>
      </c>
      <c r="W127" s="2">
        <v>8384597</v>
      </c>
      <c r="X127" s="10">
        <f t="shared" si="6"/>
        <v>0</v>
      </c>
      <c r="Y127" s="10">
        <f t="shared" si="6"/>
        <v>0</v>
      </c>
      <c r="Z127" s="10">
        <f t="shared" si="6"/>
        <v>0</v>
      </c>
      <c r="AA127" s="10">
        <f t="shared" si="6"/>
        <v>0</v>
      </c>
      <c r="AB127" s="10">
        <f t="shared" si="6"/>
        <v>1.0558899060762258E-5</v>
      </c>
      <c r="AC127" s="10">
        <f t="shared" si="6"/>
        <v>3.1654485299704494E-5</v>
      </c>
      <c r="AD127" s="10">
        <f t="shared" si="6"/>
        <v>1.9791614549659572E-4</v>
      </c>
      <c r="AE127" s="10">
        <f t="shared" si="6"/>
        <v>6.4349770009574042E-4</v>
      </c>
      <c r="AF127" s="10">
        <f t="shared" si="6"/>
        <v>2.0884271470974721E-3</v>
      </c>
      <c r="AG127" s="10">
        <f t="shared" si="6"/>
        <v>1.1475737316122562E-2</v>
      </c>
      <c r="AH127" s="10">
        <f t="shared" si="6"/>
        <v>2.8075290917381002E-4</v>
      </c>
    </row>
    <row r="128" spans="1:34" x14ac:dyDescent="0.25">
      <c r="A128" s="9" t="s">
        <v>147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25</v>
      </c>
      <c r="H128" s="2">
        <v>189</v>
      </c>
      <c r="I128" s="2">
        <v>315</v>
      </c>
      <c r="J128" s="2">
        <v>541</v>
      </c>
      <c r="K128" s="2">
        <v>1141</v>
      </c>
      <c r="L128" s="2">
        <v>2211</v>
      </c>
      <c r="M128" s="2">
        <v>314395.37000000005</v>
      </c>
      <c r="N128" s="2">
        <v>638265.82300000009</v>
      </c>
      <c r="O128" s="2">
        <v>648469.14800000004</v>
      </c>
      <c r="P128" s="2">
        <v>627924.00099999993</v>
      </c>
      <c r="Q128" s="2">
        <v>582642.29500000016</v>
      </c>
      <c r="R128" s="2">
        <v>644745.81099999999</v>
      </c>
      <c r="S128" s="2">
        <v>611938.78700000013</v>
      </c>
      <c r="T128" s="2">
        <v>394607.13900000002</v>
      </c>
      <c r="U128" s="2">
        <v>216501.24599999996</v>
      </c>
      <c r="V128" s="2">
        <v>88948.09799999994</v>
      </c>
      <c r="W128" s="2">
        <v>4769751</v>
      </c>
      <c r="X128" s="10">
        <f t="shared" si="6"/>
        <v>0</v>
      </c>
      <c r="Y128" s="10">
        <f t="shared" si="6"/>
        <v>0</v>
      </c>
      <c r="Z128" s="10">
        <f t="shared" si="6"/>
        <v>0</v>
      </c>
      <c r="AA128" s="10">
        <f t="shared" si="6"/>
        <v>0</v>
      </c>
      <c r="AB128" s="10">
        <f t="shared" si="6"/>
        <v>0</v>
      </c>
      <c r="AC128" s="10">
        <f t="shared" si="6"/>
        <v>3.8774970807836706E-5</v>
      </c>
      <c r="AD128" s="10">
        <f t="shared" si="6"/>
        <v>3.0885442141453923E-4</v>
      </c>
      <c r="AE128" s="10">
        <f t="shared" si="6"/>
        <v>7.982622939824715E-4</v>
      </c>
      <c r="AF128" s="10">
        <f t="shared" si="6"/>
        <v>2.4988308843266432E-3</v>
      </c>
      <c r="AG128" s="10">
        <f t="shared" si="6"/>
        <v>1.2827705433341597E-2</v>
      </c>
      <c r="AH128" s="10">
        <f t="shared" si="6"/>
        <v>4.6354621027386962E-4</v>
      </c>
    </row>
    <row r="129" spans="1:34" x14ac:dyDescent="0.25">
      <c r="A129" s="9" t="s">
        <v>148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26</v>
      </c>
      <c r="H129" s="2">
        <v>216</v>
      </c>
      <c r="I129" s="2">
        <v>333</v>
      </c>
      <c r="J129" s="2">
        <v>519</v>
      </c>
      <c r="K129" s="2">
        <v>947</v>
      </c>
      <c r="L129" s="2">
        <v>2041</v>
      </c>
      <c r="M129" s="2">
        <v>236200.83300000004</v>
      </c>
      <c r="N129" s="2">
        <v>487964.38100000005</v>
      </c>
      <c r="O129" s="2">
        <v>496455.42499999993</v>
      </c>
      <c r="P129" s="2">
        <v>462798.35900000005</v>
      </c>
      <c r="Q129" s="2">
        <v>445431.64000000025</v>
      </c>
      <c r="R129" s="2">
        <v>503035.06999999989</v>
      </c>
      <c r="S129" s="2">
        <v>488790.59599999984</v>
      </c>
      <c r="T129" s="2">
        <v>290088.06900000002</v>
      </c>
      <c r="U129" s="2">
        <v>161008.42200000002</v>
      </c>
      <c r="V129" s="2">
        <v>75493.229000000007</v>
      </c>
      <c r="W129" s="2">
        <v>3647882</v>
      </c>
      <c r="X129" s="10">
        <f t="shared" si="6"/>
        <v>0</v>
      </c>
      <c r="Y129" s="10">
        <f t="shared" si="6"/>
        <v>0</v>
      </c>
      <c r="Z129" s="10">
        <f t="shared" si="6"/>
        <v>0</v>
      </c>
      <c r="AA129" s="10">
        <f t="shared" si="6"/>
        <v>0</v>
      </c>
      <c r="AB129" s="10">
        <f t="shared" si="6"/>
        <v>0</v>
      </c>
      <c r="AC129" s="10">
        <f t="shared" si="6"/>
        <v>5.1686257182824265E-5</v>
      </c>
      <c r="AD129" s="10">
        <f t="shared" si="6"/>
        <v>4.4190702883326353E-4</v>
      </c>
      <c r="AE129" s="10">
        <f t="shared" si="6"/>
        <v>1.1479272523958921E-3</v>
      </c>
      <c r="AF129" s="10">
        <f t="shared" si="6"/>
        <v>3.2234338648446598E-3</v>
      </c>
      <c r="AG129" s="10">
        <f t="shared" si="6"/>
        <v>1.2544171345485831E-2</v>
      </c>
      <c r="AH129" s="10">
        <f t="shared" si="6"/>
        <v>5.5950274707350736E-4</v>
      </c>
    </row>
    <row r="130" spans="1:34" x14ac:dyDescent="0.25">
      <c r="A130" s="9" t="s">
        <v>149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23</v>
      </c>
      <c r="H130" s="2">
        <v>202</v>
      </c>
      <c r="I130" s="2">
        <v>370</v>
      </c>
      <c r="J130" s="2">
        <v>587</v>
      </c>
      <c r="K130" s="2">
        <v>1069</v>
      </c>
      <c r="L130" s="2">
        <v>2251</v>
      </c>
      <c r="M130" s="2">
        <v>385534.10199999984</v>
      </c>
      <c r="N130" s="2">
        <v>794958.67099999986</v>
      </c>
      <c r="O130" s="2">
        <v>821492.91300000006</v>
      </c>
      <c r="P130" s="2">
        <v>801253.37999999989</v>
      </c>
      <c r="Q130" s="2">
        <v>722691.38800000004</v>
      </c>
      <c r="R130" s="2">
        <v>781181.71799999988</v>
      </c>
      <c r="S130" s="2">
        <v>740880.33700000006</v>
      </c>
      <c r="T130" s="2">
        <v>468214.02399999998</v>
      </c>
      <c r="U130" s="2">
        <v>236944.66000000003</v>
      </c>
      <c r="V130" s="2">
        <v>93435.756000000038</v>
      </c>
      <c r="W130" s="2">
        <v>5848267</v>
      </c>
      <c r="X130" s="10">
        <f t="shared" si="6"/>
        <v>0</v>
      </c>
      <c r="Y130" s="10">
        <f t="shared" si="6"/>
        <v>0</v>
      </c>
      <c r="Z130" s="10">
        <f t="shared" si="6"/>
        <v>0</v>
      </c>
      <c r="AA130" s="10">
        <f t="shared" si="6"/>
        <v>0</v>
      </c>
      <c r="AB130" s="10">
        <f t="shared" si="6"/>
        <v>0</v>
      </c>
      <c r="AC130" s="10">
        <f t="shared" si="6"/>
        <v>2.9442573309172096E-5</v>
      </c>
      <c r="AD130" s="10">
        <f t="shared" si="6"/>
        <v>2.7264861801832375E-4</v>
      </c>
      <c r="AE130" s="10">
        <f t="shared" si="6"/>
        <v>7.9023690242990244E-4</v>
      </c>
      <c r="AF130" s="10">
        <f t="shared" si="6"/>
        <v>2.4773717204683993E-3</v>
      </c>
      <c r="AG130" s="10">
        <f t="shared" si="6"/>
        <v>1.1441016220813793E-2</v>
      </c>
      <c r="AH130" s="10">
        <f t="shared" si="6"/>
        <v>3.8490034740205946E-4</v>
      </c>
    </row>
    <row r="131" spans="1:34" x14ac:dyDescent="0.25">
      <c r="A131" s="9" t="s">
        <v>150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45</v>
      </c>
      <c r="I131" s="2">
        <v>98</v>
      </c>
      <c r="J131" s="2">
        <v>296</v>
      </c>
      <c r="K131" s="2">
        <v>537</v>
      </c>
      <c r="L131" s="2">
        <v>976</v>
      </c>
      <c r="M131" s="2">
        <v>441227.31999999989</v>
      </c>
      <c r="N131" s="2">
        <v>873137.17599999998</v>
      </c>
      <c r="O131" s="2">
        <v>910122.95699999994</v>
      </c>
      <c r="P131" s="2">
        <v>827190.99</v>
      </c>
      <c r="Q131" s="2">
        <v>879862.25799999991</v>
      </c>
      <c r="R131" s="2">
        <v>925080.3330000001</v>
      </c>
      <c r="S131" s="2">
        <v>688330.28000000038</v>
      </c>
      <c r="T131" s="2">
        <v>412979.63</v>
      </c>
      <c r="U131" s="2">
        <v>278247.72500000009</v>
      </c>
      <c r="V131" s="2">
        <v>108390.57500000004</v>
      </c>
      <c r="W131" s="2">
        <v>6347915</v>
      </c>
      <c r="X131" s="10">
        <f t="shared" si="6"/>
        <v>0</v>
      </c>
      <c r="Y131" s="10">
        <f t="shared" si="6"/>
        <v>0</v>
      </c>
      <c r="Z131" s="10">
        <f t="shared" si="6"/>
        <v>0</v>
      </c>
      <c r="AA131" s="10">
        <f t="shared" si="6"/>
        <v>0</v>
      </c>
      <c r="AB131" s="10">
        <f t="shared" si="6"/>
        <v>0</v>
      </c>
      <c r="AC131" s="10">
        <f t="shared" si="6"/>
        <v>0</v>
      </c>
      <c r="AD131" s="10">
        <f t="shared" si="6"/>
        <v>6.5375592658803235E-5</v>
      </c>
      <c r="AE131" s="10">
        <f t="shared" si="6"/>
        <v>2.3729983970395828E-4</v>
      </c>
      <c r="AF131" s="10">
        <f t="shared" si="6"/>
        <v>1.063800252095502E-3</v>
      </c>
      <c r="AG131" s="10">
        <f t="shared" si="6"/>
        <v>4.9543052982235752E-3</v>
      </c>
      <c r="AH131" s="10">
        <f t="shared" si="6"/>
        <v>1.5375127108664812E-4</v>
      </c>
    </row>
    <row r="132" spans="1:34" x14ac:dyDescent="0.25">
      <c r="A132" s="9" t="s">
        <v>151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10</v>
      </c>
      <c r="H132" s="2">
        <v>43</v>
      </c>
      <c r="I132" s="2">
        <v>91</v>
      </c>
      <c r="J132" s="2">
        <v>311</v>
      </c>
      <c r="K132" s="2">
        <v>549</v>
      </c>
      <c r="L132" s="2">
        <v>1004</v>
      </c>
      <c r="M132" s="2">
        <v>480544.27300000004</v>
      </c>
      <c r="N132" s="2">
        <v>1015530.4849999999</v>
      </c>
      <c r="O132" s="2">
        <v>969050.21699999995</v>
      </c>
      <c r="P132" s="2">
        <v>867994.24999999988</v>
      </c>
      <c r="Q132" s="2">
        <v>987556.12999999989</v>
      </c>
      <c r="R132" s="2">
        <v>1054368.1629999997</v>
      </c>
      <c r="S132" s="2">
        <v>792575.95400000003</v>
      </c>
      <c r="T132" s="2">
        <v>467449.93999999994</v>
      </c>
      <c r="U132" s="2">
        <v>301030.94999999995</v>
      </c>
      <c r="V132" s="2">
        <v>126233.679</v>
      </c>
      <c r="W132" s="2">
        <v>7063760</v>
      </c>
      <c r="X132" s="10">
        <f t="shared" si="6"/>
        <v>0</v>
      </c>
      <c r="Y132" s="10">
        <f t="shared" si="6"/>
        <v>0</v>
      </c>
      <c r="Z132" s="10">
        <f t="shared" si="6"/>
        <v>0</v>
      </c>
      <c r="AA132" s="10">
        <f t="shared" si="6"/>
        <v>0</v>
      </c>
      <c r="AB132" s="10">
        <f t="shared" si="6"/>
        <v>0</v>
      </c>
      <c r="AC132" s="10">
        <f t="shared" si="6"/>
        <v>9.484353142404209E-6</v>
      </c>
      <c r="AD132" s="10">
        <f t="shared" si="6"/>
        <v>5.4253475371017876E-5</v>
      </c>
      <c r="AE132" s="10">
        <f t="shared" si="6"/>
        <v>1.9467325207058538E-4</v>
      </c>
      <c r="AF132" s="10">
        <f t="shared" si="6"/>
        <v>1.0331163622876653E-3</v>
      </c>
      <c r="AG132" s="10">
        <f t="shared" si="6"/>
        <v>4.3490770795011052E-3</v>
      </c>
      <c r="AH132" s="10">
        <f t="shared" si="6"/>
        <v>1.4213393433525488E-4</v>
      </c>
    </row>
    <row r="133" spans="1:34" x14ac:dyDescent="0.25">
      <c r="A133" s="9" t="s">
        <v>152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12</v>
      </c>
      <c r="I133" s="2">
        <v>77</v>
      </c>
      <c r="J133" s="2">
        <v>250</v>
      </c>
      <c r="K133" s="2">
        <v>458</v>
      </c>
      <c r="L133" s="2">
        <v>797</v>
      </c>
      <c r="M133" s="2">
        <v>271211.08299999987</v>
      </c>
      <c r="N133" s="2">
        <v>539643.69299999997</v>
      </c>
      <c r="O133" s="2">
        <v>563376.87600000005</v>
      </c>
      <c r="P133" s="2">
        <v>516938.00099999999</v>
      </c>
      <c r="Q133" s="2">
        <v>539837.522</v>
      </c>
      <c r="R133" s="2">
        <v>567576.29399999999</v>
      </c>
      <c r="S133" s="2">
        <v>469437.24300000002</v>
      </c>
      <c r="T133" s="2">
        <v>281452.55000000005</v>
      </c>
      <c r="U133" s="2">
        <v>161602.48500000002</v>
      </c>
      <c r="V133" s="2">
        <v>63446.453000000001</v>
      </c>
      <c r="W133" s="2">
        <v>3971853</v>
      </c>
      <c r="X133" s="10">
        <f t="shared" si="6"/>
        <v>0</v>
      </c>
      <c r="Y133" s="10">
        <f t="shared" si="6"/>
        <v>0</v>
      </c>
      <c r="Z133" s="10">
        <f t="shared" si="6"/>
        <v>0</v>
      </c>
      <c r="AA133" s="10">
        <f t="shared" si="6"/>
        <v>0</v>
      </c>
      <c r="AB133" s="10">
        <f t="shared" si="6"/>
        <v>0</v>
      </c>
      <c r="AC133" s="10">
        <f t="shared" si="6"/>
        <v>0</v>
      </c>
      <c r="AD133" s="10">
        <f t="shared" si="6"/>
        <v>2.5562522315682567E-5</v>
      </c>
      <c r="AE133" s="10">
        <f t="shared" si="6"/>
        <v>2.7358075100047941E-4</v>
      </c>
      <c r="AF133" s="10">
        <f t="shared" si="6"/>
        <v>1.5470059139251478E-3</v>
      </c>
      <c r="AG133" s="10">
        <f t="shared" si="6"/>
        <v>7.218685652923734E-3</v>
      </c>
      <c r="AH133" s="10">
        <f t="shared" si="6"/>
        <v>2.006620083875209E-4</v>
      </c>
    </row>
    <row r="134" spans="1:34" x14ac:dyDescent="0.25">
      <c r="A134" s="9" t="s">
        <v>153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35</v>
      </c>
      <c r="J134" s="2">
        <v>244</v>
      </c>
      <c r="K134" s="2">
        <v>472</v>
      </c>
      <c r="L134" s="2">
        <v>751</v>
      </c>
      <c r="M134" s="2">
        <v>2352572.1870000004</v>
      </c>
      <c r="N134" s="2">
        <v>4759810.0789999999</v>
      </c>
      <c r="O134" s="2">
        <v>5102893.7160000009</v>
      </c>
      <c r="P134" s="2">
        <v>4903147.3980000019</v>
      </c>
      <c r="Q134" s="2">
        <v>4847221.580000001</v>
      </c>
      <c r="R134" s="2">
        <v>4884015.9859999996</v>
      </c>
      <c r="S134" s="2">
        <v>3782648.7860000003</v>
      </c>
      <c r="T134" s="2">
        <v>2147628.5549999997</v>
      </c>
      <c r="U134" s="2">
        <v>1277465.4409999996</v>
      </c>
      <c r="V134" s="2">
        <v>552102.97600000014</v>
      </c>
      <c r="W134" s="2">
        <v>34600257</v>
      </c>
      <c r="X134" s="10">
        <f t="shared" si="6"/>
        <v>0</v>
      </c>
      <c r="Y134" s="10">
        <f t="shared" si="6"/>
        <v>0</v>
      </c>
      <c r="Z134" s="10">
        <f t="shared" si="6"/>
        <v>0</v>
      </c>
      <c r="AA134" s="10">
        <f t="shared" si="6"/>
        <v>0</v>
      </c>
      <c r="AB134" s="10">
        <f t="shared" si="6"/>
        <v>0</v>
      </c>
      <c r="AC134" s="10">
        <f t="shared" si="6"/>
        <v>0</v>
      </c>
      <c r="AD134" s="10">
        <f t="shared" si="6"/>
        <v>0</v>
      </c>
      <c r="AE134" s="10">
        <f t="shared" si="6"/>
        <v>1.6297045370585513E-5</v>
      </c>
      <c r="AF134" s="10">
        <f t="shared" si="6"/>
        <v>1.9100321008214271E-4</v>
      </c>
      <c r="AG134" s="10">
        <f t="shared" si="6"/>
        <v>8.5491297913235645E-4</v>
      </c>
      <c r="AH134" s="10">
        <f t="shared" si="6"/>
        <v>2.1705041092613849E-5</v>
      </c>
    </row>
    <row r="135" spans="1:34" x14ac:dyDescent="0.25">
      <c r="A135" s="9" t="s">
        <v>154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55</v>
      </c>
      <c r="I135" s="2">
        <v>95</v>
      </c>
      <c r="J135" s="2">
        <v>265</v>
      </c>
      <c r="K135" s="2">
        <v>532</v>
      </c>
      <c r="L135" s="2">
        <v>947</v>
      </c>
      <c r="M135" s="2">
        <v>355323.25600000011</v>
      </c>
      <c r="N135" s="2">
        <v>730973.65200000012</v>
      </c>
      <c r="O135" s="2">
        <v>780132.3189999999</v>
      </c>
      <c r="P135" s="2">
        <v>742506.49500000011</v>
      </c>
      <c r="Q135" s="2">
        <v>706567.16800000006</v>
      </c>
      <c r="R135" s="2">
        <v>820699.80100000021</v>
      </c>
      <c r="S135" s="2">
        <v>680919.62199999974</v>
      </c>
      <c r="T135" s="2">
        <v>409791.58499999996</v>
      </c>
      <c r="U135" s="2">
        <v>250386.97000000003</v>
      </c>
      <c r="V135" s="2">
        <v>106361.478</v>
      </c>
      <c r="W135" s="2">
        <v>5585584</v>
      </c>
      <c r="X135" s="10">
        <f t="shared" si="6"/>
        <v>0</v>
      </c>
      <c r="Y135" s="10">
        <f t="shared" si="6"/>
        <v>0</v>
      </c>
      <c r="Z135" s="10">
        <f t="shared" si="6"/>
        <v>0</v>
      </c>
      <c r="AA135" s="10">
        <f t="shared" si="6"/>
        <v>0</v>
      </c>
      <c r="AB135" s="10">
        <f t="shared" si="6"/>
        <v>0</v>
      </c>
      <c r="AC135" s="10">
        <f t="shared" si="6"/>
        <v>0</v>
      </c>
      <c r="AD135" s="10">
        <f t="shared" si="6"/>
        <v>8.0773116566172358E-5</v>
      </c>
      <c r="AE135" s="10">
        <f t="shared" si="6"/>
        <v>2.3182516058742398E-4</v>
      </c>
      <c r="AF135" s="10">
        <f t="shared" si="6"/>
        <v>1.0583617829633865E-3</v>
      </c>
      <c r="AG135" s="10">
        <f t="shared" si="6"/>
        <v>5.0018108999952031E-3</v>
      </c>
      <c r="AH135" s="10">
        <f t="shared" si="6"/>
        <v>1.6954359651560159E-4</v>
      </c>
    </row>
    <row r="136" spans="1:34" x14ac:dyDescent="0.25">
      <c r="A136" s="9" t="s">
        <v>155</v>
      </c>
      <c r="B136" s="2">
        <v>0</v>
      </c>
      <c r="C136" s="2">
        <v>0</v>
      </c>
      <c r="D136" s="2">
        <v>0</v>
      </c>
      <c r="E136" s="2">
        <v>0</v>
      </c>
      <c r="F136" s="2">
        <v>12</v>
      </c>
      <c r="G136" s="2">
        <v>0</v>
      </c>
      <c r="H136" s="2">
        <v>65</v>
      </c>
      <c r="I136" s="2">
        <v>100</v>
      </c>
      <c r="J136" s="2">
        <v>250</v>
      </c>
      <c r="K136" s="2">
        <v>455</v>
      </c>
      <c r="L136" s="2">
        <v>882</v>
      </c>
      <c r="M136" s="2">
        <v>495464.54</v>
      </c>
      <c r="N136" s="2">
        <v>985562.68500000006</v>
      </c>
      <c r="O136" s="2">
        <v>960317.45600000001</v>
      </c>
      <c r="P136" s="2">
        <v>963066.59299999988</v>
      </c>
      <c r="Q136" s="2">
        <v>900024.30600000022</v>
      </c>
      <c r="R136" s="2">
        <v>878538.08900000015</v>
      </c>
      <c r="S136" s="2">
        <v>695483.66099999985</v>
      </c>
      <c r="T136" s="2">
        <v>405078.96499999997</v>
      </c>
      <c r="U136" s="2">
        <v>220711.28599999996</v>
      </c>
      <c r="V136" s="2">
        <v>82357.041999999987</v>
      </c>
      <c r="W136" s="2">
        <v>6588660</v>
      </c>
      <c r="X136" s="10">
        <f t="shared" si="6"/>
        <v>0</v>
      </c>
      <c r="Y136" s="10">
        <f t="shared" si="6"/>
        <v>0</v>
      </c>
      <c r="Z136" s="10">
        <f t="shared" si="6"/>
        <v>0</v>
      </c>
      <c r="AA136" s="10">
        <f t="shared" si="6"/>
        <v>0</v>
      </c>
      <c r="AB136" s="10">
        <f t="shared" si="6"/>
        <v>1.3332973254168979E-5</v>
      </c>
      <c r="AC136" s="10">
        <f t="shared" si="6"/>
        <v>0</v>
      </c>
      <c r="AD136" s="10">
        <f t="shared" si="6"/>
        <v>9.3460139533026372E-5</v>
      </c>
      <c r="AE136" s="10">
        <f t="shared" si="6"/>
        <v>2.4686544758007866E-4</v>
      </c>
      <c r="AF136" s="10">
        <f t="shared" si="6"/>
        <v>1.1327014786185426E-3</v>
      </c>
      <c r="AG136" s="10">
        <f t="shared" si="6"/>
        <v>5.5247248923777532E-3</v>
      </c>
      <c r="AH136" s="10">
        <f t="shared" si="6"/>
        <v>1.33866370400051E-4</v>
      </c>
    </row>
    <row r="137" spans="1:34" x14ac:dyDescent="0.25">
      <c r="A137" s="9" t="s">
        <v>156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13</v>
      </c>
      <c r="I137" s="2">
        <v>97</v>
      </c>
      <c r="J137" s="2">
        <v>273</v>
      </c>
      <c r="K137" s="2">
        <v>480</v>
      </c>
      <c r="L137" s="2">
        <v>863</v>
      </c>
      <c r="M137" s="2">
        <v>785770.40500000003</v>
      </c>
      <c r="N137" s="2">
        <v>1641224.2230000002</v>
      </c>
      <c r="O137" s="2">
        <v>1831380.463</v>
      </c>
      <c r="P137" s="2">
        <v>1749269.2509999997</v>
      </c>
      <c r="Q137" s="2">
        <v>1685026.1159999999</v>
      </c>
      <c r="R137" s="2">
        <v>1926597.8690000004</v>
      </c>
      <c r="S137" s="2">
        <v>1756325.6170000001</v>
      </c>
      <c r="T137" s="2">
        <v>1081625.7890000001</v>
      </c>
      <c r="U137" s="2">
        <v>653173.66299999983</v>
      </c>
      <c r="V137" s="2">
        <v>318281.7539999999</v>
      </c>
      <c r="W137" s="2">
        <v>13426509</v>
      </c>
      <c r="X137" s="10">
        <f t="shared" si="6"/>
        <v>0</v>
      </c>
      <c r="Y137" s="10">
        <f t="shared" si="6"/>
        <v>0</v>
      </c>
      <c r="Z137" s="10">
        <f t="shared" si="6"/>
        <v>0</v>
      </c>
      <c r="AA137" s="10">
        <f t="shared" si="6"/>
        <v>0</v>
      </c>
      <c r="AB137" s="10">
        <f t="shared" si="6"/>
        <v>0</v>
      </c>
      <c r="AC137" s="10">
        <f t="shared" si="6"/>
        <v>0</v>
      </c>
      <c r="AD137" s="10">
        <f t="shared" si="6"/>
        <v>7.4018165391252728E-6</v>
      </c>
      <c r="AE137" s="10">
        <f t="shared" si="6"/>
        <v>8.9679814392813067E-5</v>
      </c>
      <c r="AF137" s="10">
        <f t="shared" si="6"/>
        <v>4.1795928933527755E-4</v>
      </c>
      <c r="AG137" s="10">
        <f t="shared" si="6"/>
        <v>1.5080977591948302E-3</v>
      </c>
      <c r="AH137" s="10">
        <f t="shared" si="6"/>
        <v>6.4275829256882784E-5</v>
      </c>
    </row>
    <row r="138" spans="1:34" x14ac:dyDescent="0.25">
      <c r="A138" s="9" t="s">
        <v>157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14</v>
      </c>
      <c r="H138" s="2">
        <v>49</v>
      </c>
      <c r="I138" s="2">
        <v>133</v>
      </c>
      <c r="J138" s="2">
        <v>229</v>
      </c>
      <c r="K138" s="2">
        <v>387</v>
      </c>
      <c r="L138" s="2">
        <v>812</v>
      </c>
      <c r="M138" s="2">
        <v>529834.4879999999</v>
      </c>
      <c r="N138" s="2">
        <v>1097057.385</v>
      </c>
      <c r="O138" s="2">
        <v>1142558.0120000003</v>
      </c>
      <c r="P138" s="2">
        <v>1187775.5040000002</v>
      </c>
      <c r="Q138" s="2">
        <v>1152866.6870000004</v>
      </c>
      <c r="R138" s="2">
        <v>1239614.602</v>
      </c>
      <c r="S138" s="2">
        <v>1088554.2519999999</v>
      </c>
      <c r="T138" s="2">
        <v>692428.67999999993</v>
      </c>
      <c r="U138" s="2">
        <v>362237.67799999996</v>
      </c>
      <c r="V138" s="2">
        <v>156892.90400000004</v>
      </c>
      <c r="W138" s="2">
        <v>8654165</v>
      </c>
      <c r="X138" s="10">
        <f t="shared" si="6"/>
        <v>0</v>
      </c>
      <c r="Y138" s="10">
        <f t="shared" si="6"/>
        <v>0</v>
      </c>
      <c r="Z138" s="10">
        <f t="shared" si="6"/>
        <v>0</v>
      </c>
      <c r="AA138" s="10">
        <f t="shared" si="6"/>
        <v>0</v>
      </c>
      <c r="AB138" s="10">
        <f t="shared" si="6"/>
        <v>0</v>
      </c>
      <c r="AC138" s="10">
        <f t="shared" si="6"/>
        <v>1.1293832758514085E-5</v>
      </c>
      <c r="AD138" s="10">
        <f t="shared" si="6"/>
        <v>4.5013833632979098E-5</v>
      </c>
      <c r="AE138" s="10">
        <f t="shared" si="6"/>
        <v>1.9207754363958468E-4</v>
      </c>
      <c r="AF138" s="10">
        <f t="shared" si="6"/>
        <v>6.3218161419420331E-4</v>
      </c>
      <c r="AG138" s="10">
        <f t="shared" si="6"/>
        <v>2.4666507543260204E-3</v>
      </c>
      <c r="AH138" s="10">
        <f t="shared" si="6"/>
        <v>9.3827654083322886E-5</v>
      </c>
    </row>
    <row r="139" spans="1:34" x14ac:dyDescent="0.25">
      <c r="A139" s="9" t="s">
        <v>158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10</v>
      </c>
      <c r="H139" s="2">
        <v>47</v>
      </c>
      <c r="I139" s="2">
        <v>150</v>
      </c>
      <c r="J139" s="2">
        <v>276</v>
      </c>
      <c r="K139" s="2">
        <v>456</v>
      </c>
      <c r="L139" s="2">
        <v>939</v>
      </c>
      <c r="M139" s="2">
        <v>825327.87500000012</v>
      </c>
      <c r="N139" s="2">
        <v>1760701.1889999998</v>
      </c>
      <c r="O139" s="2">
        <v>1944095.4649999996</v>
      </c>
      <c r="P139" s="2">
        <v>1861843.5120000003</v>
      </c>
      <c r="Q139" s="2">
        <v>1799781.2630000003</v>
      </c>
      <c r="R139" s="2">
        <v>2132825.199</v>
      </c>
      <c r="S139" s="2">
        <v>1961661.4209999999</v>
      </c>
      <c r="T139" s="2">
        <v>1257760.8130000001</v>
      </c>
      <c r="U139" s="2">
        <v>653359.39099999983</v>
      </c>
      <c r="V139" s="2">
        <v>309218.54099999991</v>
      </c>
      <c r="W139" s="2">
        <v>14504436</v>
      </c>
      <c r="X139" s="10">
        <f t="shared" si="6"/>
        <v>0</v>
      </c>
      <c r="Y139" s="10">
        <f t="shared" si="6"/>
        <v>0</v>
      </c>
      <c r="Z139" s="10">
        <f t="shared" si="6"/>
        <v>0</v>
      </c>
      <c r="AA139" s="10">
        <f t="shared" si="6"/>
        <v>0</v>
      </c>
      <c r="AB139" s="10">
        <f t="shared" si="6"/>
        <v>0</v>
      </c>
      <c r="AC139" s="10">
        <f t="shared" si="6"/>
        <v>4.6886167721051945E-6</v>
      </c>
      <c r="AD139" s="10">
        <f t="shared" si="6"/>
        <v>2.3959282420939247E-5</v>
      </c>
      <c r="AE139" s="10">
        <f t="shared" si="6"/>
        <v>1.192595590907474E-4</v>
      </c>
      <c r="AF139" s="10">
        <f t="shared" si="6"/>
        <v>4.2243213123112523E-4</v>
      </c>
      <c r="AG139" s="10">
        <f t="shared" si="6"/>
        <v>1.474685180666447E-3</v>
      </c>
      <c r="AH139" s="10">
        <f t="shared" si="6"/>
        <v>6.4738815076987487E-5</v>
      </c>
    </row>
    <row r="140" spans="1:34" x14ac:dyDescent="0.25">
      <c r="A140" s="9" t="s">
        <v>159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12</v>
      </c>
      <c r="H140" s="2">
        <v>10</v>
      </c>
      <c r="I140" s="2">
        <v>16</v>
      </c>
      <c r="J140" s="2">
        <v>148</v>
      </c>
      <c r="K140" s="2">
        <v>342</v>
      </c>
      <c r="L140" s="2">
        <v>528</v>
      </c>
      <c r="M140" s="2">
        <v>189085.91200000001</v>
      </c>
      <c r="N140" s="2">
        <v>370883.32499999995</v>
      </c>
      <c r="O140" s="2">
        <v>429741.75499999989</v>
      </c>
      <c r="P140" s="2">
        <v>341609.01700000005</v>
      </c>
      <c r="Q140" s="2">
        <v>371930.245</v>
      </c>
      <c r="R140" s="2">
        <v>422675.83999999997</v>
      </c>
      <c r="S140" s="2">
        <v>319559.56300000008</v>
      </c>
      <c r="T140" s="2">
        <v>202352.15500000003</v>
      </c>
      <c r="U140" s="2">
        <v>151378.66800000001</v>
      </c>
      <c r="V140" s="2">
        <v>68434.858000000007</v>
      </c>
      <c r="W140" s="2">
        <v>2868197</v>
      </c>
      <c r="X140" s="10">
        <f t="shared" si="6"/>
        <v>0</v>
      </c>
      <c r="Y140" s="10">
        <f t="shared" si="6"/>
        <v>0</v>
      </c>
      <c r="Z140" s="10">
        <f t="shared" si="6"/>
        <v>0</v>
      </c>
      <c r="AA140" s="10">
        <f t="shared" si="6"/>
        <v>0</v>
      </c>
      <c r="AB140" s="10">
        <f t="shared" si="6"/>
        <v>0</v>
      </c>
      <c r="AC140" s="10">
        <f t="shared" si="6"/>
        <v>2.8390551018955806E-5</v>
      </c>
      <c r="AD140" s="10">
        <f t="shared" si="6"/>
        <v>3.1293070706821556E-5</v>
      </c>
      <c r="AE140" s="10">
        <f t="shared" si="6"/>
        <v>7.9070074642891735E-5</v>
      </c>
      <c r="AF140" s="10">
        <f t="shared" si="6"/>
        <v>9.7768068615850141E-4</v>
      </c>
      <c r="AG140" s="10">
        <f t="shared" si="6"/>
        <v>4.9974531984854848E-3</v>
      </c>
      <c r="AH140" s="10">
        <f t="shared" si="6"/>
        <v>1.8408777360829818E-4</v>
      </c>
    </row>
    <row r="141" spans="1:34" x14ac:dyDescent="0.25">
      <c r="A141" s="9" t="s">
        <v>160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10</v>
      </c>
      <c r="J141" s="2">
        <v>105</v>
      </c>
      <c r="K141" s="2">
        <v>319</v>
      </c>
      <c r="L141" s="2">
        <v>434</v>
      </c>
      <c r="M141" s="2">
        <v>372237.54899999988</v>
      </c>
      <c r="N141" s="2">
        <v>763602.73499999999</v>
      </c>
      <c r="O141" s="2">
        <v>809883.89300000004</v>
      </c>
      <c r="P141" s="2">
        <v>713648.67599999998</v>
      </c>
      <c r="Q141" s="2">
        <v>747237.21</v>
      </c>
      <c r="R141" s="2">
        <v>818348.46699999983</v>
      </c>
      <c r="S141" s="2">
        <v>629404.27799999982</v>
      </c>
      <c r="T141" s="2">
        <v>378987.66100000008</v>
      </c>
      <c r="U141" s="2">
        <v>250911.78999999992</v>
      </c>
      <c r="V141" s="2">
        <v>98569.133000000031</v>
      </c>
      <c r="W141" s="2">
        <v>5581334</v>
      </c>
      <c r="X141" s="10">
        <f t="shared" si="6"/>
        <v>0</v>
      </c>
      <c r="Y141" s="10">
        <f t="shared" si="6"/>
        <v>0</v>
      </c>
      <c r="Z141" s="10">
        <f t="shared" si="6"/>
        <v>0</v>
      </c>
      <c r="AA141" s="10">
        <f t="shared" si="6"/>
        <v>0</v>
      </c>
      <c r="AB141" s="10">
        <f t="shared" si="6"/>
        <v>0</v>
      </c>
      <c r="AC141" s="10">
        <f t="shared" si="6"/>
        <v>0</v>
      </c>
      <c r="AD141" s="10">
        <f t="shared" si="6"/>
        <v>0</v>
      </c>
      <c r="AE141" s="10">
        <f t="shared" si="6"/>
        <v>2.6386083318950055E-5</v>
      </c>
      <c r="AF141" s="10">
        <f t="shared" si="6"/>
        <v>4.1847375924423491E-4</v>
      </c>
      <c r="AG141" s="10">
        <f t="shared" si="6"/>
        <v>3.2363072524945503E-3</v>
      </c>
      <c r="AH141" s="10">
        <f t="shared" si="6"/>
        <v>7.7759188036408505E-5</v>
      </c>
    </row>
    <row r="142" spans="1:34" x14ac:dyDescent="0.25">
      <c r="A142" s="9" t="s">
        <v>161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109</v>
      </c>
      <c r="K142" s="2">
        <v>388</v>
      </c>
      <c r="L142" s="2">
        <v>497</v>
      </c>
      <c r="M142" s="2">
        <v>700164.08800000011</v>
      </c>
      <c r="N142" s="2">
        <v>1423647.7460000003</v>
      </c>
      <c r="O142" s="2">
        <v>1474287.5719999997</v>
      </c>
      <c r="P142" s="2">
        <v>1485028.8809999998</v>
      </c>
      <c r="Q142" s="2">
        <v>1405567.037</v>
      </c>
      <c r="R142" s="2">
        <v>1466456.6640000003</v>
      </c>
      <c r="S142" s="2">
        <v>1141354.5679999997</v>
      </c>
      <c r="T142" s="2">
        <v>659746.05599999998</v>
      </c>
      <c r="U142" s="2">
        <v>409678.65599999996</v>
      </c>
      <c r="V142" s="2">
        <v>175412.59699999998</v>
      </c>
      <c r="W142" s="2">
        <v>10350456</v>
      </c>
      <c r="X142" s="10">
        <f t="shared" si="6"/>
        <v>0</v>
      </c>
      <c r="Y142" s="10">
        <f t="shared" si="6"/>
        <v>0</v>
      </c>
      <c r="Z142" s="10">
        <f t="shared" si="6"/>
        <v>0</v>
      </c>
      <c r="AA142" s="10">
        <f t="shared" si="6"/>
        <v>0</v>
      </c>
      <c r="AB142" s="10">
        <f t="shared" si="6"/>
        <v>0</v>
      </c>
      <c r="AC142" s="10">
        <f t="shared" si="6"/>
        <v>0</v>
      </c>
      <c r="AD142" s="10">
        <f t="shared" si="6"/>
        <v>0</v>
      </c>
      <c r="AE142" s="10">
        <f t="shared" si="6"/>
        <v>0</v>
      </c>
      <c r="AF142" s="10">
        <f t="shared" si="6"/>
        <v>2.6606218899526954E-4</v>
      </c>
      <c r="AG142" s="10">
        <f t="shared" si="6"/>
        <v>2.2119278012855603E-3</v>
      </c>
      <c r="AH142" s="10">
        <f t="shared" si="6"/>
        <v>4.8017208130733566E-5</v>
      </c>
    </row>
    <row r="143" spans="1:34" x14ac:dyDescent="0.25">
      <c r="A143" s="9" t="s">
        <v>162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102</v>
      </c>
      <c r="K143" s="2">
        <v>411</v>
      </c>
      <c r="L143" s="2">
        <v>513</v>
      </c>
      <c r="M143" s="2">
        <v>1093233.9490000003</v>
      </c>
      <c r="N143" s="2">
        <v>2237031.1049999995</v>
      </c>
      <c r="O143" s="2">
        <v>2568230.733</v>
      </c>
      <c r="P143" s="2">
        <v>2384239.0449999999</v>
      </c>
      <c r="Q143" s="2">
        <v>2445194.6780000003</v>
      </c>
      <c r="R143" s="2">
        <v>2702110.34</v>
      </c>
      <c r="S143" s="2">
        <v>2238854.2989999996</v>
      </c>
      <c r="T143" s="2">
        <v>1507663.483</v>
      </c>
      <c r="U143" s="2">
        <v>919454.74100000004</v>
      </c>
      <c r="V143" s="2">
        <v>375350.598</v>
      </c>
      <c r="W143" s="2">
        <v>18476513</v>
      </c>
      <c r="X143" s="10">
        <f t="shared" si="6"/>
        <v>0</v>
      </c>
      <c r="Y143" s="10">
        <f t="shared" si="6"/>
        <v>0</v>
      </c>
      <c r="Z143" s="10">
        <f t="shared" si="6"/>
        <v>0</v>
      </c>
      <c r="AA143" s="10">
        <f t="shared" si="6"/>
        <v>0</v>
      </c>
      <c r="AB143" s="10">
        <f t="shared" ref="AB143:AH179" si="7">F143/Q143</f>
        <v>0</v>
      </c>
      <c r="AC143" s="10">
        <f t="shared" si="7"/>
        <v>0</v>
      </c>
      <c r="AD143" s="10">
        <f t="shared" si="7"/>
        <v>0</v>
      </c>
      <c r="AE143" s="10">
        <f t="shared" si="7"/>
        <v>0</v>
      </c>
      <c r="AF143" s="10">
        <f t="shared" si="7"/>
        <v>1.1093531356319365E-4</v>
      </c>
      <c r="AG143" s="10">
        <f t="shared" si="7"/>
        <v>1.0949762760202129E-3</v>
      </c>
      <c r="AH143" s="10">
        <f t="shared" si="7"/>
        <v>2.7764979246895774E-5</v>
      </c>
    </row>
    <row r="144" spans="1:34" x14ac:dyDescent="0.25">
      <c r="A144" s="9" t="s">
        <v>163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15</v>
      </c>
      <c r="J144" s="2">
        <v>154</v>
      </c>
      <c r="K144" s="2">
        <v>452</v>
      </c>
      <c r="L144" s="2">
        <v>621</v>
      </c>
      <c r="M144" s="2">
        <v>281230.09199999995</v>
      </c>
      <c r="N144" s="2">
        <v>608824.46099999978</v>
      </c>
      <c r="O144" s="2">
        <v>666961.35600000003</v>
      </c>
      <c r="P144" s="2">
        <v>593650.76299999992</v>
      </c>
      <c r="Q144" s="2">
        <v>586212.26799999992</v>
      </c>
      <c r="R144" s="2">
        <v>619961.90499999991</v>
      </c>
      <c r="S144" s="2">
        <v>561420.18099999987</v>
      </c>
      <c r="T144" s="2">
        <v>375623.36900000006</v>
      </c>
      <c r="U144" s="2">
        <v>207080.42200000002</v>
      </c>
      <c r="V144" s="2">
        <v>79822.904999999999</v>
      </c>
      <c r="W144" s="2">
        <v>4578864</v>
      </c>
      <c r="X144" s="10">
        <f t="shared" ref="X144:AD201" si="8">B144/M144</f>
        <v>0</v>
      </c>
      <c r="Y144" s="10">
        <f t="shared" si="8"/>
        <v>0</v>
      </c>
      <c r="Z144" s="10">
        <f t="shared" si="8"/>
        <v>0</v>
      </c>
      <c r="AA144" s="10">
        <f t="shared" si="8"/>
        <v>0</v>
      </c>
      <c r="AB144" s="10">
        <f t="shared" si="7"/>
        <v>0</v>
      </c>
      <c r="AC144" s="10">
        <f t="shared" si="7"/>
        <v>0</v>
      </c>
      <c r="AD144" s="10">
        <f t="shared" si="7"/>
        <v>0</v>
      </c>
      <c r="AE144" s="10">
        <f t="shared" si="7"/>
        <v>3.9933617655189065E-5</v>
      </c>
      <c r="AF144" s="10">
        <f t="shared" si="7"/>
        <v>7.4367242693758849E-4</v>
      </c>
      <c r="AG144" s="10">
        <f t="shared" si="7"/>
        <v>5.6625350831318406E-3</v>
      </c>
      <c r="AH144" s="10">
        <f t="shared" si="7"/>
        <v>1.3562315893199712E-4</v>
      </c>
    </row>
    <row r="145" spans="1:34" x14ac:dyDescent="0.25">
      <c r="A145" s="9" t="s">
        <v>164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87</v>
      </c>
      <c r="K145" s="2">
        <v>333</v>
      </c>
      <c r="L145" s="2">
        <v>420</v>
      </c>
      <c r="M145" s="2">
        <v>427668.10300000006</v>
      </c>
      <c r="N145" s="2">
        <v>853756.81200000027</v>
      </c>
      <c r="O145" s="2">
        <v>807834.83799999999</v>
      </c>
      <c r="P145" s="2">
        <v>844745.64699999988</v>
      </c>
      <c r="Q145" s="2">
        <v>801021.69699999993</v>
      </c>
      <c r="R145" s="2">
        <v>812757.71699999995</v>
      </c>
      <c r="S145" s="2">
        <v>672397.67500000005</v>
      </c>
      <c r="T145" s="2">
        <v>395066.84499999997</v>
      </c>
      <c r="U145" s="2">
        <v>206482.68700000003</v>
      </c>
      <c r="V145" s="2">
        <v>80693.15399999998</v>
      </c>
      <c r="W145" s="2">
        <v>5902000</v>
      </c>
      <c r="X145" s="10">
        <f t="shared" si="8"/>
        <v>0</v>
      </c>
      <c r="Y145" s="10">
        <f t="shared" si="8"/>
        <v>0</v>
      </c>
      <c r="Z145" s="10">
        <f t="shared" si="8"/>
        <v>0</v>
      </c>
      <c r="AA145" s="10">
        <f t="shared" si="8"/>
        <v>0</v>
      </c>
      <c r="AB145" s="10">
        <f t="shared" si="7"/>
        <v>0</v>
      </c>
      <c r="AC145" s="10">
        <f t="shared" si="7"/>
        <v>0</v>
      </c>
      <c r="AD145" s="10">
        <f t="shared" si="7"/>
        <v>0</v>
      </c>
      <c r="AE145" s="10">
        <f t="shared" si="7"/>
        <v>0</v>
      </c>
      <c r="AF145" s="10">
        <f t="shared" si="7"/>
        <v>4.2134283151787919E-4</v>
      </c>
      <c r="AG145" s="10">
        <f t="shared" si="7"/>
        <v>4.1267441349485496E-3</v>
      </c>
      <c r="AH145" s="10">
        <f t="shared" si="7"/>
        <v>7.1162317858353103E-5</v>
      </c>
    </row>
    <row r="146" spans="1:34" x14ac:dyDescent="0.25">
      <c r="A146" s="9" t="s">
        <v>165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11</v>
      </c>
      <c r="I146" s="2">
        <v>13</v>
      </c>
      <c r="J146" s="2">
        <v>85</v>
      </c>
      <c r="K146" s="2">
        <v>353</v>
      </c>
      <c r="L146" s="2">
        <v>462</v>
      </c>
      <c r="M146" s="2">
        <v>418369.364</v>
      </c>
      <c r="N146" s="2">
        <v>871300.76799999981</v>
      </c>
      <c r="O146" s="2">
        <v>974083.53500000003</v>
      </c>
      <c r="P146" s="2">
        <v>876286.68900000013</v>
      </c>
      <c r="Q146" s="2">
        <v>868011.38500000024</v>
      </c>
      <c r="R146" s="2">
        <v>987207.91700000013</v>
      </c>
      <c r="S146" s="2">
        <v>919842.66599999997</v>
      </c>
      <c r="T146" s="2">
        <v>604828.60399999993</v>
      </c>
      <c r="U146" s="2">
        <v>318464.69099999999</v>
      </c>
      <c r="V146" s="2">
        <v>133521.86699999997</v>
      </c>
      <c r="W146" s="2">
        <v>6971923</v>
      </c>
      <c r="X146" s="10">
        <f t="shared" si="8"/>
        <v>0</v>
      </c>
      <c r="Y146" s="10">
        <f t="shared" si="8"/>
        <v>0</v>
      </c>
      <c r="Z146" s="10">
        <f t="shared" si="8"/>
        <v>0</v>
      </c>
      <c r="AA146" s="10">
        <f t="shared" si="8"/>
        <v>0</v>
      </c>
      <c r="AB146" s="10">
        <f t="shared" si="7"/>
        <v>0</v>
      </c>
      <c r="AC146" s="10">
        <f t="shared" si="7"/>
        <v>0</v>
      </c>
      <c r="AD146" s="10">
        <f t="shared" si="7"/>
        <v>1.1958566836037588E-5</v>
      </c>
      <c r="AE146" s="10">
        <f t="shared" si="7"/>
        <v>2.1493692451093138E-5</v>
      </c>
      <c r="AF146" s="10">
        <f t="shared" si="7"/>
        <v>2.6690557038864946E-4</v>
      </c>
      <c r="AG146" s="10">
        <f t="shared" si="7"/>
        <v>2.6437617143265386E-3</v>
      </c>
      <c r="AH146" s="10">
        <f t="shared" si="7"/>
        <v>6.6265792092081341E-5</v>
      </c>
    </row>
    <row r="147" spans="1:34" x14ac:dyDescent="0.25">
      <c r="A147" s="9" t="s">
        <v>166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68</v>
      </c>
      <c r="K147" s="2">
        <v>294</v>
      </c>
      <c r="L147" s="2">
        <v>362</v>
      </c>
      <c r="M147" s="2">
        <v>819484.73700000008</v>
      </c>
      <c r="N147" s="2">
        <v>1682975.2180000003</v>
      </c>
      <c r="O147" s="2">
        <v>1915211.8289999999</v>
      </c>
      <c r="P147" s="2">
        <v>1890815.92</v>
      </c>
      <c r="Q147" s="2">
        <v>1748637.1129999999</v>
      </c>
      <c r="R147" s="2">
        <v>2017618.4879999999</v>
      </c>
      <c r="S147" s="2">
        <v>1788260.6940000001</v>
      </c>
      <c r="T147" s="2">
        <v>1159147.176</v>
      </c>
      <c r="U147" s="2">
        <v>650358.54600000009</v>
      </c>
      <c r="V147" s="2">
        <v>322081.64999999997</v>
      </c>
      <c r="W147" s="2">
        <v>13997875</v>
      </c>
      <c r="X147" s="10">
        <f t="shared" si="8"/>
        <v>0</v>
      </c>
      <c r="Y147" s="10">
        <f t="shared" si="8"/>
        <v>0</v>
      </c>
      <c r="Z147" s="10">
        <f t="shared" si="8"/>
        <v>0</v>
      </c>
      <c r="AA147" s="10">
        <f t="shared" si="8"/>
        <v>0</v>
      </c>
      <c r="AB147" s="10">
        <f t="shared" si="7"/>
        <v>0</v>
      </c>
      <c r="AC147" s="10">
        <f t="shared" si="7"/>
        <v>0</v>
      </c>
      <c r="AD147" s="10">
        <f t="shared" si="7"/>
        <v>0</v>
      </c>
      <c r="AE147" s="10">
        <f t="shared" si="7"/>
        <v>0</v>
      </c>
      <c r="AF147" s="10">
        <f t="shared" si="7"/>
        <v>1.0455770961761144E-4</v>
      </c>
      <c r="AG147" s="10">
        <f t="shared" si="7"/>
        <v>9.1281201521415463E-4</v>
      </c>
      <c r="AH147" s="10">
        <f t="shared" si="7"/>
        <v>2.5861068197851458E-5</v>
      </c>
    </row>
    <row r="148" spans="1:34" x14ac:dyDescent="0.25">
      <c r="A148" s="9" t="s">
        <v>167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25</v>
      </c>
      <c r="J148" s="2">
        <v>61</v>
      </c>
      <c r="K148" s="2">
        <v>327</v>
      </c>
      <c r="L148" s="2">
        <v>413</v>
      </c>
      <c r="M148" s="2">
        <v>556660.61699999997</v>
      </c>
      <c r="N148" s="2">
        <v>1161085.1800000006</v>
      </c>
      <c r="O148" s="2">
        <v>1358012.0089999998</v>
      </c>
      <c r="P148" s="2">
        <v>1269350.574</v>
      </c>
      <c r="Q148" s="2">
        <v>1149214.199</v>
      </c>
      <c r="R148" s="2">
        <v>1290703.69</v>
      </c>
      <c r="S148" s="2">
        <v>1232514.9589999998</v>
      </c>
      <c r="T148" s="2">
        <v>767541.8899999999</v>
      </c>
      <c r="U148" s="2">
        <v>395467.5</v>
      </c>
      <c r="V148" s="2">
        <v>187671.97800000003</v>
      </c>
      <c r="W148" s="2">
        <v>9368240</v>
      </c>
      <c r="X148" s="10">
        <f t="shared" si="8"/>
        <v>0</v>
      </c>
      <c r="Y148" s="10">
        <f t="shared" si="8"/>
        <v>0</v>
      </c>
      <c r="Z148" s="10">
        <f t="shared" si="8"/>
        <v>0</v>
      </c>
      <c r="AA148" s="10">
        <f t="shared" si="8"/>
        <v>0</v>
      </c>
      <c r="AB148" s="10">
        <f t="shared" si="7"/>
        <v>0</v>
      </c>
      <c r="AC148" s="10">
        <f t="shared" si="7"/>
        <v>0</v>
      </c>
      <c r="AD148" s="10">
        <f t="shared" si="7"/>
        <v>0</v>
      </c>
      <c r="AE148" s="10">
        <f t="shared" si="7"/>
        <v>3.2571512155512455E-5</v>
      </c>
      <c r="AF148" s="10">
        <f t="shared" si="7"/>
        <v>1.5424782061737057E-4</v>
      </c>
      <c r="AG148" s="10">
        <f t="shared" si="7"/>
        <v>1.7424018411528648E-3</v>
      </c>
      <c r="AH148" s="10">
        <f t="shared" si="7"/>
        <v>4.4085121645047519E-5</v>
      </c>
    </row>
    <row r="149" spans="1:34" x14ac:dyDescent="0.25">
      <c r="A149" s="9" t="s">
        <v>168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127</v>
      </c>
      <c r="K149" s="2">
        <v>322</v>
      </c>
      <c r="L149" s="2">
        <v>449</v>
      </c>
      <c r="M149" s="2">
        <v>193680.7319999999</v>
      </c>
      <c r="N149" s="2">
        <v>374015.73299999989</v>
      </c>
      <c r="O149" s="2">
        <v>419529.61499999993</v>
      </c>
      <c r="P149" s="2">
        <v>344985.32199999999</v>
      </c>
      <c r="Q149" s="2">
        <v>357002.06099999999</v>
      </c>
      <c r="R149" s="2">
        <v>398203.36500000005</v>
      </c>
      <c r="S149" s="2">
        <v>291100.18899999995</v>
      </c>
      <c r="T149" s="2">
        <v>173806.228</v>
      </c>
      <c r="U149" s="2">
        <v>126451.46300000002</v>
      </c>
      <c r="V149" s="2">
        <v>58097.967999999993</v>
      </c>
      <c r="W149" s="2">
        <v>2737925</v>
      </c>
      <c r="X149" s="10">
        <f t="shared" si="8"/>
        <v>0</v>
      </c>
      <c r="Y149" s="10">
        <f t="shared" si="8"/>
        <v>0</v>
      </c>
      <c r="Z149" s="10">
        <f t="shared" si="8"/>
        <v>0</v>
      </c>
      <c r="AA149" s="10">
        <f t="shared" si="8"/>
        <v>0</v>
      </c>
      <c r="AB149" s="10">
        <f t="shared" si="7"/>
        <v>0</v>
      </c>
      <c r="AC149" s="10">
        <f t="shared" si="7"/>
        <v>0</v>
      </c>
      <c r="AD149" s="10">
        <f t="shared" si="7"/>
        <v>0</v>
      </c>
      <c r="AE149" s="10">
        <f t="shared" si="7"/>
        <v>0</v>
      </c>
      <c r="AF149" s="10">
        <f t="shared" si="7"/>
        <v>1.0043379252954944E-3</v>
      </c>
      <c r="AG149" s="10">
        <f t="shared" si="7"/>
        <v>5.5423625142965423E-3</v>
      </c>
      <c r="AH149" s="10">
        <f t="shared" si="7"/>
        <v>1.639928047700357E-4</v>
      </c>
    </row>
    <row r="150" spans="1:34" x14ac:dyDescent="0.25">
      <c r="A150" s="9" t="s">
        <v>169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99</v>
      </c>
      <c r="K150" s="2">
        <v>303</v>
      </c>
      <c r="L150" s="2">
        <v>402</v>
      </c>
      <c r="M150" s="2">
        <v>159521.58600000001</v>
      </c>
      <c r="N150" s="2">
        <v>325708.01599999995</v>
      </c>
      <c r="O150" s="2">
        <v>387619.20099999994</v>
      </c>
      <c r="P150" s="2">
        <v>294747.5780000001</v>
      </c>
      <c r="Q150" s="2">
        <v>300546.973</v>
      </c>
      <c r="R150" s="2">
        <v>354869.11599999998</v>
      </c>
      <c r="S150" s="2">
        <v>281555.87700000004</v>
      </c>
      <c r="T150" s="2">
        <v>176405.96300000002</v>
      </c>
      <c r="U150" s="2">
        <v>128569.56299999997</v>
      </c>
      <c r="V150" s="2">
        <v>58925.101999999999</v>
      </c>
      <c r="W150" s="2">
        <v>2468911</v>
      </c>
      <c r="X150" s="10">
        <f t="shared" si="8"/>
        <v>0</v>
      </c>
      <c r="Y150" s="10">
        <f t="shared" si="8"/>
        <v>0</v>
      </c>
      <c r="Z150" s="10">
        <f t="shared" si="8"/>
        <v>0</v>
      </c>
      <c r="AA150" s="10">
        <f t="shared" si="8"/>
        <v>0</v>
      </c>
      <c r="AB150" s="10">
        <f t="shared" si="7"/>
        <v>0</v>
      </c>
      <c r="AC150" s="10">
        <f t="shared" si="7"/>
        <v>0</v>
      </c>
      <c r="AD150" s="10">
        <f t="shared" si="7"/>
        <v>0</v>
      </c>
      <c r="AE150" s="10">
        <f t="shared" si="7"/>
        <v>0</v>
      </c>
      <c r="AF150" s="10">
        <f t="shared" si="7"/>
        <v>7.7001117286211842E-4</v>
      </c>
      <c r="AG150" s="10">
        <f t="shared" si="7"/>
        <v>5.1421209249667482E-3</v>
      </c>
      <c r="AH150" s="10">
        <f t="shared" si="7"/>
        <v>1.6282482438613623E-4</v>
      </c>
    </row>
    <row r="151" spans="1:34" x14ac:dyDescent="0.25">
      <c r="A151" s="9" t="s">
        <v>170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107</v>
      </c>
      <c r="K151" s="2">
        <v>374</v>
      </c>
      <c r="L151" s="2">
        <v>481</v>
      </c>
      <c r="M151" s="2">
        <v>376940.88800000021</v>
      </c>
      <c r="N151" s="2">
        <v>799174.68299999984</v>
      </c>
      <c r="O151" s="2">
        <v>793456.84400000004</v>
      </c>
      <c r="P151" s="2">
        <v>703595.88500000001</v>
      </c>
      <c r="Q151" s="2">
        <v>772355.88000000012</v>
      </c>
      <c r="R151" s="2">
        <v>863025.79700000002</v>
      </c>
      <c r="S151" s="2">
        <v>687213.85300000012</v>
      </c>
      <c r="T151" s="2">
        <v>413558.77799999993</v>
      </c>
      <c r="U151" s="2">
        <v>262978.57</v>
      </c>
      <c r="V151" s="2">
        <v>109531.06699999994</v>
      </c>
      <c r="W151" s="2">
        <v>5780416</v>
      </c>
      <c r="X151" s="10">
        <f t="shared" si="8"/>
        <v>0</v>
      </c>
      <c r="Y151" s="10">
        <f t="shared" si="8"/>
        <v>0</v>
      </c>
      <c r="Z151" s="10">
        <f t="shared" si="8"/>
        <v>0</v>
      </c>
      <c r="AA151" s="10">
        <f t="shared" si="8"/>
        <v>0</v>
      </c>
      <c r="AB151" s="10">
        <f t="shared" si="7"/>
        <v>0</v>
      </c>
      <c r="AC151" s="10">
        <f t="shared" si="7"/>
        <v>0</v>
      </c>
      <c r="AD151" s="10">
        <f t="shared" si="7"/>
        <v>0</v>
      </c>
      <c r="AE151" s="10">
        <f t="shared" si="7"/>
        <v>0</v>
      </c>
      <c r="AF151" s="10">
        <f t="shared" si="7"/>
        <v>4.0687725999879001E-4</v>
      </c>
      <c r="AG151" s="10">
        <f t="shared" si="7"/>
        <v>3.4145563468308058E-3</v>
      </c>
      <c r="AH151" s="10">
        <f t="shared" si="7"/>
        <v>8.3212004118734707E-5</v>
      </c>
    </row>
    <row r="152" spans="1:34" x14ac:dyDescent="0.25">
      <c r="A152" s="9" t="s">
        <v>171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144</v>
      </c>
      <c r="K152" s="2">
        <v>348</v>
      </c>
      <c r="L152" s="2">
        <v>492</v>
      </c>
      <c r="M152" s="2">
        <v>800505.36899999983</v>
      </c>
      <c r="N152" s="2">
        <v>1650054.4759999998</v>
      </c>
      <c r="O152" s="2">
        <v>1642605.4529999997</v>
      </c>
      <c r="P152" s="2">
        <v>1619368.0990000004</v>
      </c>
      <c r="Q152" s="2">
        <v>1747956.8810000005</v>
      </c>
      <c r="R152" s="2">
        <v>1822927.291</v>
      </c>
      <c r="S152" s="2">
        <v>1495997.3619999997</v>
      </c>
      <c r="T152" s="2">
        <v>998745.35599999991</v>
      </c>
      <c r="U152" s="2">
        <v>599211.41700000002</v>
      </c>
      <c r="V152" s="2">
        <v>243961.33100000009</v>
      </c>
      <c r="W152" s="2">
        <v>12614016</v>
      </c>
      <c r="X152" s="10">
        <f t="shared" si="8"/>
        <v>0</v>
      </c>
      <c r="Y152" s="10">
        <f t="shared" si="8"/>
        <v>0</v>
      </c>
      <c r="Z152" s="10">
        <f t="shared" si="8"/>
        <v>0</v>
      </c>
      <c r="AA152" s="10">
        <f t="shared" si="8"/>
        <v>0</v>
      </c>
      <c r="AB152" s="10">
        <f t="shared" si="7"/>
        <v>0</v>
      </c>
      <c r="AC152" s="10">
        <f t="shared" si="7"/>
        <v>0</v>
      </c>
      <c r="AD152" s="10">
        <f t="shared" si="7"/>
        <v>0</v>
      </c>
      <c r="AE152" s="10">
        <f t="shared" si="7"/>
        <v>0</v>
      </c>
      <c r="AF152" s="10">
        <f t="shared" si="7"/>
        <v>2.4031584832102755E-4</v>
      </c>
      <c r="AG152" s="10">
        <f t="shared" si="7"/>
        <v>1.4264555721742633E-3</v>
      </c>
      <c r="AH152" s="10">
        <f t="shared" si="7"/>
        <v>3.9004231483454598E-5</v>
      </c>
    </row>
    <row r="153" spans="1:34" x14ac:dyDescent="0.25">
      <c r="A153" s="9" t="s">
        <v>172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11</v>
      </c>
      <c r="I153" s="2">
        <v>13</v>
      </c>
      <c r="J153" s="2">
        <v>121</v>
      </c>
      <c r="K153" s="2">
        <v>403</v>
      </c>
      <c r="L153" s="2">
        <v>548</v>
      </c>
      <c r="M153" s="2">
        <v>682752.60299999977</v>
      </c>
      <c r="N153" s="2">
        <v>1385867.3110000002</v>
      </c>
      <c r="O153" s="2">
        <v>1422515.084</v>
      </c>
      <c r="P153" s="2">
        <v>1343816.2779999999</v>
      </c>
      <c r="Q153" s="2">
        <v>1291484.0909999995</v>
      </c>
      <c r="R153" s="2">
        <v>1341054.348</v>
      </c>
      <c r="S153" s="2">
        <v>1171212.3219999999</v>
      </c>
      <c r="T153" s="2">
        <v>777113.05399999977</v>
      </c>
      <c r="U153" s="2">
        <v>427686.50699999998</v>
      </c>
      <c r="V153" s="2">
        <v>156968.27299999999</v>
      </c>
      <c r="W153" s="2">
        <v>10002138</v>
      </c>
      <c r="X153" s="10">
        <f t="shared" si="8"/>
        <v>0</v>
      </c>
      <c r="Y153" s="10">
        <f t="shared" si="8"/>
        <v>0</v>
      </c>
      <c r="Z153" s="10">
        <f t="shared" si="8"/>
        <v>0</v>
      </c>
      <c r="AA153" s="10">
        <f t="shared" si="8"/>
        <v>0</v>
      </c>
      <c r="AB153" s="10">
        <f t="shared" si="7"/>
        <v>0</v>
      </c>
      <c r="AC153" s="10">
        <f t="shared" si="7"/>
        <v>0</v>
      </c>
      <c r="AD153" s="10">
        <f t="shared" si="7"/>
        <v>9.3919776913002796E-6</v>
      </c>
      <c r="AE153" s="10">
        <f t="shared" si="7"/>
        <v>1.6728582711467362E-5</v>
      </c>
      <c r="AF153" s="10">
        <f t="shared" si="7"/>
        <v>2.8291750620975287E-4</v>
      </c>
      <c r="AG153" s="10">
        <f t="shared" si="7"/>
        <v>2.5673978078359825E-3</v>
      </c>
      <c r="AH153" s="10">
        <f t="shared" si="7"/>
        <v>5.4788286264396673E-5</v>
      </c>
    </row>
    <row r="154" spans="1:34" x14ac:dyDescent="0.25">
      <c r="A154" s="9" t="s">
        <v>173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12</v>
      </c>
      <c r="I154" s="2">
        <v>21</v>
      </c>
      <c r="J154" s="2">
        <v>125</v>
      </c>
      <c r="K154" s="2">
        <v>307</v>
      </c>
      <c r="L154" s="2">
        <v>465</v>
      </c>
      <c r="M154" s="2">
        <v>330552.68899999995</v>
      </c>
      <c r="N154" s="2">
        <v>658170.85200000007</v>
      </c>
      <c r="O154" s="2">
        <v>779150.15899999999</v>
      </c>
      <c r="P154" s="2">
        <v>704670.29300000018</v>
      </c>
      <c r="Q154" s="2">
        <v>665848.33700000006</v>
      </c>
      <c r="R154" s="2">
        <v>727895.58699999982</v>
      </c>
      <c r="S154" s="2">
        <v>620597.75099999993</v>
      </c>
      <c r="T154" s="2">
        <v>377285.80999999994</v>
      </c>
      <c r="U154" s="2">
        <v>206660.92200000002</v>
      </c>
      <c r="V154" s="2">
        <v>87700.377999999982</v>
      </c>
      <c r="W154" s="2">
        <v>5158732</v>
      </c>
      <c r="X154" s="10">
        <f t="shared" si="8"/>
        <v>0</v>
      </c>
      <c r="Y154" s="10">
        <f t="shared" si="8"/>
        <v>0</v>
      </c>
      <c r="Z154" s="10">
        <f t="shared" si="8"/>
        <v>0</v>
      </c>
      <c r="AA154" s="10">
        <f t="shared" si="8"/>
        <v>0</v>
      </c>
      <c r="AB154" s="10">
        <f t="shared" si="7"/>
        <v>0</v>
      </c>
      <c r="AC154" s="10">
        <f t="shared" si="7"/>
        <v>0</v>
      </c>
      <c r="AD154" s="10">
        <f t="shared" si="7"/>
        <v>1.9336196402039495E-5</v>
      </c>
      <c r="AE154" s="10">
        <f t="shared" si="7"/>
        <v>5.5660720449571121E-5</v>
      </c>
      <c r="AF154" s="10">
        <f t="shared" si="7"/>
        <v>6.0485552270980378E-4</v>
      </c>
      <c r="AG154" s="10">
        <f t="shared" si="7"/>
        <v>3.5005550375164867E-3</v>
      </c>
      <c r="AH154" s="10">
        <f t="shared" si="7"/>
        <v>9.0138429365975984E-5</v>
      </c>
    </row>
    <row r="155" spans="1:34" x14ac:dyDescent="0.25">
      <c r="A155" s="9" t="s">
        <v>174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28</v>
      </c>
      <c r="J155" s="2">
        <v>109</v>
      </c>
      <c r="K155" s="2">
        <v>360</v>
      </c>
      <c r="L155" s="2">
        <v>497</v>
      </c>
      <c r="M155" s="2">
        <v>283314.14099999983</v>
      </c>
      <c r="N155" s="2">
        <v>567218.81700000004</v>
      </c>
      <c r="O155" s="2">
        <v>597752.57999999984</v>
      </c>
      <c r="P155" s="2">
        <v>585868.40399999986</v>
      </c>
      <c r="Q155" s="2">
        <v>565003.75100000005</v>
      </c>
      <c r="R155" s="2">
        <v>631789.7080000001</v>
      </c>
      <c r="S155" s="2">
        <v>591762.95500000007</v>
      </c>
      <c r="T155" s="2">
        <v>403682.86000000004</v>
      </c>
      <c r="U155" s="2">
        <v>226930.18200000009</v>
      </c>
      <c r="V155" s="2">
        <v>94139.392999999967</v>
      </c>
      <c r="W155" s="2">
        <v>4549215</v>
      </c>
      <c r="X155" s="10">
        <f t="shared" si="8"/>
        <v>0</v>
      </c>
      <c r="Y155" s="10">
        <f t="shared" si="8"/>
        <v>0</v>
      </c>
      <c r="Z155" s="10">
        <f t="shared" si="8"/>
        <v>0</v>
      </c>
      <c r="AA155" s="10">
        <f t="shared" si="8"/>
        <v>0</v>
      </c>
      <c r="AB155" s="10">
        <f t="shared" si="7"/>
        <v>0</v>
      </c>
      <c r="AC155" s="10">
        <f t="shared" si="7"/>
        <v>0</v>
      </c>
      <c r="AD155" s="10">
        <f t="shared" si="7"/>
        <v>0</v>
      </c>
      <c r="AE155" s="10">
        <f t="shared" si="7"/>
        <v>6.936137937587936E-5</v>
      </c>
      <c r="AF155" s="10">
        <f t="shared" si="7"/>
        <v>4.8032394386393238E-4</v>
      </c>
      <c r="AG155" s="10">
        <f t="shared" si="7"/>
        <v>3.8241164355075044E-3</v>
      </c>
      <c r="AH155" s="10">
        <f t="shared" si="7"/>
        <v>1.0924961779120134E-4</v>
      </c>
    </row>
    <row r="156" spans="1:34" x14ac:dyDescent="0.25">
      <c r="A156" s="9" t="s">
        <v>175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34</v>
      </c>
      <c r="J156" s="2">
        <v>78</v>
      </c>
      <c r="K156" s="2">
        <v>272</v>
      </c>
      <c r="L156" s="2">
        <v>384</v>
      </c>
      <c r="M156" s="2">
        <v>716504.43499999982</v>
      </c>
      <c r="N156" s="2">
        <v>1490299.4450000001</v>
      </c>
      <c r="O156" s="2">
        <v>1609614.8739999998</v>
      </c>
      <c r="P156" s="2">
        <v>1576592.15</v>
      </c>
      <c r="Q156" s="2">
        <v>1582205.5630000001</v>
      </c>
      <c r="R156" s="2">
        <v>1748254.7130000002</v>
      </c>
      <c r="S156" s="2">
        <v>1544349.3639999991</v>
      </c>
      <c r="T156" s="2">
        <v>1004459.6749999997</v>
      </c>
      <c r="U156" s="2">
        <v>538113.06400000001</v>
      </c>
      <c r="V156" s="2">
        <v>229763.32000000015</v>
      </c>
      <c r="W156" s="2">
        <v>12038432</v>
      </c>
      <c r="X156" s="10">
        <f t="shared" si="8"/>
        <v>0</v>
      </c>
      <c r="Y156" s="10">
        <f t="shared" si="8"/>
        <v>0</v>
      </c>
      <c r="Z156" s="10">
        <f t="shared" si="8"/>
        <v>0</v>
      </c>
      <c r="AA156" s="10">
        <f t="shared" si="8"/>
        <v>0</v>
      </c>
      <c r="AB156" s="10">
        <f t="shared" si="7"/>
        <v>0</v>
      </c>
      <c r="AC156" s="10">
        <f t="shared" si="7"/>
        <v>0</v>
      </c>
      <c r="AD156" s="10">
        <f t="shared" si="7"/>
        <v>0</v>
      </c>
      <c r="AE156" s="10">
        <f t="shared" si="7"/>
        <v>3.384904426352408E-5</v>
      </c>
      <c r="AF156" s="10">
        <f t="shared" si="7"/>
        <v>1.4495095030809361E-4</v>
      </c>
      <c r="AG156" s="10">
        <f t="shared" si="7"/>
        <v>1.1838269050081615E-3</v>
      </c>
      <c r="AH156" s="10">
        <f t="shared" si="7"/>
        <v>3.1897841845183824E-5</v>
      </c>
    </row>
    <row r="157" spans="1:34" x14ac:dyDescent="0.25">
      <c r="A157" s="9" t="s">
        <v>176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34</v>
      </c>
      <c r="J157" s="2">
        <v>90</v>
      </c>
      <c r="K157" s="2">
        <v>280</v>
      </c>
      <c r="L157" s="2">
        <v>404</v>
      </c>
      <c r="M157" s="2">
        <v>254769.13099999999</v>
      </c>
      <c r="N157" s="2">
        <v>536419.60700000008</v>
      </c>
      <c r="O157" s="2">
        <v>622843.54300000006</v>
      </c>
      <c r="P157" s="2">
        <v>537108.9160000002</v>
      </c>
      <c r="Q157" s="2">
        <v>489088.60699999984</v>
      </c>
      <c r="R157" s="2">
        <v>542984.64500000002</v>
      </c>
      <c r="S157" s="2">
        <v>525480.97800000012</v>
      </c>
      <c r="T157" s="2">
        <v>332084.66099999985</v>
      </c>
      <c r="U157" s="2">
        <v>179619.51100000003</v>
      </c>
      <c r="V157" s="2">
        <v>82337.510999999984</v>
      </c>
      <c r="W157" s="2">
        <v>4103250</v>
      </c>
      <c r="X157" s="10">
        <f t="shared" si="8"/>
        <v>0</v>
      </c>
      <c r="Y157" s="10">
        <f t="shared" si="8"/>
        <v>0</v>
      </c>
      <c r="Z157" s="10">
        <f t="shared" si="8"/>
        <v>0</v>
      </c>
      <c r="AA157" s="10">
        <f t="shared" si="8"/>
        <v>0</v>
      </c>
      <c r="AB157" s="10">
        <f t="shared" si="7"/>
        <v>0</v>
      </c>
      <c r="AC157" s="10">
        <f t="shared" si="7"/>
        <v>0</v>
      </c>
      <c r="AD157" s="10">
        <f t="shared" si="7"/>
        <v>0</v>
      </c>
      <c r="AE157" s="10">
        <f t="shared" si="7"/>
        <v>1.0238353044556917E-4</v>
      </c>
      <c r="AF157" s="10">
        <f t="shared" si="7"/>
        <v>5.0105915275540413E-4</v>
      </c>
      <c r="AG157" s="10">
        <f t="shared" si="7"/>
        <v>3.4006371652405189E-3</v>
      </c>
      <c r="AH157" s="10">
        <f t="shared" si="7"/>
        <v>9.8458538963017118E-5</v>
      </c>
    </row>
    <row r="158" spans="1:34" x14ac:dyDescent="0.25">
      <c r="A158" s="9" t="s">
        <v>177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</v>
      </c>
      <c r="I158" s="2">
        <v>128</v>
      </c>
      <c r="J158" s="2">
        <v>268</v>
      </c>
      <c r="K158" s="2">
        <v>398</v>
      </c>
      <c r="L158" s="2">
        <v>828</v>
      </c>
      <c r="M158" s="2">
        <v>283120.8079999999</v>
      </c>
      <c r="N158" s="2">
        <v>548917.09699999995</v>
      </c>
      <c r="O158" s="2">
        <v>573513.23199999996</v>
      </c>
      <c r="P158" s="2">
        <v>564602.49899999995</v>
      </c>
      <c r="Q158" s="2">
        <v>592714.95200000005</v>
      </c>
      <c r="R158" s="2">
        <v>617322.03300000029</v>
      </c>
      <c r="S158" s="2">
        <v>478080.64199999999</v>
      </c>
      <c r="T158" s="2">
        <v>291935.01199999999</v>
      </c>
      <c r="U158" s="2">
        <v>182093.56000000006</v>
      </c>
      <c r="V158" s="2">
        <v>67161.513000000006</v>
      </c>
      <c r="W158" s="2">
        <v>4199857</v>
      </c>
      <c r="X158" s="10">
        <f t="shared" si="8"/>
        <v>0</v>
      </c>
      <c r="Y158" s="10">
        <f t="shared" si="8"/>
        <v>0</v>
      </c>
      <c r="Z158" s="10">
        <f t="shared" si="8"/>
        <v>0</v>
      </c>
      <c r="AA158" s="10">
        <f t="shared" si="8"/>
        <v>0</v>
      </c>
      <c r="AB158" s="10">
        <f t="shared" si="7"/>
        <v>0</v>
      </c>
      <c r="AC158" s="10">
        <f t="shared" si="7"/>
        <v>0</v>
      </c>
      <c r="AD158" s="10">
        <f t="shared" si="7"/>
        <v>7.1117709049595869E-5</v>
      </c>
      <c r="AE158" s="10">
        <f t="shared" si="7"/>
        <v>4.3845374737032231E-4</v>
      </c>
      <c r="AF158" s="10">
        <f t="shared" si="7"/>
        <v>1.4717708852526137E-3</v>
      </c>
      <c r="AG158" s="10">
        <f t="shared" si="7"/>
        <v>5.9260130128396598E-3</v>
      </c>
      <c r="AH158" s="10">
        <f t="shared" si="7"/>
        <v>1.9714956961629885E-4</v>
      </c>
    </row>
    <row r="159" spans="1:34" x14ac:dyDescent="0.25">
      <c r="A159" s="9" t="s">
        <v>178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11</v>
      </c>
      <c r="I159" s="2">
        <v>61</v>
      </c>
      <c r="J159" s="2">
        <v>266</v>
      </c>
      <c r="K159" s="2">
        <v>407</v>
      </c>
      <c r="L159" s="2">
        <v>745</v>
      </c>
      <c r="M159" s="2">
        <v>237261.99999999994</v>
      </c>
      <c r="N159" s="2">
        <v>473310.7379999999</v>
      </c>
      <c r="O159" s="2">
        <v>482395.23599999986</v>
      </c>
      <c r="P159" s="2">
        <v>449776.81699999992</v>
      </c>
      <c r="Q159" s="2">
        <v>457374.49799999991</v>
      </c>
      <c r="R159" s="2">
        <v>504016.0340000001</v>
      </c>
      <c r="S159" s="2">
        <v>389143.42</v>
      </c>
      <c r="T159" s="2">
        <v>229233.45600000006</v>
      </c>
      <c r="U159" s="2">
        <v>149225.28999999998</v>
      </c>
      <c r="V159" s="2">
        <v>63143.629000000001</v>
      </c>
      <c r="W159" s="2">
        <v>3434895</v>
      </c>
      <c r="X159" s="10">
        <f t="shared" si="8"/>
        <v>0</v>
      </c>
      <c r="Y159" s="10">
        <f t="shared" si="8"/>
        <v>0</v>
      </c>
      <c r="Z159" s="10">
        <f t="shared" si="8"/>
        <v>0</v>
      </c>
      <c r="AA159" s="10">
        <f t="shared" si="8"/>
        <v>0</v>
      </c>
      <c r="AB159" s="10">
        <f t="shared" si="7"/>
        <v>0</v>
      </c>
      <c r="AC159" s="10">
        <f t="shared" si="7"/>
        <v>0</v>
      </c>
      <c r="AD159" s="10">
        <f t="shared" si="7"/>
        <v>2.8267213152415632E-5</v>
      </c>
      <c r="AE159" s="10">
        <f t="shared" si="7"/>
        <v>2.66104263594054E-4</v>
      </c>
      <c r="AF159" s="10">
        <f t="shared" si="7"/>
        <v>1.7825396754129279E-3</v>
      </c>
      <c r="AG159" s="10">
        <f t="shared" si="7"/>
        <v>6.4456225662924754E-3</v>
      </c>
      <c r="AH159" s="10">
        <f t="shared" si="7"/>
        <v>2.1689163715339188E-4</v>
      </c>
    </row>
    <row r="160" spans="1:34" x14ac:dyDescent="0.25">
      <c r="A160" s="9" t="s">
        <v>179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24</v>
      </c>
      <c r="H160" s="2">
        <v>33</v>
      </c>
      <c r="I160" s="2">
        <v>101</v>
      </c>
      <c r="J160" s="2">
        <v>256</v>
      </c>
      <c r="K160" s="2">
        <v>386</v>
      </c>
      <c r="L160" s="2">
        <v>800</v>
      </c>
      <c r="M160" s="2">
        <v>447054.02600000019</v>
      </c>
      <c r="N160" s="2">
        <v>903831.77299999993</v>
      </c>
      <c r="O160" s="2">
        <v>1031702.9919999995</v>
      </c>
      <c r="P160" s="2">
        <v>906034.005</v>
      </c>
      <c r="Q160" s="2">
        <v>895586.51600000006</v>
      </c>
      <c r="R160" s="2">
        <v>983607.34700000053</v>
      </c>
      <c r="S160" s="2">
        <v>774327.11700000043</v>
      </c>
      <c r="T160" s="2">
        <v>456259.53399999987</v>
      </c>
      <c r="U160" s="2">
        <v>295712.72299999977</v>
      </c>
      <c r="V160" s="2">
        <v>122243.02499999998</v>
      </c>
      <c r="W160" s="2">
        <v>6814480</v>
      </c>
      <c r="X160" s="10">
        <f t="shared" si="8"/>
        <v>0</v>
      </c>
      <c r="Y160" s="10">
        <f t="shared" si="8"/>
        <v>0</v>
      </c>
      <c r="Z160" s="10">
        <f t="shared" si="8"/>
        <v>0</v>
      </c>
      <c r="AA160" s="10">
        <f t="shared" si="8"/>
        <v>0</v>
      </c>
      <c r="AB160" s="10">
        <f t="shared" si="7"/>
        <v>0</v>
      </c>
      <c r="AC160" s="10">
        <f t="shared" si="7"/>
        <v>2.4399980412102378E-5</v>
      </c>
      <c r="AD160" s="10">
        <f t="shared" si="7"/>
        <v>4.2617647342447369E-5</v>
      </c>
      <c r="AE160" s="10">
        <f t="shared" si="7"/>
        <v>2.2136523726866392E-4</v>
      </c>
      <c r="AF160" s="10">
        <f t="shared" si="7"/>
        <v>8.657050579457151E-4</v>
      </c>
      <c r="AG160" s="10">
        <f t="shared" si="7"/>
        <v>3.1576443727566465E-3</v>
      </c>
      <c r="AH160" s="10">
        <f t="shared" si="7"/>
        <v>1.1739707211702141E-4</v>
      </c>
    </row>
    <row r="161" spans="1:34" x14ac:dyDescent="0.25">
      <c r="A161" s="9" t="s">
        <v>180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23</v>
      </c>
      <c r="I161" s="2">
        <v>90</v>
      </c>
      <c r="J161" s="2">
        <v>244</v>
      </c>
      <c r="K161" s="2">
        <v>357</v>
      </c>
      <c r="L161" s="2">
        <v>714</v>
      </c>
      <c r="M161" s="2">
        <v>356128.24300000002</v>
      </c>
      <c r="N161" s="2">
        <v>703973.69299999997</v>
      </c>
      <c r="O161" s="2">
        <v>709310.46699999971</v>
      </c>
      <c r="P161" s="2">
        <v>668933.09600000002</v>
      </c>
      <c r="Q161" s="2">
        <v>666813.61900000018</v>
      </c>
      <c r="R161" s="2">
        <v>710857.69300000009</v>
      </c>
      <c r="S161" s="2">
        <v>613054.20499999984</v>
      </c>
      <c r="T161" s="2">
        <v>377586.473</v>
      </c>
      <c r="U161" s="2">
        <v>206915.98699999996</v>
      </c>
      <c r="V161" s="2">
        <v>85729.756999999983</v>
      </c>
      <c r="W161" s="2">
        <v>5099125</v>
      </c>
      <c r="X161" s="10">
        <f t="shared" si="8"/>
        <v>0</v>
      </c>
      <c r="Y161" s="10">
        <f t="shared" si="8"/>
        <v>0</v>
      </c>
      <c r="Z161" s="10">
        <f t="shared" si="8"/>
        <v>0</v>
      </c>
      <c r="AA161" s="10">
        <f t="shared" si="8"/>
        <v>0</v>
      </c>
      <c r="AB161" s="10">
        <f t="shared" si="7"/>
        <v>0</v>
      </c>
      <c r="AC161" s="10">
        <f t="shared" si="7"/>
        <v>0</v>
      </c>
      <c r="AD161" s="10">
        <f t="shared" si="7"/>
        <v>3.7517074040785683E-5</v>
      </c>
      <c r="AE161" s="10">
        <f t="shared" si="7"/>
        <v>2.3835599640244527E-4</v>
      </c>
      <c r="AF161" s="10">
        <f t="shared" si="7"/>
        <v>1.17922256050713E-3</v>
      </c>
      <c r="AG161" s="10">
        <f t="shared" si="7"/>
        <v>4.1642483601114144E-3</v>
      </c>
      <c r="AH161" s="10">
        <f t="shared" si="7"/>
        <v>1.4002402372956143E-4</v>
      </c>
    </row>
    <row r="162" spans="1:34" x14ac:dyDescent="0.25">
      <c r="A162" s="9" t="s">
        <v>181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21</v>
      </c>
      <c r="I162" s="2">
        <v>135</v>
      </c>
      <c r="J162" s="2">
        <v>224</v>
      </c>
      <c r="K162" s="2">
        <v>377</v>
      </c>
      <c r="L162" s="2">
        <v>757</v>
      </c>
      <c r="M162" s="2">
        <v>2521410.9400000004</v>
      </c>
      <c r="N162" s="2">
        <v>5072715.2190000005</v>
      </c>
      <c r="O162" s="2">
        <v>5559224.3219999988</v>
      </c>
      <c r="P162" s="2">
        <v>5418419.5010000011</v>
      </c>
      <c r="Q162" s="2">
        <v>5146728.82</v>
      </c>
      <c r="R162" s="2">
        <v>5229593.722000001</v>
      </c>
      <c r="S162" s="2">
        <v>4215227.0410000002</v>
      </c>
      <c r="T162" s="2">
        <v>2439672.5330000008</v>
      </c>
      <c r="U162" s="2">
        <v>1392665.608</v>
      </c>
      <c r="V162" s="2">
        <v>623711.03700000013</v>
      </c>
      <c r="W162" s="2">
        <v>37590300</v>
      </c>
      <c r="X162" s="10">
        <f t="shared" si="8"/>
        <v>0</v>
      </c>
      <c r="Y162" s="10">
        <f t="shared" si="8"/>
        <v>0</v>
      </c>
      <c r="Z162" s="10">
        <f t="shared" si="8"/>
        <v>0</v>
      </c>
      <c r="AA162" s="10">
        <f t="shared" si="8"/>
        <v>0</v>
      </c>
      <c r="AB162" s="10">
        <f t="shared" si="7"/>
        <v>0</v>
      </c>
      <c r="AC162" s="10">
        <f t="shared" si="7"/>
        <v>0</v>
      </c>
      <c r="AD162" s="10">
        <f t="shared" si="7"/>
        <v>4.9819380535711454E-6</v>
      </c>
      <c r="AE162" s="10">
        <f t="shared" si="7"/>
        <v>5.5335295279975165E-5</v>
      </c>
      <c r="AF162" s="10">
        <f t="shared" si="7"/>
        <v>1.6084263064533149E-4</v>
      </c>
      <c r="AG162" s="10">
        <f t="shared" si="7"/>
        <v>6.0444657483269763E-4</v>
      </c>
      <c r="AH162" s="10">
        <f t="shared" si="7"/>
        <v>2.0138173943809971E-5</v>
      </c>
    </row>
    <row r="163" spans="1:34" x14ac:dyDescent="0.25">
      <c r="A163" s="9" t="s">
        <v>182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12</v>
      </c>
      <c r="H163" s="2">
        <v>63</v>
      </c>
      <c r="I163" s="2">
        <v>154</v>
      </c>
      <c r="J163" s="2">
        <v>257</v>
      </c>
      <c r="K163" s="2">
        <v>374</v>
      </c>
      <c r="L163" s="2">
        <v>860</v>
      </c>
      <c r="M163" s="2">
        <v>467314.64500000014</v>
      </c>
      <c r="N163" s="2">
        <v>947107.25499999989</v>
      </c>
      <c r="O163" s="2">
        <v>1063287.2109999999</v>
      </c>
      <c r="P163" s="2">
        <v>1048980.5270000002</v>
      </c>
      <c r="Q163" s="2">
        <v>1024494.3290000001</v>
      </c>
      <c r="R163" s="2">
        <v>1130328.514</v>
      </c>
      <c r="S163" s="2">
        <v>1017376.8370000003</v>
      </c>
      <c r="T163" s="2">
        <v>598408.8459999999</v>
      </c>
      <c r="U163" s="2">
        <v>326551.44400000013</v>
      </c>
      <c r="V163" s="2">
        <v>144670.14099999997</v>
      </c>
      <c r="W163" s="2">
        <v>7772198</v>
      </c>
      <c r="X163" s="10">
        <f t="shared" si="8"/>
        <v>0</v>
      </c>
      <c r="Y163" s="10">
        <f t="shared" si="8"/>
        <v>0</v>
      </c>
      <c r="Z163" s="10">
        <f t="shared" si="8"/>
        <v>0</v>
      </c>
      <c r="AA163" s="10">
        <f t="shared" si="8"/>
        <v>0</v>
      </c>
      <c r="AB163" s="10">
        <f t="shared" si="7"/>
        <v>0</v>
      </c>
      <c r="AC163" s="10">
        <f t="shared" si="7"/>
        <v>1.0616382628033039E-5</v>
      </c>
      <c r="AD163" s="10">
        <f t="shared" si="7"/>
        <v>6.1923957484398662E-5</v>
      </c>
      <c r="AE163" s="10">
        <f t="shared" si="7"/>
        <v>2.5734913684748574E-4</v>
      </c>
      <c r="AF163" s="10">
        <f t="shared" si="7"/>
        <v>7.8701229078013166E-4</v>
      </c>
      <c r="AG163" s="10">
        <f t="shared" si="7"/>
        <v>2.5851913699316852E-3</v>
      </c>
      <c r="AH163" s="10">
        <f t="shared" si="7"/>
        <v>1.106508094621367E-4</v>
      </c>
    </row>
    <row r="164" spans="1:34" x14ac:dyDescent="0.25">
      <c r="A164" s="9" t="s">
        <v>183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56</v>
      </c>
      <c r="I164" s="2">
        <v>161</v>
      </c>
      <c r="J164" s="2">
        <v>228</v>
      </c>
      <c r="K164" s="2">
        <v>390</v>
      </c>
      <c r="L164" s="2">
        <v>835</v>
      </c>
      <c r="M164" s="2">
        <v>957276.00899999961</v>
      </c>
      <c r="N164" s="2">
        <v>1959354.4039999996</v>
      </c>
      <c r="O164" s="2">
        <v>1931429.811</v>
      </c>
      <c r="P164" s="2">
        <v>1902289.6059999997</v>
      </c>
      <c r="Q164" s="2">
        <v>1844549.8670000001</v>
      </c>
      <c r="R164" s="2">
        <v>1803743.4360000002</v>
      </c>
      <c r="S164" s="2">
        <v>1451607.307</v>
      </c>
      <c r="T164" s="2">
        <v>852387.83500000008</v>
      </c>
      <c r="U164" s="2">
        <v>447911.63800000015</v>
      </c>
      <c r="V164" s="2">
        <v>170743.361</v>
      </c>
      <c r="W164" s="2">
        <v>13323901</v>
      </c>
      <c r="X164" s="10">
        <f t="shared" si="8"/>
        <v>0</v>
      </c>
      <c r="Y164" s="10">
        <f t="shared" si="8"/>
        <v>0</v>
      </c>
      <c r="Z164" s="10">
        <f t="shared" si="8"/>
        <v>0</v>
      </c>
      <c r="AA164" s="10">
        <f t="shared" si="8"/>
        <v>0</v>
      </c>
      <c r="AB164" s="10">
        <f t="shared" si="7"/>
        <v>0</v>
      </c>
      <c r="AC164" s="10">
        <f t="shared" si="7"/>
        <v>0</v>
      </c>
      <c r="AD164" s="10">
        <f t="shared" si="7"/>
        <v>3.8577926502542743E-5</v>
      </c>
      <c r="AE164" s="10">
        <f t="shared" si="7"/>
        <v>1.888811564280478E-4</v>
      </c>
      <c r="AF164" s="10">
        <f t="shared" si="7"/>
        <v>5.09028970575665E-4</v>
      </c>
      <c r="AG164" s="10">
        <f t="shared" si="7"/>
        <v>2.2841298057849524E-3</v>
      </c>
      <c r="AH164" s="10">
        <f t="shared" si="7"/>
        <v>6.2669333853501314E-5</v>
      </c>
    </row>
    <row r="165" spans="1:34" x14ac:dyDescent="0.25">
      <c r="A165" s="9" t="s">
        <v>184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53</v>
      </c>
      <c r="I165" s="2">
        <v>160</v>
      </c>
      <c r="J165" s="2">
        <v>213</v>
      </c>
      <c r="K165" s="2">
        <v>318</v>
      </c>
      <c r="L165" s="2">
        <v>744</v>
      </c>
      <c r="M165" s="2">
        <v>382324.33399999997</v>
      </c>
      <c r="N165" s="2">
        <v>813667.12999999989</v>
      </c>
      <c r="O165" s="2">
        <v>925675.3139999999</v>
      </c>
      <c r="P165" s="2">
        <v>798015.51199999976</v>
      </c>
      <c r="Q165" s="2">
        <v>786835.03100000008</v>
      </c>
      <c r="R165" s="2">
        <v>873215.53199999966</v>
      </c>
      <c r="S165" s="2">
        <v>791948.40300000028</v>
      </c>
      <c r="T165" s="2">
        <v>502840.93399999995</v>
      </c>
      <c r="U165" s="2">
        <v>271913.76899999997</v>
      </c>
      <c r="V165" s="2">
        <v>113114.1</v>
      </c>
      <c r="W165" s="2">
        <v>6258473</v>
      </c>
      <c r="X165" s="10">
        <f t="shared" si="8"/>
        <v>0</v>
      </c>
      <c r="Y165" s="10">
        <f t="shared" si="8"/>
        <v>0</v>
      </c>
      <c r="Z165" s="10">
        <f t="shared" si="8"/>
        <v>0</v>
      </c>
      <c r="AA165" s="10">
        <f t="shared" si="8"/>
        <v>0</v>
      </c>
      <c r="AB165" s="10">
        <f t="shared" si="7"/>
        <v>0</v>
      </c>
      <c r="AC165" s="10">
        <f t="shared" si="7"/>
        <v>0</v>
      </c>
      <c r="AD165" s="10">
        <f t="shared" si="7"/>
        <v>6.6923551836495061E-5</v>
      </c>
      <c r="AE165" s="10">
        <f t="shared" si="7"/>
        <v>3.1819207463328752E-4</v>
      </c>
      <c r="AF165" s="10">
        <f t="shared" si="7"/>
        <v>7.8333657314720248E-4</v>
      </c>
      <c r="AG165" s="10">
        <f t="shared" si="7"/>
        <v>2.8113206045930613E-3</v>
      </c>
      <c r="AH165" s="10">
        <f t="shared" si="7"/>
        <v>1.1887883833644404E-4</v>
      </c>
    </row>
    <row r="166" spans="1:34" x14ac:dyDescent="0.25">
      <c r="A166" s="9" t="s">
        <v>185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39</v>
      </c>
      <c r="I166" s="2">
        <v>126</v>
      </c>
      <c r="J166" s="2">
        <v>270</v>
      </c>
      <c r="K166" s="2">
        <v>328</v>
      </c>
      <c r="L166" s="2">
        <v>763</v>
      </c>
      <c r="M166" s="2">
        <v>225109.88600000006</v>
      </c>
      <c r="N166" s="2">
        <v>476191.739</v>
      </c>
      <c r="O166" s="2">
        <v>548149.57499999995</v>
      </c>
      <c r="P166" s="2">
        <v>469291.799</v>
      </c>
      <c r="Q166" s="2">
        <v>436375.28700000001</v>
      </c>
      <c r="R166" s="2">
        <v>469161.73100000003</v>
      </c>
      <c r="S166" s="2">
        <v>457123.054</v>
      </c>
      <c r="T166" s="2">
        <v>308403.85399999999</v>
      </c>
      <c r="U166" s="2">
        <v>165099.288</v>
      </c>
      <c r="V166" s="2">
        <v>67018.811999999976</v>
      </c>
      <c r="W166" s="2">
        <v>3622334</v>
      </c>
      <c r="X166" s="10">
        <f t="shared" si="8"/>
        <v>0</v>
      </c>
      <c r="Y166" s="10">
        <f t="shared" si="8"/>
        <v>0</v>
      </c>
      <c r="Z166" s="10">
        <f t="shared" si="8"/>
        <v>0</v>
      </c>
      <c r="AA166" s="10">
        <f t="shared" si="8"/>
        <v>0</v>
      </c>
      <c r="AB166" s="10">
        <f t="shared" si="7"/>
        <v>0</v>
      </c>
      <c r="AC166" s="10">
        <f t="shared" si="7"/>
        <v>0</v>
      </c>
      <c r="AD166" s="10">
        <f t="shared" si="7"/>
        <v>8.5316195844281352E-5</v>
      </c>
      <c r="AE166" s="10">
        <f t="shared" si="7"/>
        <v>4.085552056687333E-4</v>
      </c>
      <c r="AF166" s="10">
        <f t="shared" si="7"/>
        <v>1.6353795541504698E-3</v>
      </c>
      <c r="AG166" s="10">
        <f t="shared" si="7"/>
        <v>4.8941482281124309E-3</v>
      </c>
      <c r="AH166" s="10">
        <f t="shared" si="7"/>
        <v>2.1063767173319742E-4</v>
      </c>
    </row>
    <row r="167" spans="1:34" x14ac:dyDescent="0.25">
      <c r="A167" s="9" t="s">
        <v>186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73</v>
      </c>
      <c r="J167" s="2">
        <v>243</v>
      </c>
      <c r="K167" s="2">
        <v>345</v>
      </c>
      <c r="L167" s="2">
        <v>661</v>
      </c>
      <c r="M167" s="2">
        <v>308328.83099999995</v>
      </c>
      <c r="N167" s="2">
        <v>604592.74799999991</v>
      </c>
      <c r="O167" s="2">
        <v>680376.31099999999</v>
      </c>
      <c r="P167" s="2">
        <v>579123.80499999993</v>
      </c>
      <c r="Q167" s="2">
        <v>585462.071</v>
      </c>
      <c r="R167" s="2">
        <v>631866.07600000012</v>
      </c>
      <c r="S167" s="2">
        <v>473711.19300000003</v>
      </c>
      <c r="T167" s="2">
        <v>284229.23600000003</v>
      </c>
      <c r="U167" s="2">
        <v>182472.89600000001</v>
      </c>
      <c r="V167" s="2">
        <v>64609.348999999995</v>
      </c>
      <c r="W167" s="2">
        <v>4393628</v>
      </c>
      <c r="X167" s="10">
        <f t="shared" si="8"/>
        <v>0</v>
      </c>
      <c r="Y167" s="10">
        <f t="shared" si="8"/>
        <v>0</v>
      </c>
      <c r="Z167" s="10">
        <f t="shared" si="8"/>
        <v>0</v>
      </c>
      <c r="AA167" s="10">
        <f t="shared" si="8"/>
        <v>0</v>
      </c>
      <c r="AB167" s="10">
        <f t="shared" si="7"/>
        <v>0</v>
      </c>
      <c r="AC167" s="10">
        <f t="shared" si="7"/>
        <v>0</v>
      </c>
      <c r="AD167" s="10">
        <f t="shared" si="7"/>
        <v>0</v>
      </c>
      <c r="AE167" s="10">
        <f t="shared" si="7"/>
        <v>2.5683494431234371E-4</v>
      </c>
      <c r="AF167" s="10">
        <f t="shared" si="7"/>
        <v>1.3317046275190371E-3</v>
      </c>
      <c r="AG167" s="10">
        <f t="shared" si="7"/>
        <v>5.3397844946557194E-3</v>
      </c>
      <c r="AH167" s="10">
        <f t="shared" si="7"/>
        <v>1.5044514465038916E-4</v>
      </c>
    </row>
    <row r="168" spans="1:34" x14ac:dyDescent="0.25">
      <c r="A168" s="9" t="s">
        <v>187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11</v>
      </c>
      <c r="I168" s="2">
        <v>122</v>
      </c>
      <c r="J168" s="2">
        <v>247</v>
      </c>
      <c r="K168" s="2">
        <v>338</v>
      </c>
      <c r="L168" s="2">
        <v>718</v>
      </c>
      <c r="M168" s="2">
        <v>160414.58499999996</v>
      </c>
      <c r="N168" s="2">
        <v>328234.54700000002</v>
      </c>
      <c r="O168" s="2">
        <v>321295.04400000011</v>
      </c>
      <c r="P168" s="2">
        <v>325985.29900000006</v>
      </c>
      <c r="Q168" s="2">
        <v>345648.93799999991</v>
      </c>
      <c r="R168" s="2">
        <v>376679.02100000007</v>
      </c>
      <c r="S168" s="2">
        <v>300082.83699999994</v>
      </c>
      <c r="T168" s="2">
        <v>180165.804</v>
      </c>
      <c r="U168" s="2">
        <v>107006.98000000001</v>
      </c>
      <c r="V168" s="2">
        <v>41476.640999999996</v>
      </c>
      <c r="W168" s="2">
        <v>2486759</v>
      </c>
      <c r="X168" s="10">
        <f t="shared" si="8"/>
        <v>0</v>
      </c>
      <c r="Y168" s="10">
        <f t="shared" si="8"/>
        <v>0</v>
      </c>
      <c r="Z168" s="10">
        <f t="shared" si="8"/>
        <v>0</v>
      </c>
      <c r="AA168" s="10">
        <f t="shared" si="8"/>
        <v>0</v>
      </c>
      <c r="AB168" s="10">
        <f t="shared" si="7"/>
        <v>0</v>
      </c>
      <c r="AC168" s="10">
        <f t="shared" si="7"/>
        <v>0</v>
      </c>
      <c r="AD168" s="10">
        <f t="shared" si="7"/>
        <v>3.6656544939289551E-5</v>
      </c>
      <c r="AE168" s="10">
        <f t="shared" si="7"/>
        <v>6.7715402863020554E-4</v>
      </c>
      <c r="AF168" s="10">
        <f t="shared" si="7"/>
        <v>2.3082606386985219E-3</v>
      </c>
      <c r="AG168" s="10">
        <f t="shared" si="7"/>
        <v>8.1491652132582304E-3</v>
      </c>
      <c r="AH168" s="10">
        <f t="shared" si="7"/>
        <v>2.8872922546977815E-4</v>
      </c>
    </row>
    <row r="169" spans="1:34" x14ac:dyDescent="0.25">
      <c r="A169" s="9" t="s">
        <v>188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38</v>
      </c>
      <c r="I169" s="2">
        <v>35</v>
      </c>
      <c r="J169" s="2">
        <v>242</v>
      </c>
      <c r="K169" s="2">
        <v>341</v>
      </c>
      <c r="L169" s="2">
        <v>656</v>
      </c>
      <c r="M169" s="2">
        <v>125800.02899999997</v>
      </c>
      <c r="N169" s="2">
        <v>250436.32499999995</v>
      </c>
      <c r="O169" s="2">
        <v>288626.25899999996</v>
      </c>
      <c r="P169" s="2">
        <v>239010.41799999995</v>
      </c>
      <c r="Q169" s="2">
        <v>230485.76400000002</v>
      </c>
      <c r="R169" s="2">
        <v>267695.16700000002</v>
      </c>
      <c r="S169" s="2">
        <v>218914.20899999997</v>
      </c>
      <c r="T169" s="2">
        <v>131498.86900000001</v>
      </c>
      <c r="U169" s="2">
        <v>92831.722999999998</v>
      </c>
      <c r="V169" s="2">
        <v>42365.409000000007</v>
      </c>
      <c r="W169" s="2">
        <v>1888381</v>
      </c>
      <c r="X169" s="10">
        <f t="shared" si="8"/>
        <v>0</v>
      </c>
      <c r="Y169" s="10">
        <f t="shared" si="8"/>
        <v>0</v>
      </c>
      <c r="Z169" s="10">
        <f t="shared" si="8"/>
        <v>0</v>
      </c>
      <c r="AA169" s="10">
        <f t="shared" si="8"/>
        <v>0</v>
      </c>
      <c r="AB169" s="10">
        <f t="shared" si="7"/>
        <v>0</v>
      </c>
      <c r="AC169" s="10">
        <f t="shared" si="7"/>
        <v>0</v>
      </c>
      <c r="AD169" s="10">
        <f t="shared" si="7"/>
        <v>1.7358398147650618E-4</v>
      </c>
      <c r="AE169" s="10">
        <f t="shared" si="7"/>
        <v>2.6616198501296616E-4</v>
      </c>
      <c r="AF169" s="10">
        <f t="shared" si="7"/>
        <v>2.6068674821429307E-3</v>
      </c>
      <c r="AG169" s="10">
        <f t="shared" si="7"/>
        <v>8.0490194252579965E-3</v>
      </c>
      <c r="AH169" s="10">
        <f t="shared" si="7"/>
        <v>3.4738752402190025E-4</v>
      </c>
    </row>
    <row r="170" spans="1:34" x14ac:dyDescent="0.25">
      <c r="A170" s="9" t="s">
        <v>189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12</v>
      </c>
      <c r="I170" s="2">
        <v>78</v>
      </c>
      <c r="J170" s="2">
        <v>209</v>
      </c>
      <c r="K170" s="2">
        <v>313</v>
      </c>
      <c r="L170" s="2">
        <v>612</v>
      </c>
      <c r="M170" s="2">
        <v>628361.92099999986</v>
      </c>
      <c r="N170" s="2">
        <v>1250427.8289999999</v>
      </c>
      <c r="O170" s="2">
        <v>1341698.9130000002</v>
      </c>
      <c r="P170" s="2">
        <v>1429033.3289999999</v>
      </c>
      <c r="Q170" s="2">
        <v>1302332.4400000002</v>
      </c>
      <c r="R170" s="2">
        <v>1326562.0390000001</v>
      </c>
      <c r="S170" s="2">
        <v>1079219.997</v>
      </c>
      <c r="T170" s="2">
        <v>639269.07000000007</v>
      </c>
      <c r="U170" s="2">
        <v>379527.98999999993</v>
      </c>
      <c r="V170" s="2">
        <v>162472.08399999997</v>
      </c>
      <c r="W170" s="2">
        <v>9533407</v>
      </c>
      <c r="X170" s="10">
        <f t="shared" si="8"/>
        <v>0</v>
      </c>
      <c r="Y170" s="10">
        <f t="shared" si="8"/>
        <v>0</v>
      </c>
      <c r="Z170" s="10">
        <f t="shared" si="8"/>
        <v>0</v>
      </c>
      <c r="AA170" s="10">
        <f t="shared" si="8"/>
        <v>0</v>
      </c>
      <c r="AB170" s="10">
        <f t="shared" si="7"/>
        <v>0</v>
      </c>
      <c r="AC170" s="10">
        <f t="shared" si="7"/>
        <v>0</v>
      </c>
      <c r="AD170" s="10">
        <f t="shared" si="7"/>
        <v>1.1119141633177132E-5</v>
      </c>
      <c r="AE170" s="10">
        <f t="shared" si="7"/>
        <v>1.220143499199797E-4</v>
      </c>
      <c r="AF170" s="10">
        <f t="shared" si="7"/>
        <v>5.5068402201376512E-4</v>
      </c>
      <c r="AG170" s="10">
        <f t="shared" si="7"/>
        <v>1.9264847984592852E-3</v>
      </c>
      <c r="AH170" s="10">
        <f t="shared" si="7"/>
        <v>6.4195308141150377E-5</v>
      </c>
    </row>
    <row r="171" spans="1:34" x14ac:dyDescent="0.25">
      <c r="A171" s="9" t="s">
        <v>190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14</v>
      </c>
      <c r="H171" s="2">
        <v>80</v>
      </c>
      <c r="I171" s="2">
        <v>107</v>
      </c>
      <c r="J171" s="2">
        <v>185</v>
      </c>
      <c r="K171" s="2">
        <v>344</v>
      </c>
      <c r="L171" s="2">
        <v>730</v>
      </c>
      <c r="M171" s="2">
        <v>268684.15200000006</v>
      </c>
      <c r="N171" s="2">
        <v>561541.91099999985</v>
      </c>
      <c r="O171" s="2">
        <v>562475.24699999997</v>
      </c>
      <c r="P171" s="2">
        <v>593485.78099999996</v>
      </c>
      <c r="Q171" s="2">
        <v>583606.47</v>
      </c>
      <c r="R171" s="2">
        <v>630159.40799999994</v>
      </c>
      <c r="S171" s="2">
        <v>523164.30300000007</v>
      </c>
      <c r="T171" s="2">
        <v>293027.46199999994</v>
      </c>
      <c r="U171" s="2">
        <v>158107.03700000004</v>
      </c>
      <c r="V171" s="2">
        <v>69782.687999999995</v>
      </c>
      <c r="W171" s="2">
        <v>4248512</v>
      </c>
      <c r="X171" s="10">
        <f t="shared" si="8"/>
        <v>0</v>
      </c>
      <c r="Y171" s="10">
        <f t="shared" si="8"/>
        <v>0</v>
      </c>
      <c r="Z171" s="10">
        <f t="shared" si="8"/>
        <v>0</v>
      </c>
      <c r="AA171" s="10">
        <f t="shared" si="8"/>
        <v>0</v>
      </c>
      <c r="AB171" s="10">
        <f t="shared" si="7"/>
        <v>0</v>
      </c>
      <c r="AC171" s="10">
        <f t="shared" si="7"/>
        <v>2.2216600787462973E-5</v>
      </c>
      <c r="AD171" s="10">
        <f t="shared" si="7"/>
        <v>1.5291563193676078E-4</v>
      </c>
      <c r="AE171" s="10">
        <f t="shared" si="7"/>
        <v>3.6515348858326467E-4</v>
      </c>
      <c r="AF171" s="10">
        <f t="shared" si="7"/>
        <v>1.17009339691819E-3</v>
      </c>
      <c r="AG171" s="10">
        <f t="shared" si="7"/>
        <v>4.9295894133513461E-3</v>
      </c>
      <c r="AH171" s="10">
        <f t="shared" si="7"/>
        <v>1.7182486479972283E-4</v>
      </c>
    </row>
    <row r="172" spans="1:34" x14ac:dyDescent="0.25">
      <c r="A172" s="9" t="s">
        <v>191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37</v>
      </c>
      <c r="H172" s="2">
        <v>60</v>
      </c>
      <c r="I172" s="2">
        <v>114</v>
      </c>
      <c r="J172" s="2">
        <v>162</v>
      </c>
      <c r="K172" s="2">
        <v>292</v>
      </c>
      <c r="L172" s="2">
        <v>665</v>
      </c>
      <c r="M172" s="2">
        <v>427625.29599999997</v>
      </c>
      <c r="N172" s="2">
        <v>912589.54900000012</v>
      </c>
      <c r="O172" s="2">
        <v>924164.53199999989</v>
      </c>
      <c r="P172" s="2">
        <v>833413.44200000004</v>
      </c>
      <c r="Q172" s="2">
        <v>831287.3820000001</v>
      </c>
      <c r="R172" s="2">
        <v>947782.95500000007</v>
      </c>
      <c r="S172" s="2">
        <v>779251.39199999999</v>
      </c>
      <c r="T172" s="2">
        <v>473235.65500000003</v>
      </c>
      <c r="U172" s="2">
        <v>288650.04399999999</v>
      </c>
      <c r="V172" s="2">
        <v>123510.507</v>
      </c>
      <c r="W172" s="2">
        <v>6538824</v>
      </c>
      <c r="X172" s="10">
        <f t="shared" si="8"/>
        <v>0</v>
      </c>
      <c r="Y172" s="10">
        <f t="shared" si="8"/>
        <v>0</v>
      </c>
      <c r="Z172" s="10">
        <f t="shared" si="8"/>
        <v>0</v>
      </c>
      <c r="AA172" s="10">
        <f t="shared" si="8"/>
        <v>0</v>
      </c>
      <c r="AB172" s="10">
        <f t="shared" si="7"/>
        <v>0</v>
      </c>
      <c r="AC172" s="10">
        <f t="shared" si="7"/>
        <v>3.9038473740013609E-5</v>
      </c>
      <c r="AD172" s="10">
        <f t="shared" si="7"/>
        <v>7.6996975066038768E-5</v>
      </c>
      <c r="AE172" s="10">
        <f t="shared" si="7"/>
        <v>2.4089478211442033E-4</v>
      </c>
      <c r="AF172" s="10">
        <f t="shared" si="7"/>
        <v>5.6123324200844395E-4</v>
      </c>
      <c r="AG172" s="10">
        <f t="shared" si="7"/>
        <v>2.3641713332129711E-3</v>
      </c>
      <c r="AH172" s="10">
        <f t="shared" si="7"/>
        <v>1.0170024456997161E-4</v>
      </c>
    </row>
    <row r="173" spans="1:34" x14ac:dyDescent="0.25">
      <c r="A173" s="9" t="s">
        <v>192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26</v>
      </c>
      <c r="I173" s="2">
        <v>74</v>
      </c>
      <c r="J173" s="2">
        <v>178</v>
      </c>
      <c r="K173" s="2">
        <v>291</v>
      </c>
      <c r="L173" s="2">
        <v>569</v>
      </c>
      <c r="M173" s="2">
        <v>616696.99299999978</v>
      </c>
      <c r="N173" s="2">
        <v>1233404.6349999998</v>
      </c>
      <c r="O173" s="2">
        <v>1150524.8729999999</v>
      </c>
      <c r="P173" s="2">
        <v>1171393.6240000003</v>
      </c>
      <c r="Q173" s="2">
        <v>1104948.2529999996</v>
      </c>
      <c r="R173" s="2">
        <v>1062052.0649999999</v>
      </c>
      <c r="S173" s="2">
        <v>864757.37699999986</v>
      </c>
      <c r="T173" s="2">
        <v>493491.88800000004</v>
      </c>
      <c r="U173" s="2">
        <v>254523.19600000005</v>
      </c>
      <c r="V173" s="2">
        <v>96835.256999999998</v>
      </c>
      <c r="W173" s="2">
        <v>8043839</v>
      </c>
      <c r="X173" s="10">
        <f t="shared" si="8"/>
        <v>0</v>
      </c>
      <c r="Y173" s="10">
        <f t="shared" si="8"/>
        <v>0</v>
      </c>
      <c r="Z173" s="10">
        <f t="shared" si="8"/>
        <v>0</v>
      </c>
      <c r="AA173" s="10">
        <f t="shared" si="8"/>
        <v>0</v>
      </c>
      <c r="AB173" s="10">
        <f t="shared" si="7"/>
        <v>0</v>
      </c>
      <c r="AC173" s="10">
        <f t="shared" si="7"/>
        <v>0</v>
      </c>
      <c r="AD173" s="10">
        <f t="shared" si="7"/>
        <v>3.0066236717400103E-5</v>
      </c>
      <c r="AE173" s="10">
        <f t="shared" si="7"/>
        <v>1.4995180630000547E-4</v>
      </c>
      <c r="AF173" s="10">
        <f t="shared" si="7"/>
        <v>6.9934686817306805E-4</v>
      </c>
      <c r="AG173" s="10">
        <f t="shared" si="7"/>
        <v>3.0051038125504226E-3</v>
      </c>
      <c r="AH173" s="10">
        <f t="shared" si="7"/>
        <v>7.073736806517385E-5</v>
      </c>
    </row>
    <row r="174" spans="1:34" x14ac:dyDescent="0.25">
      <c r="A174" s="9" t="s">
        <v>193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31</v>
      </c>
      <c r="I174" s="2">
        <v>81</v>
      </c>
      <c r="J174" s="2">
        <v>175</v>
      </c>
      <c r="K174" s="2">
        <v>253</v>
      </c>
      <c r="L174" s="2">
        <v>540</v>
      </c>
      <c r="M174" s="2">
        <v>421178.58500000002</v>
      </c>
      <c r="N174" s="2">
        <v>884075.12200000009</v>
      </c>
      <c r="O174" s="2">
        <v>915023.48099999991</v>
      </c>
      <c r="P174" s="2">
        <v>883843.75200000009</v>
      </c>
      <c r="Q174" s="2">
        <v>845303.99499999988</v>
      </c>
      <c r="R174" s="2">
        <v>957183.08999999973</v>
      </c>
      <c r="S174" s="2">
        <v>894667.32899999968</v>
      </c>
      <c r="T174" s="2">
        <v>550742.56700000004</v>
      </c>
      <c r="U174" s="2">
        <v>301296.33799999999</v>
      </c>
      <c r="V174" s="2">
        <v>134612.11499999996</v>
      </c>
      <c r="W174" s="2">
        <v>6785239</v>
      </c>
      <c r="X174" s="10">
        <f t="shared" si="8"/>
        <v>0</v>
      </c>
      <c r="Y174" s="10">
        <f t="shared" si="8"/>
        <v>0</v>
      </c>
      <c r="Z174" s="10">
        <f t="shared" si="8"/>
        <v>0</v>
      </c>
      <c r="AA174" s="10">
        <f t="shared" si="8"/>
        <v>0</v>
      </c>
      <c r="AB174" s="10">
        <f t="shared" si="7"/>
        <v>0</v>
      </c>
      <c r="AC174" s="10">
        <f t="shared" si="7"/>
        <v>0</v>
      </c>
      <c r="AD174" s="10">
        <f t="shared" si="7"/>
        <v>3.4649750801395379E-5</v>
      </c>
      <c r="AE174" s="10">
        <f t="shared" si="7"/>
        <v>1.4707415924144465E-4</v>
      </c>
      <c r="AF174" s="10">
        <f t="shared" si="7"/>
        <v>5.8082352132670127E-4</v>
      </c>
      <c r="AG174" s="10">
        <f t="shared" si="7"/>
        <v>1.8794742211724412E-3</v>
      </c>
      <c r="AH174" s="10">
        <f t="shared" si="7"/>
        <v>7.9584521635862789E-5</v>
      </c>
    </row>
    <row r="175" spans="1:34" x14ac:dyDescent="0.25">
      <c r="A175" s="9" t="s">
        <v>194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58</v>
      </c>
      <c r="I175" s="2">
        <v>121</v>
      </c>
      <c r="J175" s="2">
        <v>183</v>
      </c>
      <c r="K175" s="2">
        <v>266</v>
      </c>
      <c r="L175" s="2">
        <v>628</v>
      </c>
      <c r="M175" s="2">
        <v>205749.71300000002</v>
      </c>
      <c r="N175" s="2">
        <v>436698.25</v>
      </c>
      <c r="O175" s="2">
        <v>444477.92699999997</v>
      </c>
      <c r="P175" s="2">
        <v>434234.00300000003</v>
      </c>
      <c r="Q175" s="2">
        <v>403329.25100000005</v>
      </c>
      <c r="R175" s="2">
        <v>453019.49699999997</v>
      </c>
      <c r="S175" s="2">
        <v>432840.97099999996</v>
      </c>
      <c r="T175" s="2">
        <v>281542.57399999996</v>
      </c>
      <c r="U175" s="2">
        <v>154382.23200000002</v>
      </c>
      <c r="V175" s="2">
        <v>69837.171000000017</v>
      </c>
      <c r="W175" s="2">
        <v>3315686</v>
      </c>
      <c r="X175" s="10">
        <f t="shared" si="8"/>
        <v>0</v>
      </c>
      <c r="Y175" s="10">
        <f t="shared" si="8"/>
        <v>0</v>
      </c>
      <c r="Z175" s="10">
        <f t="shared" si="8"/>
        <v>0</v>
      </c>
      <c r="AA175" s="10">
        <f t="shared" si="8"/>
        <v>0</v>
      </c>
      <c r="AB175" s="10">
        <f t="shared" si="7"/>
        <v>0</v>
      </c>
      <c r="AC175" s="10">
        <f t="shared" si="7"/>
        <v>0</v>
      </c>
      <c r="AD175" s="10">
        <f t="shared" si="7"/>
        <v>1.3399840561766044E-4</v>
      </c>
      <c r="AE175" s="10">
        <f t="shared" si="7"/>
        <v>4.2977514299489221E-4</v>
      </c>
      <c r="AF175" s="10">
        <f t="shared" si="7"/>
        <v>1.185369570249509E-3</v>
      </c>
      <c r="AG175" s="10">
        <f t="shared" si="7"/>
        <v>3.8088598978329169E-3</v>
      </c>
      <c r="AH175" s="10">
        <f t="shared" si="7"/>
        <v>1.8940273596474455E-4</v>
      </c>
    </row>
    <row r="176" spans="1:34" x14ac:dyDescent="0.25">
      <c r="A176" s="9" t="s">
        <v>195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11</v>
      </c>
      <c r="K176" s="2">
        <v>70</v>
      </c>
      <c r="L176" s="2">
        <v>81</v>
      </c>
      <c r="M176" s="2">
        <v>57188.458999999995</v>
      </c>
      <c r="N176" s="2">
        <v>120061.087</v>
      </c>
      <c r="O176" s="2">
        <v>135858.72500000001</v>
      </c>
      <c r="P176" s="2">
        <v>115745.07199999999</v>
      </c>
      <c r="Q176" s="2">
        <v>137465.49</v>
      </c>
      <c r="R176" s="2">
        <v>155202.37699999998</v>
      </c>
      <c r="S176" s="2">
        <v>122158.375</v>
      </c>
      <c r="T176" s="2">
        <v>74402.548999999999</v>
      </c>
      <c r="U176" s="2">
        <v>49672.251000000004</v>
      </c>
      <c r="V176" s="2">
        <v>20295.433000000001</v>
      </c>
      <c r="W176" s="2">
        <v>987643</v>
      </c>
      <c r="X176" s="10">
        <f t="shared" si="8"/>
        <v>0</v>
      </c>
      <c r="Y176" s="10">
        <f t="shared" si="8"/>
        <v>0</v>
      </c>
      <c r="Z176" s="10">
        <f t="shared" si="8"/>
        <v>0</v>
      </c>
      <c r="AA176" s="10">
        <f t="shared" si="8"/>
        <v>0</v>
      </c>
      <c r="AB176" s="10">
        <f t="shared" si="7"/>
        <v>0</v>
      </c>
      <c r="AC176" s="10">
        <f t="shared" si="7"/>
        <v>0</v>
      </c>
      <c r="AD176" s="10">
        <f t="shared" si="7"/>
        <v>0</v>
      </c>
      <c r="AE176" s="10">
        <f t="shared" si="7"/>
        <v>0</v>
      </c>
      <c r="AF176" s="10">
        <f t="shared" si="7"/>
        <v>2.2145161088028806E-4</v>
      </c>
      <c r="AG176" s="10">
        <f t="shared" si="7"/>
        <v>3.4490518137750498E-3</v>
      </c>
      <c r="AH176" s="10">
        <f t="shared" si="7"/>
        <v>8.2013440079056911E-5</v>
      </c>
    </row>
    <row r="177" spans="1:34" x14ac:dyDescent="0.25">
      <c r="A177" s="9" t="s">
        <v>196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100</v>
      </c>
      <c r="L177" s="2">
        <v>100</v>
      </c>
      <c r="M177" s="2">
        <v>28370.991999999998</v>
      </c>
      <c r="N177" s="2">
        <v>57714.02</v>
      </c>
      <c r="O177" s="2">
        <v>67747.994999999995</v>
      </c>
      <c r="P177" s="2">
        <v>54204.756999999998</v>
      </c>
      <c r="Q177" s="2">
        <v>61180.381999999998</v>
      </c>
      <c r="R177" s="2">
        <v>62526.782999999996</v>
      </c>
      <c r="S177" s="2">
        <v>51135.785999999993</v>
      </c>
      <c r="T177" s="2">
        <v>32094.629000000001</v>
      </c>
      <c r="U177" s="2">
        <v>17710.267</v>
      </c>
      <c r="V177" s="2">
        <v>6082.831000000001</v>
      </c>
      <c r="W177" s="2">
        <v>438679</v>
      </c>
      <c r="X177" s="10">
        <f t="shared" si="8"/>
        <v>0</v>
      </c>
      <c r="Y177" s="10">
        <f t="shared" si="8"/>
        <v>0</v>
      </c>
      <c r="Z177" s="10">
        <f t="shared" si="8"/>
        <v>0</v>
      </c>
      <c r="AA177" s="10">
        <f t="shared" si="8"/>
        <v>0</v>
      </c>
      <c r="AB177" s="10">
        <f t="shared" si="7"/>
        <v>0</v>
      </c>
      <c r="AC177" s="10">
        <f t="shared" si="7"/>
        <v>0</v>
      </c>
      <c r="AD177" s="10">
        <f t="shared" si="7"/>
        <v>0</v>
      </c>
      <c r="AE177" s="10">
        <f t="shared" si="7"/>
        <v>0</v>
      </c>
      <c r="AF177" s="10">
        <f t="shared" si="7"/>
        <v>0</v>
      </c>
      <c r="AG177" s="10">
        <f t="shared" si="7"/>
        <v>1.6439713679370672E-2</v>
      </c>
      <c r="AH177" s="10">
        <f t="shared" si="7"/>
        <v>2.2795711670720503E-4</v>
      </c>
    </row>
    <row r="178" spans="1:34" x14ac:dyDescent="0.25">
      <c r="A178" s="9" t="s">
        <v>197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31</v>
      </c>
      <c r="K178" s="2">
        <v>117</v>
      </c>
      <c r="L178" s="2">
        <v>148</v>
      </c>
      <c r="M178" s="2">
        <v>17694.835999999999</v>
      </c>
      <c r="N178" s="2">
        <v>31835.358999999997</v>
      </c>
      <c r="O178" s="2">
        <v>33767.356</v>
      </c>
      <c r="P178" s="2">
        <v>28633.311999999998</v>
      </c>
      <c r="Q178" s="2">
        <v>26189.402999999998</v>
      </c>
      <c r="R178" s="2">
        <v>30676.014999999999</v>
      </c>
      <c r="S178" s="2">
        <v>24430.904000000002</v>
      </c>
      <c r="T178" s="2">
        <v>15360.877</v>
      </c>
      <c r="U178" s="2">
        <v>10111.861999999999</v>
      </c>
      <c r="V178" s="2">
        <v>3985.4459999999995</v>
      </c>
      <c r="W178" s="2">
        <v>222772</v>
      </c>
      <c r="X178" s="10">
        <f t="shared" si="8"/>
        <v>0</v>
      </c>
      <c r="Y178" s="10">
        <f t="shared" si="8"/>
        <v>0</v>
      </c>
      <c r="Z178" s="10">
        <f t="shared" si="8"/>
        <v>0</v>
      </c>
      <c r="AA178" s="10">
        <f t="shared" si="8"/>
        <v>0</v>
      </c>
      <c r="AB178" s="10">
        <f t="shared" si="7"/>
        <v>0</v>
      </c>
      <c r="AC178" s="10">
        <f t="shared" si="7"/>
        <v>0</v>
      </c>
      <c r="AD178" s="10">
        <f t="shared" si="7"/>
        <v>0</v>
      </c>
      <c r="AE178" s="10">
        <f t="shared" si="7"/>
        <v>0</v>
      </c>
      <c r="AF178" s="10">
        <f t="shared" si="7"/>
        <v>3.0657063951228768E-3</v>
      </c>
      <c r="AG178" s="10">
        <f t="shared" si="7"/>
        <v>2.9356814770542625E-2</v>
      </c>
      <c r="AH178" s="10">
        <f t="shared" si="7"/>
        <v>6.643563823101646E-4</v>
      </c>
    </row>
    <row r="179" spans="1:34" x14ac:dyDescent="0.25">
      <c r="A179" s="9" t="s">
        <v>198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13</v>
      </c>
      <c r="K179" s="2">
        <v>38</v>
      </c>
      <c r="L179" s="2">
        <v>51</v>
      </c>
      <c r="M179" s="2">
        <v>162013.96299999999</v>
      </c>
      <c r="N179" s="2">
        <v>354597.76199999999</v>
      </c>
      <c r="O179" s="2">
        <v>341072.75599999999</v>
      </c>
      <c r="P179" s="2">
        <v>295509.99300000002</v>
      </c>
      <c r="Q179" s="2">
        <v>336927.5</v>
      </c>
      <c r="R179" s="2">
        <v>363523.81900000002</v>
      </c>
      <c r="S179" s="2">
        <v>272606.49099999998</v>
      </c>
      <c r="T179" s="2">
        <v>150208.51199999999</v>
      </c>
      <c r="U179" s="2">
        <v>87699.54800000001</v>
      </c>
      <c r="V179" s="2">
        <v>37656.898999999998</v>
      </c>
      <c r="W179" s="2">
        <v>2400382</v>
      </c>
      <c r="X179" s="10">
        <f t="shared" si="8"/>
        <v>0</v>
      </c>
      <c r="Y179" s="10">
        <f t="shared" si="8"/>
        <v>0</v>
      </c>
      <c r="Z179" s="10">
        <f t="shared" si="8"/>
        <v>0</v>
      </c>
      <c r="AA179" s="10">
        <f t="shared" si="8"/>
        <v>0</v>
      </c>
      <c r="AB179" s="10">
        <f t="shared" si="7"/>
        <v>0</v>
      </c>
      <c r="AC179" s="10">
        <f t="shared" si="7"/>
        <v>0</v>
      </c>
      <c r="AD179" s="10">
        <f t="shared" si="7"/>
        <v>0</v>
      </c>
      <c r="AE179" s="10">
        <f t="shared" ref="AB179:AH232" si="9">I179/T179</f>
        <v>0</v>
      </c>
      <c r="AF179" s="10">
        <f t="shared" si="9"/>
        <v>1.4823337515947058E-4</v>
      </c>
      <c r="AG179" s="10">
        <f t="shared" si="9"/>
        <v>1.0091112388197446E-3</v>
      </c>
      <c r="AH179" s="10">
        <f t="shared" si="9"/>
        <v>2.124661824659575E-5</v>
      </c>
    </row>
    <row r="180" spans="1:34" x14ac:dyDescent="0.25">
      <c r="A180" s="9" t="s">
        <v>199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23</v>
      </c>
      <c r="K180" s="2">
        <v>82</v>
      </c>
      <c r="L180" s="2">
        <v>105</v>
      </c>
      <c r="M180" s="2">
        <v>288179.40999999997</v>
      </c>
      <c r="N180" s="2">
        <v>603371.91400000011</v>
      </c>
      <c r="O180" s="2">
        <v>754797.2</v>
      </c>
      <c r="P180" s="2">
        <v>690801.31</v>
      </c>
      <c r="Q180" s="2">
        <v>653382.67000000016</v>
      </c>
      <c r="R180" s="2">
        <v>779136.03500000015</v>
      </c>
      <c r="S180" s="2">
        <v>660427.03200000012</v>
      </c>
      <c r="T180" s="2">
        <v>413412.13</v>
      </c>
      <c r="U180" s="2">
        <v>245574.06899999999</v>
      </c>
      <c r="V180" s="2">
        <v>114749.49399999999</v>
      </c>
      <c r="W180" s="2">
        <v>5206414</v>
      </c>
      <c r="X180" s="10">
        <f t="shared" si="8"/>
        <v>0</v>
      </c>
      <c r="Y180" s="10">
        <f t="shared" si="8"/>
        <v>0</v>
      </c>
      <c r="Z180" s="10">
        <f t="shared" si="8"/>
        <v>0</v>
      </c>
      <c r="AA180" s="10">
        <f t="shared" si="8"/>
        <v>0</v>
      </c>
      <c r="AB180" s="10">
        <f t="shared" si="9"/>
        <v>0</v>
      </c>
      <c r="AC180" s="10">
        <f t="shared" si="9"/>
        <v>0</v>
      </c>
      <c r="AD180" s="10">
        <f t="shared" si="9"/>
        <v>0</v>
      </c>
      <c r="AE180" s="10">
        <f t="shared" si="9"/>
        <v>0</v>
      </c>
      <c r="AF180" s="10">
        <f t="shared" si="9"/>
        <v>9.3658097101449267E-5</v>
      </c>
      <c r="AG180" s="10">
        <f t="shared" si="9"/>
        <v>7.1460010098170891E-4</v>
      </c>
      <c r="AH180" s="10">
        <f t="shared" si="9"/>
        <v>2.0167431940679325E-5</v>
      </c>
    </row>
    <row r="181" spans="1:34" x14ac:dyDescent="0.25">
      <c r="A181" s="9" t="s">
        <v>200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61</v>
      </c>
      <c r="L181" s="2">
        <v>61</v>
      </c>
      <c r="M181" s="2">
        <v>27522.300999999996</v>
      </c>
      <c r="N181" s="2">
        <v>53759.293999999994</v>
      </c>
      <c r="O181" s="2">
        <v>51410.704999999987</v>
      </c>
      <c r="P181" s="2">
        <v>55430.105000000003</v>
      </c>
      <c r="Q181" s="2">
        <v>49403.429000000004</v>
      </c>
      <c r="R181" s="2">
        <v>57615.789000000004</v>
      </c>
      <c r="S181" s="2">
        <v>55150.60300000001</v>
      </c>
      <c r="T181" s="2">
        <v>30196.840000000004</v>
      </c>
      <c r="U181" s="2">
        <v>16353.003999999997</v>
      </c>
      <c r="V181" s="2">
        <v>6872.5379999999986</v>
      </c>
      <c r="W181" s="2">
        <v>403250</v>
      </c>
      <c r="X181" s="10">
        <f t="shared" si="8"/>
        <v>0</v>
      </c>
      <c r="Y181" s="10">
        <f t="shared" si="8"/>
        <v>0</v>
      </c>
      <c r="Z181" s="10">
        <f t="shared" si="8"/>
        <v>0</v>
      </c>
      <c r="AA181" s="10">
        <f t="shared" si="8"/>
        <v>0</v>
      </c>
      <c r="AB181" s="10">
        <f t="shared" si="9"/>
        <v>0</v>
      </c>
      <c r="AC181" s="10">
        <f t="shared" si="9"/>
        <v>0</v>
      </c>
      <c r="AD181" s="10">
        <f t="shared" si="9"/>
        <v>0</v>
      </c>
      <c r="AE181" s="10">
        <f t="shared" si="9"/>
        <v>0</v>
      </c>
      <c r="AF181" s="10">
        <f t="shared" si="9"/>
        <v>0</v>
      </c>
      <c r="AG181" s="10">
        <f t="shared" si="9"/>
        <v>8.8759058152897818E-3</v>
      </c>
      <c r="AH181" s="10">
        <f t="shared" si="9"/>
        <v>1.5127092374457533E-4</v>
      </c>
    </row>
    <row r="182" spans="1:34" x14ac:dyDescent="0.25">
      <c r="A182" s="9" t="s">
        <v>201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37</v>
      </c>
      <c r="K182" s="2">
        <v>133</v>
      </c>
      <c r="L182" s="2">
        <v>170</v>
      </c>
      <c r="M182" s="2">
        <v>28208.589</v>
      </c>
      <c r="N182" s="2">
        <v>62209.224999999999</v>
      </c>
      <c r="O182" s="2">
        <v>57872.999000000003</v>
      </c>
      <c r="P182" s="2">
        <v>54453.637000000002</v>
      </c>
      <c r="Q182" s="2">
        <v>57198.194000000003</v>
      </c>
      <c r="R182" s="2">
        <v>62303.522000000004</v>
      </c>
      <c r="S182" s="2">
        <v>59365.381999999998</v>
      </c>
      <c r="T182" s="2">
        <v>42712.739000000001</v>
      </c>
      <c r="U182" s="2">
        <v>23176.419000000002</v>
      </c>
      <c r="V182" s="2">
        <v>8945.4530000000013</v>
      </c>
      <c r="W182" s="2">
        <v>456408</v>
      </c>
      <c r="X182" s="10">
        <f t="shared" si="8"/>
        <v>0</v>
      </c>
      <c r="Y182" s="10">
        <f t="shared" si="8"/>
        <v>0</v>
      </c>
      <c r="Z182" s="10">
        <f t="shared" si="8"/>
        <v>0</v>
      </c>
      <c r="AA182" s="10">
        <f t="shared" si="8"/>
        <v>0</v>
      </c>
      <c r="AB182" s="10">
        <f t="shared" si="9"/>
        <v>0</v>
      </c>
      <c r="AC182" s="10">
        <f t="shared" si="9"/>
        <v>0</v>
      </c>
      <c r="AD182" s="10">
        <f t="shared" si="9"/>
        <v>0</v>
      </c>
      <c r="AE182" s="10">
        <f t="shared" si="9"/>
        <v>0</v>
      </c>
      <c r="AF182" s="10">
        <f t="shared" si="9"/>
        <v>1.5964502540275957E-3</v>
      </c>
      <c r="AG182" s="10">
        <f t="shared" si="9"/>
        <v>1.4867888747501102E-2</v>
      </c>
      <c r="AH182" s="10">
        <f t="shared" si="9"/>
        <v>3.7247375155562569E-4</v>
      </c>
    </row>
    <row r="183" spans="1:34" x14ac:dyDescent="0.25">
      <c r="A183" s="9" t="s">
        <v>202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10</v>
      </c>
      <c r="K183" s="2">
        <v>70</v>
      </c>
      <c r="L183" s="2">
        <v>80</v>
      </c>
      <c r="M183" s="2">
        <v>102267.34299999999</v>
      </c>
      <c r="N183" s="2">
        <v>227719.19199999998</v>
      </c>
      <c r="O183" s="2">
        <v>230549.315</v>
      </c>
      <c r="P183" s="2">
        <v>211717.01900000003</v>
      </c>
      <c r="Q183" s="2">
        <v>218796.43900000001</v>
      </c>
      <c r="R183" s="2">
        <v>259560.35200000001</v>
      </c>
      <c r="S183" s="2">
        <v>254805.196</v>
      </c>
      <c r="T183" s="2">
        <v>160175.932</v>
      </c>
      <c r="U183" s="2">
        <v>91417.771999999997</v>
      </c>
      <c r="V183" s="2">
        <v>43680.899000000005</v>
      </c>
      <c r="W183" s="2">
        <v>1801312</v>
      </c>
      <c r="X183" s="10">
        <f t="shared" si="8"/>
        <v>0</v>
      </c>
      <c r="Y183" s="10">
        <f t="shared" si="8"/>
        <v>0</v>
      </c>
      <c r="Z183" s="10">
        <f t="shared" si="8"/>
        <v>0</v>
      </c>
      <c r="AA183" s="10">
        <f t="shared" si="8"/>
        <v>0</v>
      </c>
      <c r="AB183" s="10">
        <f t="shared" si="9"/>
        <v>0</v>
      </c>
      <c r="AC183" s="10">
        <f t="shared" si="9"/>
        <v>0</v>
      </c>
      <c r="AD183" s="10">
        <f t="shared" si="9"/>
        <v>0</v>
      </c>
      <c r="AE183" s="10">
        <f t="shared" si="9"/>
        <v>0</v>
      </c>
      <c r="AF183" s="10">
        <f t="shared" si="9"/>
        <v>1.093879207644658E-4</v>
      </c>
      <c r="AG183" s="10">
        <f t="shared" si="9"/>
        <v>1.6025311200669197E-3</v>
      </c>
      <c r="AH183" s="10">
        <f t="shared" si="9"/>
        <v>4.4412072977918319E-5</v>
      </c>
    </row>
    <row r="184" spans="1:34" x14ac:dyDescent="0.25">
      <c r="A184" s="9" t="s">
        <v>203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12</v>
      </c>
      <c r="K184" s="2">
        <v>118</v>
      </c>
      <c r="L184" s="2">
        <v>130</v>
      </c>
      <c r="M184" s="2">
        <v>17310.437999999998</v>
      </c>
      <c r="N184" s="2">
        <v>38321.104000000007</v>
      </c>
      <c r="O184" s="2">
        <v>35324.419000000002</v>
      </c>
      <c r="P184" s="2">
        <v>32933.762000000002</v>
      </c>
      <c r="Q184" s="2">
        <v>34036.267999999996</v>
      </c>
      <c r="R184" s="2">
        <v>41330.956000000006</v>
      </c>
      <c r="S184" s="2">
        <v>42204.100999999995</v>
      </c>
      <c r="T184" s="2">
        <v>33409.784999999996</v>
      </c>
      <c r="U184" s="2">
        <v>17393.448</v>
      </c>
      <c r="V184" s="2">
        <v>5920.81</v>
      </c>
      <c r="W184" s="2">
        <v>298156</v>
      </c>
      <c r="X184" s="10">
        <f t="shared" si="8"/>
        <v>0</v>
      </c>
      <c r="Y184" s="10">
        <f t="shared" si="8"/>
        <v>0</v>
      </c>
      <c r="Z184" s="10">
        <f t="shared" si="8"/>
        <v>0</v>
      </c>
      <c r="AA184" s="10">
        <f t="shared" si="8"/>
        <v>0</v>
      </c>
      <c r="AB184" s="10">
        <f t="shared" si="9"/>
        <v>0</v>
      </c>
      <c r="AC184" s="10">
        <f t="shared" si="9"/>
        <v>0</v>
      </c>
      <c r="AD184" s="10">
        <f t="shared" si="9"/>
        <v>0</v>
      </c>
      <c r="AE184" s="10">
        <f t="shared" si="9"/>
        <v>0</v>
      </c>
      <c r="AF184" s="10">
        <f t="shared" si="9"/>
        <v>6.8991496108189703E-4</v>
      </c>
      <c r="AG184" s="10">
        <f t="shared" si="9"/>
        <v>1.9929705563934662E-2</v>
      </c>
      <c r="AH184" s="10">
        <f t="shared" si="9"/>
        <v>4.3601336213257492E-4</v>
      </c>
    </row>
    <row r="185" spans="1:34" x14ac:dyDescent="0.25">
      <c r="A185" s="9" t="s">
        <v>204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22</v>
      </c>
      <c r="H185" s="2">
        <v>10</v>
      </c>
      <c r="I185" s="2">
        <v>10</v>
      </c>
      <c r="J185" s="2">
        <v>284</v>
      </c>
      <c r="K185" s="2">
        <v>398</v>
      </c>
      <c r="L185" s="2">
        <v>724</v>
      </c>
      <c r="M185" s="2">
        <v>332338.826</v>
      </c>
      <c r="N185" s="2">
        <v>674262.08299999998</v>
      </c>
      <c r="O185" s="2">
        <v>689250.56499999994</v>
      </c>
      <c r="P185" s="2">
        <v>634683.51399999997</v>
      </c>
      <c r="Q185" s="2">
        <v>770556.39099999995</v>
      </c>
      <c r="R185" s="2">
        <v>800802.97400000016</v>
      </c>
      <c r="S185" s="2">
        <v>580059.31400000001</v>
      </c>
      <c r="T185" s="2">
        <v>322479.16399999999</v>
      </c>
      <c r="U185" s="2">
        <v>204170.99300000002</v>
      </c>
      <c r="V185" s="2">
        <v>76548.464000000007</v>
      </c>
      <c r="W185" s="2">
        <v>5085140</v>
      </c>
      <c r="X185" s="10">
        <f t="shared" si="8"/>
        <v>0</v>
      </c>
      <c r="Y185" s="10">
        <f t="shared" si="8"/>
        <v>0</v>
      </c>
      <c r="Z185" s="10">
        <f t="shared" si="8"/>
        <v>0</v>
      </c>
      <c r="AA185" s="10">
        <f t="shared" si="8"/>
        <v>0</v>
      </c>
      <c r="AB185" s="10">
        <f t="shared" si="9"/>
        <v>0</v>
      </c>
      <c r="AC185" s="10">
        <f t="shared" si="9"/>
        <v>2.7472425445812586E-5</v>
      </c>
      <c r="AD185" s="10">
        <f t="shared" si="9"/>
        <v>1.7239616292067677E-5</v>
      </c>
      <c r="AE185" s="10">
        <f t="shared" si="9"/>
        <v>3.1009755408569594E-5</v>
      </c>
      <c r="AF185" s="10">
        <f t="shared" si="9"/>
        <v>1.3909909327815238E-3</v>
      </c>
      <c r="AG185" s="10">
        <f t="shared" si="9"/>
        <v>5.1993205245764304E-3</v>
      </c>
      <c r="AH185" s="10">
        <f t="shared" si="9"/>
        <v>1.4237562780965716E-4</v>
      </c>
    </row>
    <row r="186" spans="1:34" x14ac:dyDescent="0.25">
      <c r="A186" s="9" t="s">
        <v>205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13</v>
      </c>
      <c r="I186" s="2">
        <v>62</v>
      </c>
      <c r="J186" s="2">
        <v>252</v>
      </c>
      <c r="K186" s="2">
        <v>412</v>
      </c>
      <c r="L186" s="2">
        <v>739</v>
      </c>
      <c r="M186" s="2">
        <v>105537.65500000001</v>
      </c>
      <c r="N186" s="2">
        <v>211175.82400000002</v>
      </c>
      <c r="O186" s="2">
        <v>236140.535</v>
      </c>
      <c r="P186" s="2">
        <v>205453.75400000002</v>
      </c>
      <c r="Q186" s="2">
        <v>198492.22899999999</v>
      </c>
      <c r="R186" s="2">
        <v>219314.35499999998</v>
      </c>
      <c r="S186" s="2">
        <v>173038.26800000004</v>
      </c>
      <c r="T186" s="2">
        <v>103353.231</v>
      </c>
      <c r="U186" s="2">
        <v>62440.568000000007</v>
      </c>
      <c r="V186" s="2">
        <v>23125.184000000001</v>
      </c>
      <c r="W186" s="2">
        <v>1538274</v>
      </c>
      <c r="X186" s="10">
        <f t="shared" si="8"/>
        <v>0</v>
      </c>
      <c r="Y186" s="10">
        <f t="shared" si="8"/>
        <v>0</v>
      </c>
      <c r="Z186" s="10">
        <f t="shared" si="8"/>
        <v>0</v>
      </c>
      <c r="AA186" s="10">
        <f t="shared" si="8"/>
        <v>0</v>
      </c>
      <c r="AB186" s="10">
        <f t="shared" si="9"/>
        <v>0</v>
      </c>
      <c r="AC186" s="10">
        <f t="shared" si="9"/>
        <v>0</v>
      </c>
      <c r="AD186" s="10">
        <f t="shared" si="9"/>
        <v>7.5127890207500204E-5</v>
      </c>
      <c r="AE186" s="10">
        <f t="shared" si="9"/>
        <v>5.9988448740417222E-4</v>
      </c>
      <c r="AF186" s="10">
        <f t="shared" si="9"/>
        <v>4.0358377265242041E-3</v>
      </c>
      <c r="AG186" s="10">
        <f t="shared" si="9"/>
        <v>1.7816074458045391E-2</v>
      </c>
      <c r="AH186" s="10">
        <f t="shared" si="9"/>
        <v>4.8040856180368385E-4</v>
      </c>
    </row>
    <row r="187" spans="1:34" x14ac:dyDescent="0.25">
      <c r="A187" s="9" t="s">
        <v>206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30</v>
      </c>
      <c r="I187" s="2">
        <v>111</v>
      </c>
      <c r="J187" s="2">
        <v>279</v>
      </c>
      <c r="K187" s="2">
        <v>457</v>
      </c>
      <c r="L187" s="2">
        <v>877</v>
      </c>
      <c r="M187" s="2">
        <v>21911.449999999997</v>
      </c>
      <c r="N187" s="2">
        <v>47032.228999999992</v>
      </c>
      <c r="O187" s="2">
        <v>44526.657999999996</v>
      </c>
      <c r="P187" s="2">
        <v>37806.239999999991</v>
      </c>
      <c r="Q187" s="2">
        <v>42213.941000000006</v>
      </c>
      <c r="R187" s="2">
        <v>51238.664999999994</v>
      </c>
      <c r="S187" s="2">
        <v>41158.116000000002</v>
      </c>
      <c r="T187" s="2">
        <v>25339.048000000003</v>
      </c>
      <c r="U187" s="2">
        <v>17046.575000000004</v>
      </c>
      <c r="V187" s="2">
        <v>8945.8549999999996</v>
      </c>
      <c r="W187" s="2">
        <v>337111</v>
      </c>
      <c r="X187" s="10">
        <f t="shared" si="8"/>
        <v>0</v>
      </c>
      <c r="Y187" s="10">
        <f t="shared" si="8"/>
        <v>0</v>
      </c>
      <c r="Z187" s="10">
        <f t="shared" si="8"/>
        <v>0</v>
      </c>
      <c r="AA187" s="10">
        <f t="shared" si="8"/>
        <v>0</v>
      </c>
      <c r="AB187" s="10">
        <f t="shared" si="9"/>
        <v>0</v>
      </c>
      <c r="AC187" s="10">
        <f t="shared" si="9"/>
        <v>0</v>
      </c>
      <c r="AD187" s="10">
        <f t="shared" si="9"/>
        <v>7.2889633723759368E-4</v>
      </c>
      <c r="AE187" s="10">
        <f t="shared" si="9"/>
        <v>4.3805907783117971E-3</v>
      </c>
      <c r="AF187" s="10">
        <f t="shared" si="9"/>
        <v>1.6366924147519366E-2</v>
      </c>
      <c r="AG187" s="10">
        <f t="shared" si="9"/>
        <v>5.1085111484592591E-2</v>
      </c>
      <c r="AH187" s="10">
        <f t="shared" si="9"/>
        <v>2.6015170077511563E-3</v>
      </c>
    </row>
    <row r="188" spans="1:34" x14ac:dyDescent="0.25">
      <c r="A188" s="9" t="s">
        <v>207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11</v>
      </c>
      <c r="I188" s="2">
        <v>52</v>
      </c>
      <c r="J188" s="2">
        <v>250</v>
      </c>
      <c r="K188" s="2">
        <v>450</v>
      </c>
      <c r="L188" s="2">
        <v>763</v>
      </c>
      <c r="M188" s="2">
        <v>81120.112000000008</v>
      </c>
      <c r="N188" s="2">
        <v>167950.20300000004</v>
      </c>
      <c r="O188" s="2">
        <v>172861.69899999999</v>
      </c>
      <c r="P188" s="2">
        <v>159682.098</v>
      </c>
      <c r="Q188" s="2">
        <v>162779.16399999999</v>
      </c>
      <c r="R188" s="2">
        <v>193244.978</v>
      </c>
      <c r="S188" s="2">
        <v>161960.304</v>
      </c>
      <c r="T188" s="2">
        <v>100615.645</v>
      </c>
      <c r="U188" s="2">
        <v>65421.248999999996</v>
      </c>
      <c r="V188" s="2">
        <v>28717.613000000001</v>
      </c>
      <c r="W188" s="2">
        <v>1295534</v>
      </c>
      <c r="X188" s="10">
        <f t="shared" si="8"/>
        <v>0</v>
      </c>
      <c r="Y188" s="10">
        <f t="shared" si="8"/>
        <v>0</v>
      </c>
      <c r="Z188" s="10">
        <f t="shared" si="8"/>
        <v>0</v>
      </c>
      <c r="AA188" s="10">
        <f t="shared" si="8"/>
        <v>0</v>
      </c>
      <c r="AB188" s="10">
        <f t="shared" si="9"/>
        <v>0</v>
      </c>
      <c r="AC188" s="10">
        <f t="shared" si="9"/>
        <v>0</v>
      </c>
      <c r="AD188" s="10">
        <f t="shared" si="9"/>
        <v>6.7917876963234148E-5</v>
      </c>
      <c r="AE188" s="10">
        <f t="shared" si="9"/>
        <v>5.1681823438094537E-4</v>
      </c>
      <c r="AF188" s="10">
        <f t="shared" si="9"/>
        <v>3.821388368785194E-3</v>
      </c>
      <c r="AG188" s="10">
        <f t="shared" si="9"/>
        <v>1.566982604020745E-2</v>
      </c>
      <c r="AH188" s="10">
        <f t="shared" si="9"/>
        <v>5.8894633409852621E-4</v>
      </c>
    </row>
    <row r="189" spans="1:34" x14ac:dyDescent="0.25">
      <c r="A189" s="9" t="s">
        <v>208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43</v>
      </c>
      <c r="I189" s="2">
        <v>112</v>
      </c>
      <c r="J189" s="2">
        <v>275</v>
      </c>
      <c r="K189" s="2">
        <v>513</v>
      </c>
      <c r="L189" s="2">
        <v>943</v>
      </c>
      <c r="M189" s="2">
        <v>342378.408</v>
      </c>
      <c r="N189" s="2">
        <v>694524.11400000006</v>
      </c>
      <c r="O189" s="2">
        <v>744223.95200000005</v>
      </c>
      <c r="P189" s="2">
        <v>734763.2</v>
      </c>
      <c r="Q189" s="2">
        <v>743501.06599999999</v>
      </c>
      <c r="R189" s="2">
        <v>831765.19000000006</v>
      </c>
      <c r="S189" s="2">
        <v>712482.96200000006</v>
      </c>
      <c r="T189" s="2">
        <v>500802.33299999998</v>
      </c>
      <c r="U189" s="2">
        <v>297785.897</v>
      </c>
      <c r="V189" s="2">
        <v>127543.98000000001</v>
      </c>
      <c r="W189" s="2">
        <v>5728578</v>
      </c>
      <c r="X189" s="10">
        <f t="shared" si="8"/>
        <v>0</v>
      </c>
      <c r="Y189" s="10">
        <f t="shared" si="8"/>
        <v>0</v>
      </c>
      <c r="Z189" s="10">
        <f t="shared" si="8"/>
        <v>0</v>
      </c>
      <c r="AA189" s="10">
        <f t="shared" si="8"/>
        <v>0</v>
      </c>
      <c r="AB189" s="10">
        <f t="shared" si="9"/>
        <v>0</v>
      </c>
      <c r="AC189" s="10">
        <f t="shared" si="9"/>
        <v>0</v>
      </c>
      <c r="AD189" s="10">
        <f t="shared" si="9"/>
        <v>6.0352320396961289E-5</v>
      </c>
      <c r="AE189" s="10">
        <f t="shared" si="9"/>
        <v>2.2364113068139402E-4</v>
      </c>
      <c r="AF189" s="10">
        <f t="shared" si="9"/>
        <v>9.234822829772896E-4</v>
      </c>
      <c r="AG189" s="10">
        <f t="shared" si="9"/>
        <v>4.0221420093680621E-3</v>
      </c>
      <c r="AH189" s="10">
        <f t="shared" si="9"/>
        <v>1.6461327750097842E-4</v>
      </c>
    </row>
    <row r="190" spans="1:34" x14ac:dyDescent="0.25">
      <c r="A190" s="9" t="s">
        <v>209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20</v>
      </c>
      <c r="H190" s="2">
        <v>38</v>
      </c>
      <c r="I190" s="2">
        <v>137</v>
      </c>
      <c r="J190" s="2">
        <v>242</v>
      </c>
      <c r="K190" s="2">
        <v>418</v>
      </c>
      <c r="L190" s="2">
        <v>855</v>
      </c>
      <c r="M190" s="2">
        <v>72086.534999999989</v>
      </c>
      <c r="N190" s="2">
        <v>166008.568</v>
      </c>
      <c r="O190" s="2">
        <v>182760.74899999998</v>
      </c>
      <c r="P190" s="2">
        <v>164153.16200000001</v>
      </c>
      <c r="Q190" s="2">
        <v>163114.42600000004</v>
      </c>
      <c r="R190" s="2">
        <v>165776.03899999999</v>
      </c>
      <c r="S190" s="2">
        <v>148287.59299999999</v>
      </c>
      <c r="T190" s="2">
        <v>113199.02699999999</v>
      </c>
      <c r="U190" s="2">
        <v>60542.107000000018</v>
      </c>
      <c r="V190" s="2">
        <v>22055.216</v>
      </c>
      <c r="W190" s="2">
        <v>1258151</v>
      </c>
      <c r="X190" s="10">
        <f t="shared" si="8"/>
        <v>0</v>
      </c>
      <c r="Y190" s="10">
        <f t="shared" si="8"/>
        <v>0</v>
      </c>
      <c r="Z190" s="10">
        <f t="shared" si="8"/>
        <v>0</v>
      </c>
      <c r="AA190" s="10">
        <f t="shared" si="8"/>
        <v>0</v>
      </c>
      <c r="AB190" s="10">
        <f t="shared" si="9"/>
        <v>0</v>
      </c>
      <c r="AC190" s="10">
        <f t="shared" si="9"/>
        <v>1.206446970300696E-4</v>
      </c>
      <c r="AD190" s="10">
        <f t="shared" si="9"/>
        <v>2.5625879570383207E-4</v>
      </c>
      <c r="AE190" s="10">
        <f t="shared" si="9"/>
        <v>1.2102577524805052E-3</v>
      </c>
      <c r="AF190" s="10">
        <f t="shared" si="9"/>
        <v>3.9972180023400894E-3</v>
      </c>
      <c r="AG190" s="10">
        <f t="shared" si="9"/>
        <v>1.8952432839469811E-2</v>
      </c>
      <c r="AH190" s="10">
        <f t="shared" si="9"/>
        <v>6.7956866862562597E-4</v>
      </c>
    </row>
    <row r="191" spans="1:34" x14ac:dyDescent="0.25">
      <c r="A191" s="9" t="s">
        <v>210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25</v>
      </c>
      <c r="I191" s="2">
        <v>170</v>
      </c>
      <c r="J191" s="2">
        <v>305</v>
      </c>
      <c r="K191" s="2">
        <v>518</v>
      </c>
      <c r="L191" s="2">
        <v>1018</v>
      </c>
      <c r="M191" s="2">
        <v>61930.840000000004</v>
      </c>
      <c r="N191" s="2">
        <v>123368.19100000001</v>
      </c>
      <c r="O191" s="2">
        <v>154899.231</v>
      </c>
      <c r="P191" s="2">
        <v>117070.13499999998</v>
      </c>
      <c r="Q191" s="2">
        <v>102723.648</v>
      </c>
      <c r="R191" s="2">
        <v>112939.11200000001</v>
      </c>
      <c r="S191" s="2">
        <v>103667.55</v>
      </c>
      <c r="T191" s="2">
        <v>68595.911999999982</v>
      </c>
      <c r="U191" s="2">
        <v>40593.733</v>
      </c>
      <c r="V191" s="2">
        <v>14894.379999999997</v>
      </c>
      <c r="W191" s="2">
        <v>900950</v>
      </c>
      <c r="X191" s="10">
        <f t="shared" si="8"/>
        <v>0</v>
      </c>
      <c r="Y191" s="10">
        <f t="shared" si="8"/>
        <v>0</v>
      </c>
      <c r="Z191" s="10">
        <f t="shared" si="8"/>
        <v>0</v>
      </c>
      <c r="AA191" s="10">
        <f t="shared" si="8"/>
        <v>0</v>
      </c>
      <c r="AB191" s="10">
        <f t="shared" si="9"/>
        <v>0</v>
      </c>
      <c r="AC191" s="10">
        <f t="shared" si="9"/>
        <v>0</v>
      </c>
      <c r="AD191" s="10">
        <f t="shared" si="9"/>
        <v>2.4115550140810696E-4</v>
      </c>
      <c r="AE191" s="10">
        <f t="shared" si="9"/>
        <v>2.4782817961513516E-3</v>
      </c>
      <c r="AF191" s="10">
        <f t="shared" si="9"/>
        <v>7.5134750479833919E-3</v>
      </c>
      <c r="AG191" s="10">
        <f t="shared" si="9"/>
        <v>3.4778218361556514E-2</v>
      </c>
      <c r="AH191" s="10">
        <f t="shared" si="9"/>
        <v>1.1299184194461401E-3</v>
      </c>
    </row>
    <row r="192" spans="1:34" x14ac:dyDescent="0.25">
      <c r="A192" s="9" t="s">
        <v>211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11</v>
      </c>
      <c r="H192" s="2">
        <v>27</v>
      </c>
      <c r="I192" s="2">
        <v>139</v>
      </c>
      <c r="J192" s="2">
        <v>254</v>
      </c>
      <c r="K192" s="2">
        <v>440</v>
      </c>
      <c r="L192" s="2">
        <v>871</v>
      </c>
      <c r="M192" s="2">
        <v>104592.81299999998</v>
      </c>
      <c r="N192" s="2">
        <v>221519.29100000003</v>
      </c>
      <c r="O192" s="2">
        <v>228275.97400000005</v>
      </c>
      <c r="P192" s="2">
        <v>209543.64199999999</v>
      </c>
      <c r="Q192" s="2">
        <v>209881.93399999995</v>
      </c>
      <c r="R192" s="2">
        <v>222945.15299999999</v>
      </c>
      <c r="S192" s="2">
        <v>196617.70799999998</v>
      </c>
      <c r="T192" s="2">
        <v>125036.46699999998</v>
      </c>
      <c r="U192" s="2">
        <v>67039.579000000012</v>
      </c>
      <c r="V192" s="2">
        <v>26950.442000000003</v>
      </c>
      <c r="W192" s="2">
        <v>1613600</v>
      </c>
      <c r="X192" s="10">
        <f t="shared" si="8"/>
        <v>0</v>
      </c>
      <c r="Y192" s="10">
        <f t="shared" si="8"/>
        <v>0</v>
      </c>
      <c r="Z192" s="10">
        <f t="shared" si="8"/>
        <v>0</v>
      </c>
      <c r="AA192" s="10">
        <f t="shared" si="8"/>
        <v>0</v>
      </c>
      <c r="AB192" s="10">
        <f t="shared" si="9"/>
        <v>0</v>
      </c>
      <c r="AC192" s="10">
        <f t="shared" si="9"/>
        <v>4.9339489340681023E-5</v>
      </c>
      <c r="AD192" s="10">
        <f t="shared" si="9"/>
        <v>1.3732232093764413E-4</v>
      </c>
      <c r="AE192" s="10">
        <f t="shared" si="9"/>
        <v>1.1116756841825996E-3</v>
      </c>
      <c r="AF192" s="10">
        <f t="shared" si="9"/>
        <v>3.7888066093016478E-3</v>
      </c>
      <c r="AG192" s="10">
        <f t="shared" si="9"/>
        <v>1.63262628494182E-2</v>
      </c>
      <c r="AH192" s="10">
        <f t="shared" si="9"/>
        <v>5.3978681209717401E-4</v>
      </c>
    </row>
    <row r="193" spans="1:34" x14ac:dyDescent="0.25">
      <c r="A193" s="9" t="s">
        <v>212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15</v>
      </c>
      <c r="I193" s="2">
        <v>145</v>
      </c>
      <c r="J193" s="2">
        <v>235</v>
      </c>
      <c r="K193" s="2">
        <v>442</v>
      </c>
      <c r="L193" s="2">
        <v>837</v>
      </c>
      <c r="M193" s="2">
        <v>41331.386999999988</v>
      </c>
      <c r="N193" s="2">
        <v>75075.288000000015</v>
      </c>
      <c r="O193" s="2">
        <v>83179.035000000003</v>
      </c>
      <c r="P193" s="2">
        <v>100176.17199999999</v>
      </c>
      <c r="Q193" s="2">
        <v>76079.213999999993</v>
      </c>
      <c r="R193" s="2">
        <v>81805.064000000013</v>
      </c>
      <c r="S193" s="2">
        <v>88666.645000000004</v>
      </c>
      <c r="T193" s="2">
        <v>51888.034</v>
      </c>
      <c r="U193" s="2">
        <v>28143.742000000002</v>
      </c>
      <c r="V193" s="2">
        <v>11687.239</v>
      </c>
      <c r="W193" s="2">
        <v>638623</v>
      </c>
      <c r="X193" s="10">
        <f t="shared" si="8"/>
        <v>0</v>
      </c>
      <c r="Y193" s="10">
        <f t="shared" si="8"/>
        <v>0</v>
      </c>
      <c r="Z193" s="10">
        <f t="shared" si="8"/>
        <v>0</v>
      </c>
      <c r="AA193" s="10">
        <f t="shared" si="8"/>
        <v>0</v>
      </c>
      <c r="AB193" s="10">
        <f t="shared" si="8"/>
        <v>0</v>
      </c>
      <c r="AC193" s="10">
        <f t="shared" si="8"/>
        <v>0</v>
      </c>
      <c r="AD193" s="10">
        <f t="shared" si="8"/>
        <v>1.6917297367008755E-4</v>
      </c>
      <c r="AE193" s="10">
        <f t="shared" si="9"/>
        <v>2.7944785882617947E-3</v>
      </c>
      <c r="AF193" s="10">
        <f t="shared" si="9"/>
        <v>8.349991269817638E-3</v>
      </c>
      <c r="AG193" s="10">
        <f t="shared" si="9"/>
        <v>3.7819026375690616E-2</v>
      </c>
      <c r="AH193" s="10">
        <f t="shared" si="9"/>
        <v>1.3106324075393464E-3</v>
      </c>
    </row>
    <row r="194" spans="1:34" x14ac:dyDescent="0.25">
      <c r="A194" s="9" t="s">
        <v>213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13</v>
      </c>
      <c r="H194" s="2">
        <v>0</v>
      </c>
      <c r="I194" s="2">
        <v>92</v>
      </c>
      <c r="J194" s="2">
        <v>362</v>
      </c>
      <c r="K194" s="2">
        <v>706</v>
      </c>
      <c r="L194" s="2">
        <v>1173</v>
      </c>
      <c r="M194" s="2">
        <v>173153.01499999998</v>
      </c>
      <c r="N194" s="2">
        <v>352376.51500000001</v>
      </c>
      <c r="O194" s="2">
        <v>388704.47499999998</v>
      </c>
      <c r="P194" s="2">
        <v>348724.97</v>
      </c>
      <c r="Q194" s="2">
        <v>406463.29800000007</v>
      </c>
      <c r="R194" s="2">
        <v>438223.94499999995</v>
      </c>
      <c r="S194" s="2">
        <v>336075.24699999997</v>
      </c>
      <c r="T194" s="2">
        <v>204577.59100000001</v>
      </c>
      <c r="U194" s="2">
        <v>144940.41200000001</v>
      </c>
      <c r="V194" s="2">
        <v>59997.239000000001</v>
      </c>
      <c r="W194" s="2">
        <v>2854570</v>
      </c>
      <c r="X194" s="10">
        <f t="shared" si="8"/>
        <v>0</v>
      </c>
      <c r="Y194" s="10">
        <f t="shared" si="8"/>
        <v>0</v>
      </c>
      <c r="Z194" s="10">
        <f t="shared" si="8"/>
        <v>0</v>
      </c>
      <c r="AA194" s="10">
        <f t="shared" si="8"/>
        <v>0</v>
      </c>
      <c r="AB194" s="10">
        <f t="shared" si="8"/>
        <v>0</v>
      </c>
      <c r="AC194" s="10">
        <f t="shared" si="8"/>
        <v>2.966519777918571E-5</v>
      </c>
      <c r="AD194" s="10">
        <f t="shared" si="8"/>
        <v>0</v>
      </c>
      <c r="AE194" s="10">
        <f t="shared" si="9"/>
        <v>4.4970712359204576E-4</v>
      </c>
      <c r="AF194" s="10">
        <f t="shared" si="9"/>
        <v>2.4975781081676513E-3</v>
      </c>
      <c r="AG194" s="10">
        <f t="shared" si="9"/>
        <v>1.1767208154361903E-2</v>
      </c>
      <c r="AH194" s="10">
        <f t="shared" si="9"/>
        <v>4.1092003349015786E-4</v>
      </c>
    </row>
    <row r="195" spans="1:34" x14ac:dyDescent="0.25">
      <c r="A195" s="9" t="s">
        <v>214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12</v>
      </c>
      <c r="I195" s="2">
        <v>78</v>
      </c>
      <c r="J195" s="2">
        <v>340</v>
      </c>
      <c r="K195" s="2">
        <v>703</v>
      </c>
      <c r="L195" s="2">
        <v>1133</v>
      </c>
      <c r="M195" s="2">
        <v>168837.24000000002</v>
      </c>
      <c r="N195" s="2">
        <v>330577.34100000001</v>
      </c>
      <c r="O195" s="2">
        <v>348684.5</v>
      </c>
      <c r="P195" s="2">
        <v>342725.342</v>
      </c>
      <c r="Q195" s="2">
        <v>328806.53300000005</v>
      </c>
      <c r="R195" s="2">
        <v>349500.33899999992</v>
      </c>
      <c r="S195" s="2">
        <v>259966.26900000003</v>
      </c>
      <c r="T195" s="2">
        <v>148326.79800000001</v>
      </c>
      <c r="U195" s="2">
        <v>94671.9</v>
      </c>
      <c r="V195" s="2">
        <v>36175.907999999996</v>
      </c>
      <c r="W195" s="2">
        <v>2411540</v>
      </c>
      <c r="X195" s="10">
        <f t="shared" si="8"/>
        <v>0</v>
      </c>
      <c r="Y195" s="10">
        <f t="shared" si="8"/>
        <v>0</v>
      </c>
      <c r="Z195" s="10">
        <f t="shared" si="8"/>
        <v>0</v>
      </c>
      <c r="AA195" s="10">
        <f t="shared" si="8"/>
        <v>0</v>
      </c>
      <c r="AB195" s="10">
        <f t="shared" si="8"/>
        <v>0</v>
      </c>
      <c r="AC195" s="10">
        <f t="shared" si="8"/>
        <v>0</v>
      </c>
      <c r="AD195" s="10">
        <f t="shared" si="8"/>
        <v>4.6159834682244867E-5</v>
      </c>
      <c r="AE195" s="10">
        <f t="shared" si="9"/>
        <v>5.2586586545204058E-4</v>
      </c>
      <c r="AF195" s="10">
        <f t="shared" si="9"/>
        <v>3.591350759834756E-3</v>
      </c>
      <c r="AG195" s="10">
        <f t="shared" si="9"/>
        <v>1.9432822529292147E-2</v>
      </c>
      <c r="AH195" s="10">
        <f t="shared" si="9"/>
        <v>4.6982426167511217E-4</v>
      </c>
    </row>
    <row r="196" spans="1:34" x14ac:dyDescent="0.25">
      <c r="A196" s="9" t="s">
        <v>215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13</v>
      </c>
      <c r="I196" s="2">
        <v>88</v>
      </c>
      <c r="J196" s="2">
        <v>318</v>
      </c>
      <c r="K196" s="2">
        <v>838</v>
      </c>
      <c r="L196" s="2">
        <v>1257</v>
      </c>
      <c r="M196" s="2">
        <v>12361.271000000001</v>
      </c>
      <c r="N196" s="2">
        <v>24859.22</v>
      </c>
      <c r="O196" s="2">
        <v>24986.81</v>
      </c>
      <c r="P196" s="2">
        <v>21288.953999999998</v>
      </c>
      <c r="Q196" s="2">
        <v>21381.554</v>
      </c>
      <c r="R196" s="2">
        <v>27821.325999999997</v>
      </c>
      <c r="S196" s="2">
        <v>23429.48</v>
      </c>
      <c r="T196" s="2">
        <v>16619.647000000004</v>
      </c>
      <c r="U196" s="2">
        <v>11293.082</v>
      </c>
      <c r="V196" s="2">
        <v>4701.3250000000007</v>
      </c>
      <c r="W196" s="2">
        <v>188826</v>
      </c>
      <c r="X196" s="10">
        <f t="shared" si="8"/>
        <v>0</v>
      </c>
      <c r="Y196" s="10">
        <f t="shared" si="8"/>
        <v>0</v>
      </c>
      <c r="Z196" s="10">
        <f t="shared" si="8"/>
        <v>0</v>
      </c>
      <c r="AA196" s="10">
        <f t="shared" si="8"/>
        <v>0</v>
      </c>
      <c r="AB196" s="10">
        <f t="shared" si="8"/>
        <v>0</v>
      </c>
      <c r="AC196" s="10">
        <f t="shared" si="8"/>
        <v>0</v>
      </c>
      <c r="AD196" s="10">
        <f t="shared" si="8"/>
        <v>5.5485653117354715E-4</v>
      </c>
      <c r="AE196" s="10">
        <f t="shared" si="9"/>
        <v>5.2949379731109794E-3</v>
      </c>
      <c r="AF196" s="10">
        <f t="shared" si="9"/>
        <v>2.8158832106239907E-2</v>
      </c>
      <c r="AG196" s="10">
        <f t="shared" si="9"/>
        <v>0.17824762168112179</v>
      </c>
      <c r="AH196" s="10">
        <f t="shared" si="9"/>
        <v>6.6569222458771563E-3</v>
      </c>
    </row>
    <row r="197" spans="1:34" x14ac:dyDescent="0.25">
      <c r="A197" s="9" t="s">
        <v>216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106</v>
      </c>
      <c r="J197" s="2">
        <v>329</v>
      </c>
      <c r="K197" s="2">
        <v>762</v>
      </c>
      <c r="L197" s="2">
        <v>1197</v>
      </c>
      <c r="M197" s="2">
        <v>35669.909</v>
      </c>
      <c r="N197" s="2">
        <v>74607.652999999991</v>
      </c>
      <c r="O197" s="2">
        <v>70780.034999999989</v>
      </c>
      <c r="P197" s="2">
        <v>68622.327999999994</v>
      </c>
      <c r="Q197" s="2">
        <v>70981.551000000007</v>
      </c>
      <c r="R197" s="2">
        <v>85573.054999999993</v>
      </c>
      <c r="S197" s="2">
        <v>76006.307000000001</v>
      </c>
      <c r="T197" s="2">
        <v>47264.950000000004</v>
      </c>
      <c r="U197" s="2">
        <v>30394.729000000003</v>
      </c>
      <c r="V197" s="2">
        <v>13849.018999999998</v>
      </c>
      <c r="W197" s="2">
        <v>574036</v>
      </c>
      <c r="X197" s="10">
        <f t="shared" si="8"/>
        <v>0</v>
      </c>
      <c r="Y197" s="10">
        <f t="shared" si="8"/>
        <v>0</v>
      </c>
      <c r="Z197" s="10">
        <f t="shared" si="8"/>
        <v>0</v>
      </c>
      <c r="AA197" s="10">
        <f t="shared" si="8"/>
        <v>0</v>
      </c>
      <c r="AB197" s="10">
        <f t="shared" si="8"/>
        <v>0</v>
      </c>
      <c r="AC197" s="10">
        <f t="shared" si="8"/>
        <v>0</v>
      </c>
      <c r="AD197" s="10">
        <f t="shared" si="8"/>
        <v>0</v>
      </c>
      <c r="AE197" s="10">
        <f t="shared" si="9"/>
        <v>2.2426766557459596E-3</v>
      </c>
      <c r="AF197" s="10">
        <f t="shared" si="9"/>
        <v>1.0824245216991405E-2</v>
      </c>
      <c r="AG197" s="10">
        <f t="shared" si="9"/>
        <v>5.5021947763953541E-2</v>
      </c>
      <c r="AH197" s="10">
        <f t="shared" si="9"/>
        <v>2.0852350723647994E-3</v>
      </c>
    </row>
    <row r="198" spans="1:34" x14ac:dyDescent="0.25">
      <c r="A198" s="9" t="s">
        <v>217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39</v>
      </c>
      <c r="I198" s="2">
        <v>137</v>
      </c>
      <c r="J198" s="2">
        <v>363</v>
      </c>
      <c r="K198" s="2">
        <v>883</v>
      </c>
      <c r="L198" s="2">
        <v>1422</v>
      </c>
      <c r="M198" s="2">
        <v>272083.31</v>
      </c>
      <c r="N198" s="2">
        <v>548832.66399999999</v>
      </c>
      <c r="O198" s="2">
        <v>636850.13400000008</v>
      </c>
      <c r="P198" s="2">
        <v>596906.44999999995</v>
      </c>
      <c r="Q198" s="2">
        <v>627305.95900000003</v>
      </c>
      <c r="R198" s="2">
        <v>678466.23800000001</v>
      </c>
      <c r="S198" s="2">
        <v>596270.72699999996</v>
      </c>
      <c r="T198" s="2">
        <v>479764.75400000002</v>
      </c>
      <c r="U198" s="2">
        <v>296366.397</v>
      </c>
      <c r="V198" s="2">
        <v>118171.504</v>
      </c>
      <c r="W198" s="2">
        <v>4852932</v>
      </c>
      <c r="X198" s="10">
        <f t="shared" si="8"/>
        <v>0</v>
      </c>
      <c r="Y198" s="10">
        <f t="shared" si="8"/>
        <v>0</v>
      </c>
      <c r="Z198" s="10">
        <f t="shared" si="8"/>
        <v>0</v>
      </c>
      <c r="AA198" s="10">
        <f t="shared" si="8"/>
        <v>0</v>
      </c>
      <c r="AB198" s="10">
        <f t="shared" si="8"/>
        <v>0</v>
      </c>
      <c r="AC198" s="10">
        <f t="shared" si="8"/>
        <v>0</v>
      </c>
      <c r="AD198" s="10">
        <f t="shared" si="8"/>
        <v>6.5406531352326481E-5</v>
      </c>
      <c r="AE198" s="10">
        <f t="shared" si="9"/>
        <v>2.8555661677472869E-4</v>
      </c>
      <c r="AF198" s="10">
        <f t="shared" si="9"/>
        <v>1.2248352163892588E-3</v>
      </c>
      <c r="AG198" s="10">
        <f t="shared" si="9"/>
        <v>7.4721905883503017E-3</v>
      </c>
      <c r="AH198" s="10">
        <f t="shared" si="9"/>
        <v>2.9301873588997334E-4</v>
      </c>
    </row>
    <row r="199" spans="1:34" x14ac:dyDescent="0.25">
      <c r="A199" s="9" t="s">
        <v>218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74</v>
      </c>
      <c r="I199" s="2">
        <v>148</v>
      </c>
      <c r="J199" s="2">
        <v>310</v>
      </c>
      <c r="K199" s="2">
        <v>720</v>
      </c>
      <c r="L199" s="2">
        <v>1252</v>
      </c>
      <c r="M199" s="2">
        <v>31453.029000000002</v>
      </c>
      <c r="N199" s="2">
        <v>73785.399000000005</v>
      </c>
      <c r="O199" s="2">
        <v>77342.178</v>
      </c>
      <c r="P199" s="2">
        <v>70486.728000000003</v>
      </c>
      <c r="Q199" s="2">
        <v>73840.434000000008</v>
      </c>
      <c r="R199" s="2">
        <v>70772.215999999986</v>
      </c>
      <c r="S199" s="2">
        <v>64633.656999999992</v>
      </c>
      <c r="T199" s="2">
        <v>47831.406000000003</v>
      </c>
      <c r="U199" s="2">
        <v>24491.057000000001</v>
      </c>
      <c r="V199" s="2">
        <v>9335.982</v>
      </c>
      <c r="W199" s="2">
        <v>543915</v>
      </c>
      <c r="X199" s="10">
        <f t="shared" si="8"/>
        <v>0</v>
      </c>
      <c r="Y199" s="10">
        <f t="shared" si="8"/>
        <v>0</v>
      </c>
      <c r="Z199" s="10">
        <f t="shared" si="8"/>
        <v>0</v>
      </c>
      <c r="AA199" s="10">
        <f t="shared" si="8"/>
        <v>0</v>
      </c>
      <c r="AB199" s="10">
        <f t="shared" si="8"/>
        <v>0</v>
      </c>
      <c r="AC199" s="10">
        <f t="shared" si="8"/>
        <v>0</v>
      </c>
      <c r="AD199" s="10">
        <f t="shared" si="8"/>
        <v>1.1449143284589329E-3</v>
      </c>
      <c r="AE199" s="10">
        <f t="shared" si="9"/>
        <v>3.0942013287253147E-3</v>
      </c>
      <c r="AF199" s="10">
        <f t="shared" si="9"/>
        <v>1.2657681536570676E-2</v>
      </c>
      <c r="AG199" s="10">
        <f t="shared" si="9"/>
        <v>7.7120971312926695E-2</v>
      </c>
      <c r="AH199" s="10">
        <f t="shared" si="9"/>
        <v>2.3018302492117336E-3</v>
      </c>
    </row>
    <row r="200" spans="1:34" x14ac:dyDescent="0.25">
      <c r="A200" s="9" t="s">
        <v>219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40</v>
      </c>
      <c r="I200" s="2">
        <v>161</v>
      </c>
      <c r="J200" s="2">
        <v>337</v>
      </c>
      <c r="K200" s="2">
        <v>868</v>
      </c>
      <c r="L200" s="2">
        <v>1406</v>
      </c>
      <c r="M200" s="2">
        <v>62790.113999999994</v>
      </c>
      <c r="N200" s="2">
        <v>132311.65699999998</v>
      </c>
      <c r="O200" s="2">
        <v>124103.53499999999</v>
      </c>
      <c r="P200" s="2">
        <v>113995.84700000001</v>
      </c>
      <c r="Q200" s="2">
        <v>113932.276</v>
      </c>
      <c r="R200" s="2">
        <v>121145.67099999999</v>
      </c>
      <c r="S200" s="2">
        <v>104743.21100000001</v>
      </c>
      <c r="T200" s="2">
        <v>62786.92</v>
      </c>
      <c r="U200" s="2">
        <v>31866.264000000003</v>
      </c>
      <c r="V200" s="2">
        <v>12106.225</v>
      </c>
      <c r="W200" s="2">
        <v>880125</v>
      </c>
      <c r="X200" s="10">
        <f t="shared" si="8"/>
        <v>0</v>
      </c>
      <c r="Y200" s="10">
        <f t="shared" si="8"/>
        <v>0</v>
      </c>
      <c r="Z200" s="10">
        <f t="shared" si="8"/>
        <v>0</v>
      </c>
      <c r="AA200" s="10">
        <f t="shared" si="8"/>
        <v>0</v>
      </c>
      <c r="AB200" s="10">
        <f t="shared" si="8"/>
        <v>0</v>
      </c>
      <c r="AC200" s="10">
        <f t="shared" si="8"/>
        <v>0</v>
      </c>
      <c r="AD200" s="10">
        <f t="shared" si="8"/>
        <v>3.8188632578774006E-4</v>
      </c>
      <c r="AE200" s="10">
        <f t="shared" si="9"/>
        <v>2.5642283456490619E-3</v>
      </c>
      <c r="AF200" s="10">
        <f t="shared" si="9"/>
        <v>1.0575447438708221E-2</v>
      </c>
      <c r="AG200" s="10">
        <f t="shared" si="9"/>
        <v>7.1698650900672997E-2</v>
      </c>
      <c r="AH200" s="10">
        <f t="shared" si="9"/>
        <v>1.5975003550632012E-3</v>
      </c>
    </row>
    <row r="201" spans="1:34" x14ac:dyDescent="0.25">
      <c r="A201" s="9" t="s">
        <v>220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22</v>
      </c>
      <c r="I201" s="2">
        <v>150</v>
      </c>
      <c r="J201" s="2">
        <v>292</v>
      </c>
      <c r="K201" s="2">
        <v>654</v>
      </c>
      <c r="L201" s="2">
        <v>1118</v>
      </c>
      <c r="M201" s="2">
        <v>23961.200000000001</v>
      </c>
      <c r="N201" s="2">
        <v>50541.285999999993</v>
      </c>
      <c r="O201" s="2">
        <v>48289.789000000004</v>
      </c>
      <c r="P201" s="2">
        <v>45558.299999999988</v>
      </c>
      <c r="Q201" s="2">
        <v>43160.652000000002</v>
      </c>
      <c r="R201" s="2">
        <v>49647.082999999999</v>
      </c>
      <c r="S201" s="2">
        <v>49129.987999999998</v>
      </c>
      <c r="T201" s="2">
        <v>35071.611000000004</v>
      </c>
      <c r="U201" s="2">
        <v>19145.199999999997</v>
      </c>
      <c r="V201" s="2">
        <v>7224.3710000000001</v>
      </c>
      <c r="W201" s="2">
        <v>371957</v>
      </c>
      <c r="X201" s="10">
        <f t="shared" si="8"/>
        <v>0</v>
      </c>
      <c r="Y201" s="10">
        <f t="shared" si="8"/>
        <v>0</v>
      </c>
      <c r="Z201" s="10">
        <f t="shared" si="8"/>
        <v>0</v>
      </c>
      <c r="AA201" s="10">
        <f t="shared" ref="X201:AH236" si="10">E201/P201</f>
        <v>0</v>
      </c>
      <c r="AB201" s="10">
        <f t="shared" si="10"/>
        <v>0</v>
      </c>
      <c r="AC201" s="10">
        <f t="shared" si="10"/>
        <v>0</v>
      </c>
      <c r="AD201" s="10">
        <f t="shared" si="10"/>
        <v>4.4779168274985129E-4</v>
      </c>
      <c r="AE201" s="10">
        <f t="shared" si="9"/>
        <v>4.2769634962020985E-3</v>
      </c>
      <c r="AF201" s="10">
        <f t="shared" si="9"/>
        <v>1.525186469715647E-2</v>
      </c>
      <c r="AG201" s="10">
        <f t="shared" si="9"/>
        <v>9.0526912308351831E-2</v>
      </c>
      <c r="AH201" s="10">
        <f t="shared" si="9"/>
        <v>3.0057237798992893E-3</v>
      </c>
    </row>
    <row r="202" spans="1:34" x14ac:dyDescent="0.25">
      <c r="A202" s="9" t="s">
        <v>221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38</v>
      </c>
      <c r="I202" s="2">
        <v>164</v>
      </c>
      <c r="J202" s="2">
        <v>342</v>
      </c>
      <c r="K202" s="2">
        <v>791</v>
      </c>
      <c r="L202" s="2">
        <v>1335</v>
      </c>
      <c r="M202" s="2">
        <v>14656.104000000001</v>
      </c>
      <c r="N202" s="2">
        <v>31397.727999999999</v>
      </c>
      <c r="O202" s="2">
        <v>37368.186000000002</v>
      </c>
      <c r="P202" s="2">
        <v>34457.460999999996</v>
      </c>
      <c r="Q202" s="2">
        <v>30632.249000000003</v>
      </c>
      <c r="R202" s="2">
        <v>34977.409</v>
      </c>
      <c r="S202" s="2">
        <v>41080.455999999991</v>
      </c>
      <c r="T202" s="2">
        <v>27973.994999999999</v>
      </c>
      <c r="U202" s="2">
        <v>12649.657000000001</v>
      </c>
      <c r="V202" s="2">
        <v>5372.2290000000012</v>
      </c>
      <c r="W202" s="2">
        <v>270537</v>
      </c>
      <c r="X202" s="10">
        <f t="shared" si="10"/>
        <v>0</v>
      </c>
      <c r="Y202" s="10">
        <f t="shared" si="10"/>
        <v>0</v>
      </c>
      <c r="Z202" s="10">
        <f t="shared" si="10"/>
        <v>0</v>
      </c>
      <c r="AA202" s="10">
        <f t="shared" si="10"/>
        <v>0</v>
      </c>
      <c r="AB202" s="10">
        <f t="shared" si="10"/>
        <v>0</v>
      </c>
      <c r="AC202" s="10">
        <f t="shared" si="10"/>
        <v>0</v>
      </c>
      <c r="AD202" s="10">
        <f t="shared" si="10"/>
        <v>9.2501407481942284E-4</v>
      </c>
      <c r="AE202" s="10">
        <f t="shared" si="9"/>
        <v>5.862587735502205E-3</v>
      </c>
      <c r="AF202" s="10">
        <f t="shared" si="9"/>
        <v>2.7036306201820331E-2</v>
      </c>
      <c r="AG202" s="10">
        <f t="shared" si="9"/>
        <v>0.14723869738240863</v>
      </c>
      <c r="AH202" s="10">
        <f t="shared" si="9"/>
        <v>4.9346300136395389E-3</v>
      </c>
    </row>
    <row r="203" spans="1:34" x14ac:dyDescent="0.25">
      <c r="A203" s="9" t="s">
        <v>222</v>
      </c>
      <c r="B203" s="2">
        <v>0</v>
      </c>
      <c r="C203" s="2">
        <v>0</v>
      </c>
      <c r="D203" s="2">
        <v>0</v>
      </c>
      <c r="E203" s="2">
        <v>0</v>
      </c>
      <c r="F203" s="2">
        <v>10</v>
      </c>
      <c r="G203" s="2">
        <v>31</v>
      </c>
      <c r="H203" s="2">
        <v>126</v>
      </c>
      <c r="I203" s="2">
        <v>191</v>
      </c>
      <c r="J203" s="2">
        <v>417</v>
      </c>
      <c r="K203" s="2">
        <v>685</v>
      </c>
      <c r="L203" s="2">
        <v>1460</v>
      </c>
      <c r="M203" s="2">
        <v>730993.79700000014</v>
      </c>
      <c r="N203" s="2">
        <v>1541907.0810000002</v>
      </c>
      <c r="O203" s="2">
        <v>1707695.96</v>
      </c>
      <c r="P203" s="2">
        <v>1519783.8259999999</v>
      </c>
      <c r="Q203" s="2">
        <v>1736529.7560000001</v>
      </c>
      <c r="R203" s="2">
        <v>1833102.7370000002</v>
      </c>
      <c r="S203" s="2">
        <v>1353431.3320000004</v>
      </c>
      <c r="T203" s="2">
        <v>795121.87599999993</v>
      </c>
      <c r="U203" s="2">
        <v>540206.92700000003</v>
      </c>
      <c r="V203" s="2">
        <v>223142.72600000014</v>
      </c>
      <c r="W203" s="2">
        <v>11985206</v>
      </c>
      <c r="X203" s="10">
        <f t="shared" si="10"/>
        <v>0</v>
      </c>
      <c r="Y203" s="10">
        <f t="shared" si="10"/>
        <v>0</v>
      </c>
      <c r="Z203" s="10">
        <f t="shared" si="10"/>
        <v>0</v>
      </c>
      <c r="AA203" s="10">
        <f t="shared" si="10"/>
        <v>0</v>
      </c>
      <c r="AB203" s="10">
        <f t="shared" si="10"/>
        <v>5.7586113715865399E-6</v>
      </c>
      <c r="AC203" s="10">
        <f t="shared" si="10"/>
        <v>1.6911217999016057E-5</v>
      </c>
      <c r="AD203" s="10">
        <f t="shared" si="10"/>
        <v>9.3096706881912181E-5</v>
      </c>
      <c r="AE203" s="10">
        <f t="shared" si="9"/>
        <v>2.4021474665099015E-4</v>
      </c>
      <c r="AF203" s="10">
        <f t="shared" si="9"/>
        <v>7.7192642144701708E-4</v>
      </c>
      <c r="AG203" s="10">
        <f t="shared" si="9"/>
        <v>3.0697841344826072E-3</v>
      </c>
      <c r="AH203" s="10">
        <f t="shared" si="9"/>
        <v>1.2181684653563735E-4</v>
      </c>
    </row>
    <row r="204" spans="1:34" x14ac:dyDescent="0.25">
      <c r="A204" s="9" t="s">
        <v>223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62</v>
      </c>
      <c r="I204" s="2">
        <v>193</v>
      </c>
      <c r="J204" s="2">
        <v>433</v>
      </c>
      <c r="K204" s="2">
        <v>643</v>
      </c>
      <c r="L204" s="2">
        <v>1331</v>
      </c>
      <c r="M204" s="2">
        <v>671809.89399999997</v>
      </c>
      <c r="N204" s="2">
        <v>1403827.4340000001</v>
      </c>
      <c r="O204" s="2">
        <v>1491765.389</v>
      </c>
      <c r="P204" s="2">
        <v>1339469.9819999998</v>
      </c>
      <c r="Q204" s="2">
        <v>1529130.8760000002</v>
      </c>
      <c r="R204" s="2">
        <v>1676079.094</v>
      </c>
      <c r="S204" s="2">
        <v>1291823.4050000003</v>
      </c>
      <c r="T204" s="2">
        <v>738473.89800000004</v>
      </c>
      <c r="U204" s="2">
        <v>470431.47000000009</v>
      </c>
      <c r="V204" s="2">
        <v>187628.22500000003</v>
      </c>
      <c r="W204" s="2">
        <v>10801084</v>
      </c>
      <c r="X204" s="10">
        <f t="shared" si="10"/>
        <v>0</v>
      </c>
      <c r="Y204" s="10">
        <f t="shared" si="10"/>
        <v>0</v>
      </c>
      <c r="Z204" s="10">
        <f t="shared" si="10"/>
        <v>0</v>
      </c>
      <c r="AA204" s="10">
        <f t="shared" si="10"/>
        <v>0</v>
      </c>
      <c r="AB204" s="10">
        <f t="shared" si="10"/>
        <v>0</v>
      </c>
      <c r="AC204" s="10">
        <f t="shared" si="10"/>
        <v>0</v>
      </c>
      <c r="AD204" s="10">
        <f t="shared" si="10"/>
        <v>4.7994176107995186E-5</v>
      </c>
      <c r="AE204" s="10">
        <f t="shared" si="9"/>
        <v>2.6134979248785851E-4</v>
      </c>
      <c r="AF204" s="10">
        <f t="shared" si="9"/>
        <v>9.204316199339298E-4</v>
      </c>
      <c r="AG204" s="10">
        <f t="shared" si="9"/>
        <v>3.4269897292904619E-3</v>
      </c>
      <c r="AH204" s="10">
        <f t="shared" si="9"/>
        <v>1.2322837226337653E-4</v>
      </c>
    </row>
    <row r="205" spans="1:34" x14ac:dyDescent="0.25">
      <c r="A205" s="9" t="s">
        <v>224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12</v>
      </c>
      <c r="H205" s="2">
        <v>130</v>
      </c>
      <c r="I205" s="2">
        <v>216</v>
      </c>
      <c r="J205" s="2">
        <v>439</v>
      </c>
      <c r="K205" s="2">
        <v>805</v>
      </c>
      <c r="L205" s="2">
        <v>1602</v>
      </c>
      <c r="M205" s="2">
        <v>209678.65299999996</v>
      </c>
      <c r="N205" s="2">
        <v>409490.34299999994</v>
      </c>
      <c r="O205" s="2">
        <v>435022.31400000013</v>
      </c>
      <c r="P205" s="2">
        <v>401219.28899999993</v>
      </c>
      <c r="Q205" s="2">
        <v>393798.51300000004</v>
      </c>
      <c r="R205" s="2">
        <v>432861.51199999999</v>
      </c>
      <c r="S205" s="2">
        <v>351777.435</v>
      </c>
      <c r="T205" s="2">
        <v>210761.86800000002</v>
      </c>
      <c r="U205" s="2">
        <v>128646.64499999999</v>
      </c>
      <c r="V205" s="2">
        <v>52888.597000000009</v>
      </c>
      <c r="W205" s="2">
        <v>3024447</v>
      </c>
      <c r="X205" s="10">
        <f t="shared" si="10"/>
        <v>0</v>
      </c>
      <c r="Y205" s="10">
        <f t="shared" si="10"/>
        <v>0</v>
      </c>
      <c r="Z205" s="10">
        <f t="shared" si="10"/>
        <v>0</v>
      </c>
      <c r="AA205" s="10">
        <f t="shared" si="10"/>
        <v>0</v>
      </c>
      <c r="AB205" s="10">
        <f t="shared" si="10"/>
        <v>0</v>
      </c>
      <c r="AC205" s="10">
        <f t="shared" si="10"/>
        <v>2.7722492453891352E-5</v>
      </c>
      <c r="AD205" s="10">
        <f t="shared" si="10"/>
        <v>3.6955184462016447E-4</v>
      </c>
      <c r="AE205" s="10">
        <f t="shared" si="9"/>
        <v>1.0248533192920837E-3</v>
      </c>
      <c r="AF205" s="10">
        <f t="shared" si="9"/>
        <v>3.4124481054286339E-3</v>
      </c>
      <c r="AG205" s="10">
        <f t="shared" si="9"/>
        <v>1.5220672236777238E-2</v>
      </c>
      <c r="AH205" s="10">
        <f t="shared" si="9"/>
        <v>5.2968360827615761E-4</v>
      </c>
    </row>
    <row r="206" spans="1:34" x14ac:dyDescent="0.25">
      <c r="A206" s="9" t="s">
        <v>225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13</v>
      </c>
      <c r="H206" s="2">
        <v>84</v>
      </c>
      <c r="I206" s="2">
        <v>178</v>
      </c>
      <c r="J206" s="2">
        <v>435</v>
      </c>
      <c r="K206" s="2">
        <v>717</v>
      </c>
      <c r="L206" s="2">
        <v>1427</v>
      </c>
      <c r="M206" s="2">
        <v>362430.76700000005</v>
      </c>
      <c r="N206" s="2">
        <v>785462.73700000008</v>
      </c>
      <c r="O206" s="2">
        <v>754614.77500000002</v>
      </c>
      <c r="P206" s="2">
        <v>669675.94199999992</v>
      </c>
      <c r="Q206" s="2">
        <v>736881.24500000011</v>
      </c>
      <c r="R206" s="2">
        <v>805784.71600000013</v>
      </c>
      <c r="S206" s="2">
        <v>652952.06399999978</v>
      </c>
      <c r="T206" s="2">
        <v>390750.66599999997</v>
      </c>
      <c r="U206" s="2">
        <v>231272.29499999998</v>
      </c>
      <c r="V206" s="2">
        <v>92799.748999999967</v>
      </c>
      <c r="W206" s="2">
        <v>5482857</v>
      </c>
      <c r="X206" s="10">
        <f t="shared" si="10"/>
        <v>0</v>
      </c>
      <c r="Y206" s="10">
        <f t="shared" si="10"/>
        <v>0</v>
      </c>
      <c r="Z206" s="10">
        <f t="shared" si="10"/>
        <v>0</v>
      </c>
      <c r="AA206" s="10">
        <f t="shared" si="10"/>
        <v>0</v>
      </c>
      <c r="AB206" s="10">
        <f t="shared" si="10"/>
        <v>0</v>
      </c>
      <c r="AC206" s="10">
        <f t="shared" si="10"/>
        <v>1.6133341501602766E-5</v>
      </c>
      <c r="AD206" s="10">
        <f t="shared" si="10"/>
        <v>1.2864650352035649E-4</v>
      </c>
      <c r="AE206" s="10">
        <f t="shared" si="9"/>
        <v>4.5553345262884341E-4</v>
      </c>
      <c r="AF206" s="10">
        <f t="shared" si="9"/>
        <v>1.8808997420119E-3</v>
      </c>
      <c r="AG206" s="10">
        <f t="shared" si="9"/>
        <v>7.7263140011294669E-3</v>
      </c>
      <c r="AH206" s="10">
        <f t="shared" si="9"/>
        <v>2.6026577019973345E-4</v>
      </c>
    </row>
    <row r="207" spans="1:34" x14ac:dyDescent="0.25">
      <c r="A207" s="9" t="s">
        <v>226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20</v>
      </c>
      <c r="H207" s="2">
        <v>161</v>
      </c>
      <c r="I207" s="2">
        <v>267</v>
      </c>
      <c r="J207" s="2">
        <v>472</v>
      </c>
      <c r="K207" s="2">
        <v>847</v>
      </c>
      <c r="L207" s="2">
        <v>1767</v>
      </c>
      <c r="M207" s="2">
        <v>635360.3069999998</v>
      </c>
      <c r="N207" s="2">
        <v>1306064.4290000002</v>
      </c>
      <c r="O207" s="2">
        <v>1392555.7510000002</v>
      </c>
      <c r="P207" s="2">
        <v>1348484.355</v>
      </c>
      <c r="Q207" s="2">
        <v>1381336.5789999999</v>
      </c>
      <c r="R207" s="2">
        <v>1484252.8229999999</v>
      </c>
      <c r="S207" s="2">
        <v>1260472.8199999998</v>
      </c>
      <c r="T207" s="2">
        <v>864414.14499999979</v>
      </c>
      <c r="U207" s="2">
        <v>506598.93800000008</v>
      </c>
      <c r="V207" s="2">
        <v>211955.79199999993</v>
      </c>
      <c r="W207" s="2">
        <v>10392981</v>
      </c>
      <c r="X207" s="10">
        <f t="shared" si="10"/>
        <v>0</v>
      </c>
      <c r="Y207" s="10">
        <f t="shared" si="10"/>
        <v>0</v>
      </c>
      <c r="Z207" s="10">
        <f t="shared" si="10"/>
        <v>0</v>
      </c>
      <c r="AA207" s="10">
        <f t="shared" si="10"/>
        <v>0</v>
      </c>
      <c r="AB207" s="10">
        <f t="shared" si="10"/>
        <v>0</v>
      </c>
      <c r="AC207" s="10">
        <f t="shared" si="10"/>
        <v>1.3474793303458653E-5</v>
      </c>
      <c r="AD207" s="10">
        <f t="shared" si="10"/>
        <v>1.2772984664595943E-4</v>
      </c>
      <c r="AE207" s="10">
        <f t="shared" si="9"/>
        <v>3.088797210739767E-4</v>
      </c>
      <c r="AF207" s="10">
        <f t="shared" si="9"/>
        <v>9.3170349283282531E-4</v>
      </c>
      <c r="AG207" s="10">
        <f t="shared" si="9"/>
        <v>3.9961163222187405E-3</v>
      </c>
      <c r="AH207" s="10">
        <f t="shared" si="9"/>
        <v>1.7001859235574472E-4</v>
      </c>
    </row>
    <row r="208" spans="1:34" x14ac:dyDescent="0.25">
      <c r="A208" s="9" t="s">
        <v>227</v>
      </c>
      <c r="B208" s="2">
        <v>0</v>
      </c>
      <c r="C208" s="2">
        <v>0</v>
      </c>
      <c r="D208" s="2">
        <v>0</v>
      </c>
      <c r="E208" s="2">
        <v>0</v>
      </c>
      <c r="F208" s="2">
        <v>11</v>
      </c>
      <c r="G208" s="2">
        <v>42</v>
      </c>
      <c r="H208" s="2">
        <v>120</v>
      </c>
      <c r="I208" s="2">
        <v>267</v>
      </c>
      <c r="J208" s="2">
        <v>457</v>
      </c>
      <c r="K208" s="2">
        <v>829</v>
      </c>
      <c r="L208" s="2">
        <v>1726</v>
      </c>
      <c r="M208" s="2">
        <v>289855.41100000008</v>
      </c>
      <c r="N208" s="2">
        <v>622532.40100000019</v>
      </c>
      <c r="O208" s="2">
        <v>638955.61100000003</v>
      </c>
      <c r="P208" s="2">
        <v>611513.88800000004</v>
      </c>
      <c r="Q208" s="2">
        <v>615174.96700000041</v>
      </c>
      <c r="R208" s="2">
        <v>661267.77799999993</v>
      </c>
      <c r="S208" s="2">
        <v>594617.03700000001</v>
      </c>
      <c r="T208" s="2">
        <v>392801.06899999996</v>
      </c>
      <c r="U208" s="2">
        <v>213476.255</v>
      </c>
      <c r="V208" s="2">
        <v>84714.349000000002</v>
      </c>
      <c r="W208" s="2">
        <v>4725324</v>
      </c>
      <c r="X208" s="10">
        <f t="shared" si="10"/>
        <v>0</v>
      </c>
      <c r="Y208" s="10">
        <f t="shared" si="10"/>
        <v>0</v>
      </c>
      <c r="Z208" s="10">
        <f t="shared" si="10"/>
        <v>0</v>
      </c>
      <c r="AA208" s="10">
        <f t="shared" si="10"/>
        <v>0</v>
      </c>
      <c r="AB208" s="10">
        <f t="shared" si="10"/>
        <v>1.7881091705735796E-5</v>
      </c>
      <c r="AC208" s="10">
        <f t="shared" si="10"/>
        <v>6.3514360441134339E-5</v>
      </c>
      <c r="AD208" s="10">
        <f t="shared" si="10"/>
        <v>2.0181056467105568E-4</v>
      </c>
      <c r="AE208" s="10">
        <f t="shared" si="9"/>
        <v>6.7973338433047908E-4</v>
      </c>
      <c r="AF208" s="10">
        <f t="shared" si="9"/>
        <v>2.1407533123531703E-3</v>
      </c>
      <c r="AG208" s="10">
        <f t="shared" si="9"/>
        <v>9.7858274281255476E-3</v>
      </c>
      <c r="AH208" s="10">
        <f t="shared" si="9"/>
        <v>3.6526595848242362E-4</v>
      </c>
    </row>
    <row r="209" spans="1:34" x14ac:dyDescent="0.25">
      <c r="A209" s="9" t="s">
        <v>228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34</v>
      </c>
      <c r="H209" s="2">
        <v>135</v>
      </c>
      <c r="I209" s="2">
        <v>269</v>
      </c>
      <c r="J209" s="2">
        <v>438</v>
      </c>
      <c r="K209" s="2">
        <v>900</v>
      </c>
      <c r="L209" s="2">
        <v>1776</v>
      </c>
      <c r="M209" s="2">
        <v>455713.53</v>
      </c>
      <c r="N209" s="2">
        <v>920569.85400000028</v>
      </c>
      <c r="O209" s="2">
        <v>892694.15200000012</v>
      </c>
      <c r="P209" s="2">
        <v>920281.73199999984</v>
      </c>
      <c r="Q209" s="2">
        <v>855964.01400000008</v>
      </c>
      <c r="R209" s="2">
        <v>836688.77399999998</v>
      </c>
      <c r="S209" s="2">
        <v>685012.96900000004</v>
      </c>
      <c r="T209" s="2">
        <v>406075.40599999996</v>
      </c>
      <c r="U209" s="2">
        <v>218496.21000000002</v>
      </c>
      <c r="V209" s="2">
        <v>82882.09599999999</v>
      </c>
      <c r="W209" s="2">
        <v>6269023</v>
      </c>
      <c r="X209" s="10">
        <f t="shared" si="10"/>
        <v>0</v>
      </c>
      <c r="Y209" s="10">
        <f t="shared" si="10"/>
        <v>0</v>
      </c>
      <c r="Z209" s="10">
        <f t="shared" si="10"/>
        <v>0</v>
      </c>
      <c r="AA209" s="10">
        <f t="shared" si="10"/>
        <v>0</v>
      </c>
      <c r="AB209" s="10">
        <f t="shared" si="10"/>
        <v>0</v>
      </c>
      <c r="AC209" s="10">
        <f t="shared" si="10"/>
        <v>4.0636376459856746E-5</v>
      </c>
      <c r="AD209" s="10">
        <f t="shared" si="10"/>
        <v>1.9707656075048703E-4</v>
      </c>
      <c r="AE209" s="10">
        <f t="shared" si="9"/>
        <v>6.6243854226424154E-4</v>
      </c>
      <c r="AF209" s="10">
        <f t="shared" si="9"/>
        <v>2.0046114301021513E-3</v>
      </c>
      <c r="AG209" s="10">
        <f t="shared" si="9"/>
        <v>1.0858798744664952E-2</v>
      </c>
      <c r="AH209" s="10">
        <f t="shared" si="9"/>
        <v>2.8329773235797668E-4</v>
      </c>
    </row>
    <row r="210" spans="1:34" x14ac:dyDescent="0.25">
      <c r="A210" s="9" t="s">
        <v>229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26</v>
      </c>
      <c r="H210" s="2">
        <v>134</v>
      </c>
      <c r="I210" s="2">
        <v>272</v>
      </c>
      <c r="J210" s="2">
        <v>442</v>
      </c>
      <c r="K210" s="2">
        <v>640</v>
      </c>
      <c r="L210" s="2">
        <v>1514</v>
      </c>
      <c r="M210" s="2">
        <v>299619.65000000008</v>
      </c>
      <c r="N210" s="2">
        <v>608018.40599999996</v>
      </c>
      <c r="O210" s="2">
        <v>653754.59699999983</v>
      </c>
      <c r="P210" s="2">
        <v>605385.07200000016</v>
      </c>
      <c r="Q210" s="2">
        <v>556312.67200000002</v>
      </c>
      <c r="R210" s="2">
        <v>608234.5610000001</v>
      </c>
      <c r="S210" s="2">
        <v>610782.22899999982</v>
      </c>
      <c r="T210" s="2">
        <v>414260.33900000004</v>
      </c>
      <c r="U210" s="2">
        <v>220040.53300000005</v>
      </c>
      <c r="V210" s="2">
        <v>91292.101999999984</v>
      </c>
      <c r="W210" s="2">
        <v>4667833</v>
      </c>
      <c r="X210" s="10">
        <f t="shared" si="10"/>
        <v>0</v>
      </c>
      <c r="Y210" s="10">
        <f t="shared" si="10"/>
        <v>0</v>
      </c>
      <c r="Z210" s="10">
        <f t="shared" si="10"/>
        <v>0</v>
      </c>
      <c r="AA210" s="10">
        <f t="shared" si="10"/>
        <v>0</v>
      </c>
      <c r="AB210" s="10">
        <f t="shared" si="10"/>
        <v>0</v>
      </c>
      <c r="AC210" s="10">
        <f t="shared" si="10"/>
        <v>4.274666661041643E-5</v>
      </c>
      <c r="AD210" s="10">
        <f t="shared" si="10"/>
        <v>2.1939079697749366E-4</v>
      </c>
      <c r="AE210" s="10">
        <f t="shared" si="9"/>
        <v>6.565919408471299E-4</v>
      </c>
      <c r="AF210" s="10">
        <f t="shared" si="9"/>
        <v>2.0087208205408222E-3</v>
      </c>
      <c r="AG210" s="10">
        <f t="shared" si="9"/>
        <v>7.0104640596401219E-3</v>
      </c>
      <c r="AH210" s="10">
        <f t="shared" si="9"/>
        <v>3.2434750771932075E-4</v>
      </c>
    </row>
    <row r="211" spans="1:34" x14ac:dyDescent="0.25">
      <c r="A211" s="9" t="s">
        <v>230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10</v>
      </c>
      <c r="H211" s="2">
        <v>162</v>
      </c>
      <c r="I211" s="2">
        <v>270</v>
      </c>
      <c r="J211" s="2">
        <v>441</v>
      </c>
      <c r="K211" s="2">
        <v>784</v>
      </c>
      <c r="L211" s="2">
        <v>1667</v>
      </c>
      <c r="M211" s="2">
        <v>71059.980999999971</v>
      </c>
      <c r="N211" s="2">
        <v>144663.77100000001</v>
      </c>
      <c r="O211" s="2">
        <v>157737.261</v>
      </c>
      <c r="P211" s="2">
        <v>130607.99299999999</v>
      </c>
      <c r="Q211" s="2">
        <v>121374.49099999998</v>
      </c>
      <c r="R211" s="2">
        <v>135016.10499999998</v>
      </c>
      <c r="S211" s="2">
        <v>141820.967</v>
      </c>
      <c r="T211" s="2">
        <v>93607.204999999987</v>
      </c>
      <c r="U211" s="2">
        <v>53165.909999999989</v>
      </c>
      <c r="V211" s="2">
        <v>25673.150000000005</v>
      </c>
      <c r="W211" s="2">
        <v>1074883</v>
      </c>
      <c r="X211" s="10">
        <f t="shared" si="10"/>
        <v>0</v>
      </c>
      <c r="Y211" s="10">
        <f t="shared" si="10"/>
        <v>0</v>
      </c>
      <c r="Z211" s="10">
        <f t="shared" si="10"/>
        <v>0</v>
      </c>
      <c r="AA211" s="10">
        <f t="shared" si="10"/>
        <v>0</v>
      </c>
      <c r="AB211" s="10">
        <f t="shared" si="10"/>
        <v>0</v>
      </c>
      <c r="AC211" s="10">
        <f t="shared" si="10"/>
        <v>7.4065238365452786E-5</v>
      </c>
      <c r="AD211" s="10">
        <f t="shared" si="10"/>
        <v>1.1422852588503362E-3</v>
      </c>
      <c r="AE211" s="10">
        <f t="shared" si="9"/>
        <v>2.8843933541226881E-3</v>
      </c>
      <c r="AF211" s="10">
        <f t="shared" si="9"/>
        <v>8.294788897622557E-3</v>
      </c>
      <c r="AG211" s="10">
        <f t="shared" si="9"/>
        <v>3.0537740791449428E-2</v>
      </c>
      <c r="AH211" s="10">
        <f t="shared" si="9"/>
        <v>1.5508664663968078E-3</v>
      </c>
    </row>
    <row r="212" spans="1:34" x14ac:dyDescent="0.25">
      <c r="A212" s="9" t="s">
        <v>231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11</v>
      </c>
      <c r="H212" s="2">
        <v>0</v>
      </c>
      <c r="I212" s="2">
        <v>0</v>
      </c>
      <c r="J212" s="2">
        <v>91</v>
      </c>
      <c r="K212" s="2">
        <v>348</v>
      </c>
      <c r="L212" s="2">
        <v>450</v>
      </c>
      <c r="M212" s="2">
        <v>507051.076</v>
      </c>
      <c r="N212" s="2">
        <v>1008681.2090000001</v>
      </c>
      <c r="O212" s="2">
        <v>1086041.716</v>
      </c>
      <c r="P212" s="2">
        <v>982657.2080000001</v>
      </c>
      <c r="Q212" s="2">
        <v>1062926.4890000001</v>
      </c>
      <c r="R212" s="2">
        <v>1136005.67</v>
      </c>
      <c r="S212" s="2">
        <v>808803.83699999982</v>
      </c>
      <c r="T212" s="2">
        <v>464772.34200000006</v>
      </c>
      <c r="U212" s="2">
        <v>317934.05400000012</v>
      </c>
      <c r="V212" s="2">
        <v>138041.20999999996</v>
      </c>
      <c r="W212" s="2">
        <v>7511593</v>
      </c>
      <c r="X212" s="10">
        <f t="shared" si="10"/>
        <v>0</v>
      </c>
      <c r="Y212" s="10">
        <f t="shared" si="10"/>
        <v>0</v>
      </c>
      <c r="Z212" s="10">
        <f t="shared" si="10"/>
        <v>0</v>
      </c>
      <c r="AA212" s="10">
        <f t="shared" si="10"/>
        <v>0</v>
      </c>
      <c r="AB212" s="10">
        <f t="shared" si="10"/>
        <v>0</v>
      </c>
      <c r="AC212" s="10">
        <f t="shared" si="10"/>
        <v>9.683050261536107E-6</v>
      </c>
      <c r="AD212" s="10">
        <f t="shared" si="10"/>
        <v>0</v>
      </c>
      <c r="AE212" s="10">
        <f t="shared" si="9"/>
        <v>0</v>
      </c>
      <c r="AF212" s="10">
        <f t="shared" si="9"/>
        <v>2.8622287815699025E-4</v>
      </c>
      <c r="AG212" s="10">
        <f t="shared" si="9"/>
        <v>2.5209863054663174E-3</v>
      </c>
      <c r="AH212" s="10">
        <f t="shared" si="9"/>
        <v>5.9907399136241806E-5</v>
      </c>
    </row>
    <row r="213" spans="1:34" x14ac:dyDescent="0.25">
      <c r="A213" s="9" t="s">
        <v>232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84</v>
      </c>
      <c r="K213" s="2">
        <v>355</v>
      </c>
      <c r="L213" s="2">
        <v>439</v>
      </c>
      <c r="M213" s="2">
        <v>721386.07699999982</v>
      </c>
      <c r="N213" s="2">
        <v>1577441.9990000003</v>
      </c>
      <c r="O213" s="2">
        <v>1748003.713</v>
      </c>
      <c r="P213" s="2">
        <v>1511656.0620000004</v>
      </c>
      <c r="Q213" s="2">
        <v>1697660.6940000001</v>
      </c>
      <c r="R213" s="2">
        <v>1861342.933</v>
      </c>
      <c r="S213" s="2">
        <v>1432956.3520000004</v>
      </c>
      <c r="T213" s="2">
        <v>828758.32899999991</v>
      </c>
      <c r="U213" s="2">
        <v>556544.98900000006</v>
      </c>
      <c r="V213" s="2">
        <v>230748.67500000008</v>
      </c>
      <c r="W213" s="2">
        <v>12168533</v>
      </c>
      <c r="X213" s="10">
        <f t="shared" si="10"/>
        <v>0</v>
      </c>
      <c r="Y213" s="10">
        <f t="shared" si="10"/>
        <v>0</v>
      </c>
      <c r="Z213" s="10">
        <f t="shared" si="10"/>
        <v>0</v>
      </c>
      <c r="AA213" s="10">
        <f t="shared" si="10"/>
        <v>0</v>
      </c>
      <c r="AB213" s="10">
        <f t="shared" si="10"/>
        <v>0</v>
      </c>
      <c r="AC213" s="10">
        <f t="shared" si="10"/>
        <v>0</v>
      </c>
      <c r="AD213" s="10">
        <f t="shared" si="10"/>
        <v>0</v>
      </c>
      <c r="AE213" s="10">
        <f t="shared" si="9"/>
        <v>0</v>
      </c>
      <c r="AF213" s="10">
        <f t="shared" si="9"/>
        <v>1.5093119453097795E-4</v>
      </c>
      <c r="AG213" s="10">
        <f t="shared" si="9"/>
        <v>1.5384703725817705E-3</v>
      </c>
      <c r="AH213" s="10">
        <f t="shared" si="9"/>
        <v>3.6076657720367771E-5</v>
      </c>
    </row>
    <row r="214" spans="1:34" x14ac:dyDescent="0.25">
      <c r="A214" s="9" t="s">
        <v>233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107</v>
      </c>
      <c r="K214" s="2">
        <v>394</v>
      </c>
      <c r="L214" s="2">
        <v>501</v>
      </c>
      <c r="M214" s="2">
        <v>215428.745</v>
      </c>
      <c r="N214" s="2">
        <v>439568.31599999999</v>
      </c>
      <c r="O214" s="2">
        <v>440663.66600000008</v>
      </c>
      <c r="P214" s="2">
        <v>424218.46200000006</v>
      </c>
      <c r="Q214" s="2">
        <v>443311.74299999996</v>
      </c>
      <c r="R214" s="2">
        <v>486308.89399999997</v>
      </c>
      <c r="S214" s="2">
        <v>409586.17100000003</v>
      </c>
      <c r="T214" s="2">
        <v>261957.52899999998</v>
      </c>
      <c r="U214" s="2">
        <v>152713.50800000003</v>
      </c>
      <c r="V214" s="2">
        <v>57260.678</v>
      </c>
      <c r="W214" s="2">
        <v>3330224</v>
      </c>
      <c r="X214" s="10">
        <f t="shared" si="10"/>
        <v>0</v>
      </c>
      <c r="Y214" s="10">
        <f t="shared" si="10"/>
        <v>0</v>
      </c>
      <c r="Z214" s="10">
        <f t="shared" si="10"/>
        <v>0</v>
      </c>
      <c r="AA214" s="10">
        <f t="shared" si="10"/>
        <v>0</v>
      </c>
      <c r="AB214" s="10">
        <f t="shared" si="10"/>
        <v>0</v>
      </c>
      <c r="AC214" s="10">
        <f t="shared" si="10"/>
        <v>0</v>
      </c>
      <c r="AD214" s="10">
        <f t="shared" si="10"/>
        <v>0</v>
      </c>
      <c r="AE214" s="10">
        <f t="shared" si="9"/>
        <v>0</v>
      </c>
      <c r="AF214" s="10">
        <f t="shared" si="9"/>
        <v>7.0065838576637224E-4</v>
      </c>
      <c r="AG214" s="10">
        <f t="shared" si="9"/>
        <v>6.8808126931364658E-3</v>
      </c>
      <c r="AH214" s="10">
        <f t="shared" si="9"/>
        <v>1.5044033074051476E-4</v>
      </c>
    </row>
    <row r="215" spans="1:34" x14ac:dyDescent="0.25">
      <c r="A215" s="9" t="s">
        <v>234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20</v>
      </c>
      <c r="J215" s="2">
        <v>131</v>
      </c>
      <c r="K215" s="2">
        <v>366</v>
      </c>
      <c r="L215" s="2">
        <v>517</v>
      </c>
      <c r="M215" s="2">
        <v>144785.76</v>
      </c>
      <c r="N215" s="2">
        <v>294310.80700000003</v>
      </c>
      <c r="O215" s="2">
        <v>357943.27900000004</v>
      </c>
      <c r="P215" s="2">
        <v>285891.22700000007</v>
      </c>
      <c r="Q215" s="2">
        <v>277133.14000000007</v>
      </c>
      <c r="R215" s="2">
        <v>328795.48499999999</v>
      </c>
      <c r="S215" s="2">
        <v>284609.58199999999</v>
      </c>
      <c r="T215" s="2">
        <v>174763.64199999999</v>
      </c>
      <c r="U215" s="2">
        <v>114554.56100000002</v>
      </c>
      <c r="V215" s="2">
        <v>53468.999000000011</v>
      </c>
      <c r="W215" s="2">
        <v>2317628</v>
      </c>
      <c r="X215" s="10">
        <f t="shared" si="10"/>
        <v>0</v>
      </c>
      <c r="Y215" s="10">
        <f t="shared" si="10"/>
        <v>0</v>
      </c>
      <c r="Z215" s="10">
        <f t="shared" si="10"/>
        <v>0</v>
      </c>
      <c r="AA215" s="10">
        <f t="shared" si="10"/>
        <v>0</v>
      </c>
      <c r="AB215" s="10">
        <f t="shared" si="10"/>
        <v>0</v>
      </c>
      <c r="AC215" s="10">
        <f t="shared" si="10"/>
        <v>0</v>
      </c>
      <c r="AD215" s="10">
        <f t="shared" si="10"/>
        <v>0</v>
      </c>
      <c r="AE215" s="10">
        <f t="shared" si="9"/>
        <v>1.1444027928875504E-4</v>
      </c>
      <c r="AF215" s="10">
        <f t="shared" si="9"/>
        <v>1.1435598797327675E-3</v>
      </c>
      <c r="AG215" s="10">
        <f t="shared" si="9"/>
        <v>6.8450879359084303E-3</v>
      </c>
      <c r="AH215" s="10">
        <f t="shared" si="9"/>
        <v>2.230729003964398E-4</v>
      </c>
    </row>
    <row r="216" spans="1:34" x14ac:dyDescent="0.25">
      <c r="A216" s="9" t="s">
        <v>235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28</v>
      </c>
      <c r="J216" s="2">
        <v>119</v>
      </c>
      <c r="K216" s="2">
        <v>420</v>
      </c>
      <c r="L216" s="2">
        <v>567</v>
      </c>
      <c r="M216" s="2">
        <v>320534.91900000005</v>
      </c>
      <c r="N216" s="2">
        <v>667678.52200000011</v>
      </c>
      <c r="O216" s="2">
        <v>686174.85199999996</v>
      </c>
      <c r="P216" s="2">
        <v>655128.49800000002</v>
      </c>
      <c r="Q216" s="2">
        <v>664559.02</v>
      </c>
      <c r="R216" s="2">
        <v>686705.46200000017</v>
      </c>
      <c r="S216" s="2">
        <v>557312.31999999995</v>
      </c>
      <c r="T216" s="2">
        <v>335449.72200000013</v>
      </c>
      <c r="U216" s="2">
        <v>170191.01</v>
      </c>
      <c r="V216" s="2">
        <v>63928.83100000002</v>
      </c>
      <c r="W216" s="2">
        <v>4806241</v>
      </c>
      <c r="X216" s="10">
        <f t="shared" si="10"/>
        <v>0</v>
      </c>
      <c r="Y216" s="10">
        <f t="shared" si="10"/>
        <v>0</v>
      </c>
      <c r="Z216" s="10">
        <f t="shared" si="10"/>
        <v>0</v>
      </c>
      <c r="AA216" s="10">
        <f t="shared" si="10"/>
        <v>0</v>
      </c>
      <c r="AB216" s="10">
        <f t="shared" si="10"/>
        <v>0</v>
      </c>
      <c r="AC216" s="10">
        <f t="shared" si="10"/>
        <v>0</v>
      </c>
      <c r="AD216" s="10">
        <f t="shared" si="10"/>
        <v>0</v>
      </c>
      <c r="AE216" s="10">
        <f t="shared" si="9"/>
        <v>8.3470034892442057E-5</v>
      </c>
      <c r="AF216" s="10">
        <f t="shared" si="9"/>
        <v>6.9921437095884207E-4</v>
      </c>
      <c r="AG216" s="10">
        <f t="shared" si="9"/>
        <v>6.5698057266212152E-3</v>
      </c>
      <c r="AH216" s="10">
        <f t="shared" si="9"/>
        <v>1.1797161232655624E-4</v>
      </c>
    </row>
    <row r="217" spans="1:34" x14ac:dyDescent="0.25">
      <c r="A217" s="9" t="s">
        <v>236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10</v>
      </c>
      <c r="H217" s="2">
        <v>10</v>
      </c>
      <c r="I217" s="2">
        <v>11</v>
      </c>
      <c r="J217" s="2">
        <v>77</v>
      </c>
      <c r="K217" s="2">
        <v>337</v>
      </c>
      <c r="L217" s="2">
        <v>445</v>
      </c>
      <c r="M217" s="2">
        <v>625031.17899999977</v>
      </c>
      <c r="N217" s="2">
        <v>1287591.7480000001</v>
      </c>
      <c r="O217" s="2">
        <v>1374964.3670000001</v>
      </c>
      <c r="P217" s="2">
        <v>1266269.2390000001</v>
      </c>
      <c r="Q217" s="2">
        <v>1193330.5810000002</v>
      </c>
      <c r="R217" s="2">
        <v>1250156.2430000002</v>
      </c>
      <c r="S217" s="2">
        <v>1124706.068</v>
      </c>
      <c r="T217" s="2">
        <v>770893.98400000005</v>
      </c>
      <c r="U217" s="2">
        <v>408998.06099999999</v>
      </c>
      <c r="V217" s="2">
        <v>153492.99100000001</v>
      </c>
      <c r="W217" s="2">
        <v>9458467</v>
      </c>
      <c r="X217" s="10">
        <f t="shared" si="10"/>
        <v>0</v>
      </c>
      <c r="Y217" s="10">
        <f t="shared" si="10"/>
        <v>0</v>
      </c>
      <c r="Z217" s="10">
        <f t="shared" si="10"/>
        <v>0</v>
      </c>
      <c r="AA217" s="10">
        <f t="shared" si="10"/>
        <v>0</v>
      </c>
      <c r="AB217" s="10">
        <f t="shared" si="10"/>
        <v>0</v>
      </c>
      <c r="AC217" s="10">
        <f t="shared" si="10"/>
        <v>7.9990001697731777E-6</v>
      </c>
      <c r="AD217" s="10">
        <f t="shared" si="10"/>
        <v>8.8912119215133461E-6</v>
      </c>
      <c r="AE217" s="10">
        <f t="shared" si="9"/>
        <v>1.4269147545974362E-5</v>
      </c>
      <c r="AF217" s="10">
        <f t="shared" si="9"/>
        <v>1.8826495121207924E-4</v>
      </c>
      <c r="AG217" s="10">
        <f t="shared" si="9"/>
        <v>2.1955399904872528E-3</v>
      </c>
      <c r="AH217" s="10">
        <f t="shared" si="9"/>
        <v>4.7047793262904019E-5</v>
      </c>
    </row>
    <row r="218" spans="1:34" x14ac:dyDescent="0.25">
      <c r="A218" s="9" t="s">
        <v>237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31</v>
      </c>
      <c r="J218" s="2">
        <v>116</v>
      </c>
      <c r="K218" s="2">
        <v>415</v>
      </c>
      <c r="L218" s="2">
        <v>562</v>
      </c>
      <c r="M218" s="2">
        <v>371799.77600000013</v>
      </c>
      <c r="N218" s="2">
        <v>745253.46</v>
      </c>
      <c r="O218" s="2">
        <v>729918.11699999985</v>
      </c>
      <c r="P218" s="2">
        <v>718716.57699999982</v>
      </c>
      <c r="Q218" s="2">
        <v>628079.12900000007</v>
      </c>
      <c r="R218" s="2">
        <v>612537.31300000008</v>
      </c>
      <c r="S218" s="2">
        <v>540419.33999999985</v>
      </c>
      <c r="T218" s="2">
        <v>328803.88399999996</v>
      </c>
      <c r="U218" s="2">
        <v>175011.48200000002</v>
      </c>
      <c r="V218" s="2">
        <v>68792.734000000026</v>
      </c>
      <c r="W218" s="2">
        <v>4920793</v>
      </c>
      <c r="X218" s="10">
        <f t="shared" si="10"/>
        <v>0</v>
      </c>
      <c r="Y218" s="10">
        <f t="shared" si="10"/>
        <v>0</v>
      </c>
      <c r="Z218" s="10">
        <f t="shared" si="10"/>
        <v>0</v>
      </c>
      <c r="AA218" s="10">
        <f t="shared" si="10"/>
        <v>0</v>
      </c>
      <c r="AB218" s="10">
        <f t="shared" si="10"/>
        <v>0</v>
      </c>
      <c r="AC218" s="10">
        <f t="shared" si="10"/>
        <v>0</v>
      </c>
      <c r="AD218" s="10">
        <f t="shared" si="10"/>
        <v>0</v>
      </c>
      <c r="AE218" s="10">
        <f t="shared" si="9"/>
        <v>9.4281124732699335E-5</v>
      </c>
      <c r="AF218" s="10">
        <f t="shared" si="9"/>
        <v>6.6281365470638085E-4</v>
      </c>
      <c r="AG218" s="10">
        <f t="shared" si="9"/>
        <v>6.0326138513407514E-3</v>
      </c>
      <c r="AH218" s="10">
        <f t="shared" si="9"/>
        <v>1.1420923416205478E-4</v>
      </c>
    </row>
    <row r="219" spans="1:34" x14ac:dyDescent="0.25">
      <c r="A219" s="9" t="s">
        <v>238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13</v>
      </c>
      <c r="J219" s="2">
        <v>56</v>
      </c>
      <c r="K219" s="2">
        <v>275</v>
      </c>
      <c r="L219" s="2">
        <v>344</v>
      </c>
      <c r="M219" s="2">
        <v>722203.54299999983</v>
      </c>
      <c r="N219" s="2">
        <v>1503849.9639999997</v>
      </c>
      <c r="O219" s="2">
        <v>1708285.3679999998</v>
      </c>
      <c r="P219" s="2">
        <v>1667461.0049999999</v>
      </c>
      <c r="Q219" s="2">
        <v>1555107.7549999997</v>
      </c>
      <c r="R219" s="2">
        <v>1784647.4800000002</v>
      </c>
      <c r="S219" s="2">
        <v>1679876.405</v>
      </c>
      <c r="T219" s="2">
        <v>1051726.3249999997</v>
      </c>
      <c r="U219" s="2">
        <v>610496.35000000009</v>
      </c>
      <c r="V219" s="2">
        <v>302662.00500000006</v>
      </c>
      <c r="W219" s="2">
        <v>12580025</v>
      </c>
      <c r="X219" s="10">
        <f t="shared" si="10"/>
        <v>0</v>
      </c>
      <c r="Y219" s="10">
        <f t="shared" si="10"/>
        <v>0</v>
      </c>
      <c r="Z219" s="10">
        <f t="shared" si="10"/>
        <v>0</v>
      </c>
      <c r="AA219" s="10">
        <f t="shared" si="10"/>
        <v>0</v>
      </c>
      <c r="AB219" s="10">
        <f t="shared" si="10"/>
        <v>0</v>
      </c>
      <c r="AC219" s="10">
        <f t="shared" si="10"/>
        <v>0</v>
      </c>
      <c r="AD219" s="10">
        <f t="shared" si="10"/>
        <v>0</v>
      </c>
      <c r="AE219" s="10">
        <f t="shared" si="9"/>
        <v>1.236063003367345E-5</v>
      </c>
      <c r="AF219" s="10">
        <f t="shared" si="9"/>
        <v>9.1728640146660981E-5</v>
      </c>
      <c r="AG219" s="10">
        <f t="shared" si="9"/>
        <v>9.086043026775031E-4</v>
      </c>
      <c r="AH219" s="10">
        <f t="shared" si="9"/>
        <v>2.7344937708788338E-5</v>
      </c>
    </row>
    <row r="220" spans="1:34" x14ac:dyDescent="0.25">
      <c r="A220" s="9" t="s">
        <v>239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27</v>
      </c>
      <c r="J220" s="2">
        <v>88</v>
      </c>
      <c r="K220" s="2">
        <v>377</v>
      </c>
      <c r="L220" s="2">
        <v>492</v>
      </c>
      <c r="M220" s="2">
        <v>598112.31699999992</v>
      </c>
      <c r="N220" s="2">
        <v>1260840.1470000001</v>
      </c>
      <c r="O220" s="2">
        <v>1316010.2949999999</v>
      </c>
      <c r="P220" s="2">
        <v>1351783.5350000001</v>
      </c>
      <c r="Q220" s="2">
        <v>1323870.5200000005</v>
      </c>
      <c r="R220" s="2">
        <v>1443546.5779999997</v>
      </c>
      <c r="S220" s="2">
        <v>1271959.9139999999</v>
      </c>
      <c r="T220" s="2">
        <v>817175.26099999994</v>
      </c>
      <c r="U220" s="2">
        <v>418599.61800000002</v>
      </c>
      <c r="V220" s="2">
        <v>183917.58100000001</v>
      </c>
      <c r="W220" s="2">
        <v>9988414</v>
      </c>
      <c r="X220" s="10">
        <f t="shared" si="10"/>
        <v>0</v>
      </c>
      <c r="Y220" s="10">
        <f t="shared" si="10"/>
        <v>0</v>
      </c>
      <c r="Z220" s="10">
        <f t="shared" si="10"/>
        <v>0</v>
      </c>
      <c r="AA220" s="10">
        <f t="shared" si="10"/>
        <v>0</v>
      </c>
      <c r="AB220" s="10">
        <f t="shared" si="10"/>
        <v>0</v>
      </c>
      <c r="AC220" s="10">
        <f t="shared" si="10"/>
        <v>0</v>
      </c>
      <c r="AD220" s="10">
        <f t="shared" si="10"/>
        <v>0</v>
      </c>
      <c r="AE220" s="10">
        <f t="shared" si="9"/>
        <v>3.3040647812758496E-5</v>
      </c>
      <c r="AF220" s="10">
        <f t="shared" si="9"/>
        <v>2.1022474989454003E-4</v>
      </c>
      <c r="AG220" s="10">
        <f t="shared" si="9"/>
        <v>2.0498312230411513E-3</v>
      </c>
      <c r="AH220" s="10">
        <f t="shared" si="9"/>
        <v>4.9257069240421955E-5</v>
      </c>
    </row>
    <row r="221" spans="1:34" x14ac:dyDescent="0.25">
      <c r="A221" s="9" t="s">
        <v>240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26</v>
      </c>
      <c r="J221" s="2">
        <v>159</v>
      </c>
      <c r="K221" s="2">
        <v>219</v>
      </c>
      <c r="L221" s="2">
        <v>404</v>
      </c>
      <c r="M221" s="2">
        <v>229306.96099999995</v>
      </c>
      <c r="N221" s="2">
        <v>448293.60900000005</v>
      </c>
      <c r="O221" s="2">
        <v>481455.48100000003</v>
      </c>
      <c r="P221" s="2">
        <v>402489.53699999995</v>
      </c>
      <c r="Q221" s="2">
        <v>422800.81900000002</v>
      </c>
      <c r="R221" s="2">
        <v>443271.353</v>
      </c>
      <c r="S221" s="2">
        <v>332971.29299999995</v>
      </c>
      <c r="T221" s="2">
        <v>204623.84000000003</v>
      </c>
      <c r="U221" s="2">
        <v>130755.14199999999</v>
      </c>
      <c r="V221" s="2">
        <v>49934.659999999982</v>
      </c>
      <c r="W221" s="2">
        <v>3144043</v>
      </c>
      <c r="X221" s="10">
        <f t="shared" si="10"/>
        <v>0</v>
      </c>
      <c r="Y221" s="10">
        <f t="shared" si="10"/>
        <v>0</v>
      </c>
      <c r="Z221" s="10">
        <f t="shared" si="10"/>
        <v>0</v>
      </c>
      <c r="AA221" s="10">
        <f t="shared" si="10"/>
        <v>0</v>
      </c>
      <c r="AB221" s="10">
        <f t="shared" si="10"/>
        <v>0</v>
      </c>
      <c r="AC221" s="10">
        <f t="shared" si="10"/>
        <v>0</v>
      </c>
      <c r="AD221" s="10">
        <f t="shared" si="10"/>
        <v>0</v>
      </c>
      <c r="AE221" s="10">
        <f t="shared" si="9"/>
        <v>1.2706241853344165E-4</v>
      </c>
      <c r="AF221" s="10">
        <f t="shared" si="9"/>
        <v>1.216013363359737E-3</v>
      </c>
      <c r="AG221" s="10">
        <f t="shared" si="9"/>
        <v>4.385731273628379E-3</v>
      </c>
      <c r="AH221" s="10">
        <f t="shared" si="9"/>
        <v>1.2849697030225095E-4</v>
      </c>
    </row>
    <row r="222" spans="1:34" x14ac:dyDescent="0.25">
      <c r="A222" s="9" t="s">
        <v>241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10</v>
      </c>
      <c r="I222" s="2">
        <v>31</v>
      </c>
      <c r="J222" s="2">
        <v>123</v>
      </c>
      <c r="K222" s="2">
        <v>217</v>
      </c>
      <c r="L222" s="2">
        <v>381</v>
      </c>
      <c r="M222" s="2">
        <v>448299.5070000001</v>
      </c>
      <c r="N222" s="2">
        <v>915036.5909999999</v>
      </c>
      <c r="O222" s="2">
        <v>979012.04599999997</v>
      </c>
      <c r="P222" s="2">
        <v>886622.67800000007</v>
      </c>
      <c r="Q222" s="2">
        <v>920801.42300000018</v>
      </c>
      <c r="R222" s="2">
        <v>1027463.9629999998</v>
      </c>
      <c r="S222" s="2">
        <v>770281.9709999999</v>
      </c>
      <c r="T222" s="2">
        <v>434363.06499999994</v>
      </c>
      <c r="U222" s="2">
        <v>297125.08699999994</v>
      </c>
      <c r="V222" s="2">
        <v>128453.74799999993</v>
      </c>
      <c r="W222" s="2">
        <v>6807876</v>
      </c>
      <c r="X222" s="10">
        <f t="shared" si="10"/>
        <v>0</v>
      </c>
      <c r="Y222" s="10">
        <f t="shared" si="10"/>
        <v>0</v>
      </c>
      <c r="Z222" s="10">
        <f t="shared" si="10"/>
        <v>0</v>
      </c>
      <c r="AA222" s="10">
        <f t="shared" si="10"/>
        <v>0</v>
      </c>
      <c r="AB222" s="10">
        <f t="shared" si="10"/>
        <v>0</v>
      </c>
      <c r="AC222" s="10">
        <f t="shared" si="10"/>
        <v>0</v>
      </c>
      <c r="AD222" s="10">
        <f t="shared" si="10"/>
        <v>1.2982258934371451E-5</v>
      </c>
      <c r="AE222" s="10">
        <f t="shared" si="9"/>
        <v>7.1368867424305532E-5</v>
      </c>
      <c r="AF222" s="10">
        <f t="shared" si="9"/>
        <v>4.1396706431591224E-4</v>
      </c>
      <c r="AG222" s="10">
        <f t="shared" si="9"/>
        <v>1.6893240047771911E-3</v>
      </c>
      <c r="AH222" s="10">
        <f t="shared" si="9"/>
        <v>5.5964591599494465E-5</v>
      </c>
    </row>
    <row r="223" spans="1:34" x14ac:dyDescent="0.25">
      <c r="A223" s="9" t="s">
        <v>242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21</v>
      </c>
      <c r="J223" s="2">
        <v>201</v>
      </c>
      <c r="K223" s="2">
        <v>217</v>
      </c>
      <c r="L223" s="2">
        <v>439</v>
      </c>
      <c r="M223" s="2">
        <v>381193.66000000003</v>
      </c>
      <c r="N223" s="2">
        <v>751469.59000000008</v>
      </c>
      <c r="O223" s="2">
        <v>821187.65600000008</v>
      </c>
      <c r="P223" s="2">
        <v>760402.91799999983</v>
      </c>
      <c r="Q223" s="2">
        <v>745106.82900000014</v>
      </c>
      <c r="R223" s="2">
        <v>824571.15000000014</v>
      </c>
      <c r="S223" s="2">
        <v>661557.2239999997</v>
      </c>
      <c r="T223" s="2">
        <v>383489.55299999996</v>
      </c>
      <c r="U223" s="2">
        <v>227832.25899999996</v>
      </c>
      <c r="V223" s="2">
        <v>87262.969999999987</v>
      </c>
      <c r="W223" s="2">
        <v>5643466</v>
      </c>
      <c r="X223" s="10">
        <f t="shared" si="10"/>
        <v>0</v>
      </c>
      <c r="Y223" s="10">
        <f t="shared" si="10"/>
        <v>0</v>
      </c>
      <c r="Z223" s="10">
        <f t="shared" si="10"/>
        <v>0</v>
      </c>
      <c r="AA223" s="10">
        <f t="shared" si="10"/>
        <v>0</v>
      </c>
      <c r="AB223" s="10">
        <f t="shared" si="10"/>
        <v>0</v>
      </c>
      <c r="AC223" s="10">
        <f t="shared" si="10"/>
        <v>0</v>
      </c>
      <c r="AD223" s="10">
        <f t="shared" si="10"/>
        <v>0</v>
      </c>
      <c r="AE223" s="10">
        <f t="shared" si="9"/>
        <v>5.4760292257557277E-5</v>
      </c>
      <c r="AF223" s="10">
        <f t="shared" si="9"/>
        <v>8.8222800793104556E-4</v>
      </c>
      <c r="AG223" s="10">
        <f t="shared" si="9"/>
        <v>2.4867363556385948E-3</v>
      </c>
      <c r="AH223" s="10">
        <f t="shared" si="9"/>
        <v>7.7789075011703795E-5</v>
      </c>
    </row>
    <row r="224" spans="1:34" x14ac:dyDescent="0.25">
      <c r="A224" s="9" t="s">
        <v>243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46</v>
      </c>
      <c r="J224" s="2">
        <v>102</v>
      </c>
      <c r="K224" s="2">
        <v>237</v>
      </c>
      <c r="L224" s="2">
        <v>385</v>
      </c>
      <c r="M224" s="2">
        <v>237844.01799999995</v>
      </c>
      <c r="N224" s="2">
        <v>458361.77299999993</v>
      </c>
      <c r="O224" s="2">
        <v>498610.40899999993</v>
      </c>
      <c r="P224" s="2">
        <v>466236.75799999991</v>
      </c>
      <c r="Q224" s="2">
        <v>420638.27699999989</v>
      </c>
      <c r="R224" s="2">
        <v>467433.78100000002</v>
      </c>
      <c r="S224" s="2">
        <v>381689.64899999974</v>
      </c>
      <c r="T224" s="2">
        <v>223019.57200000007</v>
      </c>
      <c r="U224" s="2">
        <v>146280.28099999996</v>
      </c>
      <c r="V224" s="2">
        <v>65513.32499999999</v>
      </c>
      <c r="W224" s="2">
        <v>3365595</v>
      </c>
      <c r="X224" s="10">
        <f t="shared" si="10"/>
        <v>0</v>
      </c>
      <c r="Y224" s="10">
        <f t="shared" si="10"/>
        <v>0</v>
      </c>
      <c r="Z224" s="10">
        <f t="shared" si="10"/>
        <v>0</v>
      </c>
      <c r="AA224" s="10">
        <f t="shared" si="10"/>
        <v>0</v>
      </c>
      <c r="AB224" s="10">
        <f t="shared" si="10"/>
        <v>0</v>
      </c>
      <c r="AC224" s="10">
        <f t="shared" si="10"/>
        <v>0</v>
      </c>
      <c r="AD224" s="10">
        <f t="shared" si="10"/>
        <v>0</v>
      </c>
      <c r="AE224" s="10">
        <f t="shared" si="9"/>
        <v>2.0625992412899073E-4</v>
      </c>
      <c r="AF224" s="10">
        <f t="shared" si="9"/>
        <v>6.9729152352393986E-4</v>
      </c>
      <c r="AG224" s="10">
        <f t="shared" si="9"/>
        <v>3.6175846669360781E-3</v>
      </c>
      <c r="AH224" s="10">
        <f t="shared" si="9"/>
        <v>1.1439284881276565E-4</v>
      </c>
    </row>
    <row r="225" spans="1:34" x14ac:dyDescent="0.25">
      <c r="A225" s="9" t="s">
        <v>244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38</v>
      </c>
      <c r="I225" s="2">
        <v>78</v>
      </c>
      <c r="J225" s="2">
        <v>200</v>
      </c>
      <c r="K225" s="2">
        <v>282</v>
      </c>
      <c r="L225" s="2">
        <v>598</v>
      </c>
      <c r="M225" s="2">
        <v>253742.92000000004</v>
      </c>
      <c r="N225" s="2">
        <v>506883.44700000004</v>
      </c>
      <c r="O225" s="2">
        <v>504579.82400000002</v>
      </c>
      <c r="P225" s="2">
        <v>491185.00300000003</v>
      </c>
      <c r="Q225" s="2">
        <v>463840.48999999987</v>
      </c>
      <c r="R225" s="2">
        <v>498537.83400000003</v>
      </c>
      <c r="S225" s="2">
        <v>454712.62800000003</v>
      </c>
      <c r="T225" s="2">
        <v>284200.09700000013</v>
      </c>
      <c r="U225" s="2">
        <v>157468.78899999993</v>
      </c>
      <c r="V225" s="2">
        <v>69962.708000000013</v>
      </c>
      <c r="W225" s="2">
        <v>3689256</v>
      </c>
      <c r="X225" s="10">
        <f t="shared" si="10"/>
        <v>0</v>
      </c>
      <c r="Y225" s="10">
        <f t="shared" si="10"/>
        <v>0</v>
      </c>
      <c r="Z225" s="10">
        <f t="shared" si="10"/>
        <v>0</v>
      </c>
      <c r="AA225" s="10">
        <f t="shared" si="10"/>
        <v>0</v>
      </c>
      <c r="AB225" s="10">
        <f t="shared" si="10"/>
        <v>0</v>
      </c>
      <c r="AC225" s="10">
        <f t="shared" si="10"/>
        <v>0</v>
      </c>
      <c r="AD225" s="10">
        <f t="shared" si="10"/>
        <v>8.3569264762094965E-5</v>
      </c>
      <c r="AE225" s="10">
        <f t="shared" si="9"/>
        <v>2.7445451575619961E-4</v>
      </c>
      <c r="AF225" s="10">
        <f t="shared" si="9"/>
        <v>1.2700929579130763E-3</v>
      </c>
      <c r="AG225" s="10">
        <f t="shared" si="9"/>
        <v>4.0307187652027414E-3</v>
      </c>
      <c r="AH225" s="10">
        <f t="shared" si="9"/>
        <v>1.6209230262144997E-4</v>
      </c>
    </row>
    <row r="226" spans="1:34" x14ac:dyDescent="0.25">
      <c r="A226" s="9" t="s">
        <v>245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12</v>
      </c>
      <c r="H226" s="2">
        <v>75</v>
      </c>
      <c r="I226" s="2">
        <v>92</v>
      </c>
      <c r="J226" s="2">
        <v>197</v>
      </c>
      <c r="K226" s="2">
        <v>236</v>
      </c>
      <c r="L226" s="2">
        <v>612</v>
      </c>
      <c r="M226" s="2">
        <v>215446.38700000005</v>
      </c>
      <c r="N226" s="2">
        <v>447460.69000000006</v>
      </c>
      <c r="O226" s="2">
        <v>442256.74300000002</v>
      </c>
      <c r="P226" s="2">
        <v>414553.19199999998</v>
      </c>
      <c r="Q226" s="2">
        <v>411658.48199999996</v>
      </c>
      <c r="R226" s="2">
        <v>446811.42999999993</v>
      </c>
      <c r="S226" s="2">
        <v>396757.63500000001</v>
      </c>
      <c r="T226" s="2">
        <v>261824.99</v>
      </c>
      <c r="U226" s="2">
        <v>141027.58500000002</v>
      </c>
      <c r="V226" s="2">
        <v>54045.288999999997</v>
      </c>
      <c r="W226" s="2">
        <v>3231124</v>
      </c>
      <c r="X226" s="10">
        <f t="shared" si="10"/>
        <v>0</v>
      </c>
      <c r="Y226" s="10">
        <f t="shared" si="10"/>
        <v>0</v>
      </c>
      <c r="Z226" s="10">
        <f t="shared" si="10"/>
        <v>0</v>
      </c>
      <c r="AA226" s="10">
        <f t="shared" si="10"/>
        <v>0</v>
      </c>
      <c r="AB226" s="10">
        <f t="shared" si="10"/>
        <v>0</v>
      </c>
      <c r="AC226" s="10">
        <f t="shared" si="10"/>
        <v>2.6856967378833619E-5</v>
      </c>
      <c r="AD226" s="10">
        <f t="shared" si="10"/>
        <v>1.8903227911417508E-4</v>
      </c>
      <c r="AE226" s="10">
        <f t="shared" si="9"/>
        <v>3.5137975179527363E-4</v>
      </c>
      <c r="AF226" s="10">
        <f t="shared" si="9"/>
        <v>1.3968898354176594E-3</v>
      </c>
      <c r="AG226" s="10">
        <f t="shared" si="9"/>
        <v>4.3667080769981634E-3</v>
      </c>
      <c r="AH226" s="10">
        <f t="shared" si="9"/>
        <v>1.8940777265125078E-4</v>
      </c>
    </row>
    <row r="227" spans="1:34" x14ac:dyDescent="0.25">
      <c r="A227" s="9" t="s">
        <v>246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33</v>
      </c>
      <c r="I227" s="2">
        <v>128</v>
      </c>
      <c r="J227" s="2">
        <v>210</v>
      </c>
      <c r="K227" s="2">
        <v>290</v>
      </c>
      <c r="L227" s="2">
        <v>661</v>
      </c>
      <c r="M227" s="2">
        <v>237932.53099999996</v>
      </c>
      <c r="N227" s="2">
        <v>516192.4580000001</v>
      </c>
      <c r="O227" s="2">
        <v>494249.54999999993</v>
      </c>
      <c r="P227" s="2">
        <v>491789.24000000011</v>
      </c>
      <c r="Q227" s="2">
        <v>543249.62399999984</v>
      </c>
      <c r="R227" s="2">
        <v>602465.902</v>
      </c>
      <c r="S227" s="2">
        <v>509953.315</v>
      </c>
      <c r="T227" s="2">
        <v>321279.33400000003</v>
      </c>
      <c r="U227" s="2">
        <v>163503.071</v>
      </c>
      <c r="V227" s="2">
        <v>63450.79599999998</v>
      </c>
      <c r="W227" s="2">
        <v>3944560</v>
      </c>
      <c r="X227" s="10">
        <f t="shared" si="10"/>
        <v>0</v>
      </c>
      <c r="Y227" s="10">
        <f t="shared" si="10"/>
        <v>0</v>
      </c>
      <c r="Z227" s="10">
        <f t="shared" si="10"/>
        <v>0</v>
      </c>
      <c r="AA227" s="10">
        <f t="shared" si="10"/>
        <v>0</v>
      </c>
      <c r="AB227" s="10">
        <f t="shared" si="10"/>
        <v>0</v>
      </c>
      <c r="AC227" s="10">
        <f t="shared" si="10"/>
        <v>0</v>
      </c>
      <c r="AD227" s="10">
        <f t="shared" si="10"/>
        <v>6.4711806020909966E-5</v>
      </c>
      <c r="AE227" s="10">
        <f t="shared" si="9"/>
        <v>3.9840720038345195E-4</v>
      </c>
      <c r="AF227" s="10">
        <f t="shared" si="9"/>
        <v>1.2843795453848081E-3</v>
      </c>
      <c r="AG227" s="10">
        <f t="shared" si="9"/>
        <v>4.5704706368065121E-3</v>
      </c>
      <c r="AH227" s="10">
        <f t="shared" si="9"/>
        <v>1.6757255562090576E-4</v>
      </c>
    </row>
    <row r="228" spans="1:34" x14ac:dyDescent="0.25">
      <c r="A228" s="9" t="s">
        <v>247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45</v>
      </c>
      <c r="I228" s="2">
        <v>142</v>
      </c>
      <c r="J228" s="2">
        <v>206</v>
      </c>
      <c r="K228" s="2">
        <v>263</v>
      </c>
      <c r="L228" s="2">
        <v>656</v>
      </c>
      <c r="M228" s="2">
        <v>393106.26200000016</v>
      </c>
      <c r="N228" s="2">
        <v>827333.29600000009</v>
      </c>
      <c r="O228" s="2">
        <v>896220.78699999955</v>
      </c>
      <c r="P228" s="2">
        <v>828091.25699999998</v>
      </c>
      <c r="Q228" s="2">
        <v>801806.74599999969</v>
      </c>
      <c r="R228" s="2">
        <v>913057.87600000016</v>
      </c>
      <c r="S228" s="2">
        <v>872889.99900000019</v>
      </c>
      <c r="T228" s="2">
        <v>592548.17999999993</v>
      </c>
      <c r="U228" s="2">
        <v>302325.01599999995</v>
      </c>
      <c r="V228" s="2">
        <v>123093.21299999999</v>
      </c>
      <c r="W228" s="2">
        <v>6548815</v>
      </c>
      <c r="X228" s="10">
        <f t="shared" si="10"/>
        <v>0</v>
      </c>
      <c r="Y228" s="10">
        <f t="shared" si="10"/>
        <v>0</v>
      </c>
      <c r="Z228" s="10">
        <f t="shared" si="10"/>
        <v>0</v>
      </c>
      <c r="AA228" s="10">
        <f t="shared" si="10"/>
        <v>0</v>
      </c>
      <c r="AB228" s="10">
        <f t="shared" si="10"/>
        <v>0</v>
      </c>
      <c r="AC228" s="10">
        <f t="shared" si="10"/>
        <v>0</v>
      </c>
      <c r="AD228" s="10">
        <f t="shared" si="10"/>
        <v>5.1552887593571785E-5</v>
      </c>
      <c r="AE228" s="10">
        <f t="shared" si="9"/>
        <v>2.396429603412165E-4</v>
      </c>
      <c r="AF228" s="10">
        <f t="shared" si="9"/>
        <v>6.8138588968105784E-4</v>
      </c>
      <c r="AG228" s="10">
        <f t="shared" si="9"/>
        <v>2.1365922100026751E-3</v>
      </c>
      <c r="AH228" s="10">
        <f t="shared" si="9"/>
        <v>1.0017079425819785E-4</v>
      </c>
    </row>
    <row r="229" spans="1:34" x14ac:dyDescent="0.25">
      <c r="A229" s="9" t="s">
        <v>248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54</v>
      </c>
      <c r="I229" s="2">
        <v>136</v>
      </c>
      <c r="J229" s="2">
        <v>212</v>
      </c>
      <c r="K229" s="2">
        <v>219</v>
      </c>
      <c r="L229" s="2">
        <v>621</v>
      </c>
      <c r="M229" s="2">
        <v>626465.36400000006</v>
      </c>
      <c r="N229" s="2">
        <v>1227885.368</v>
      </c>
      <c r="O229" s="2">
        <v>1349006.706</v>
      </c>
      <c r="P229" s="2">
        <v>1375889.6310000001</v>
      </c>
      <c r="Q229" s="2">
        <v>1203246.7819999997</v>
      </c>
      <c r="R229" s="2">
        <v>1309526.8870000001</v>
      </c>
      <c r="S229" s="2">
        <v>1215154.9749999996</v>
      </c>
      <c r="T229" s="2">
        <v>797336.73599999992</v>
      </c>
      <c r="U229" s="2">
        <v>430727.86899999995</v>
      </c>
      <c r="V229" s="2">
        <v>198718.05599999998</v>
      </c>
      <c r="W229" s="2">
        <v>9735536</v>
      </c>
      <c r="X229" s="10">
        <f t="shared" si="10"/>
        <v>0</v>
      </c>
      <c r="Y229" s="10">
        <f t="shared" si="10"/>
        <v>0</v>
      </c>
      <c r="Z229" s="10">
        <f t="shared" si="10"/>
        <v>0</v>
      </c>
      <c r="AA229" s="10">
        <f t="shared" si="10"/>
        <v>0</v>
      </c>
      <c r="AB229" s="10">
        <f t="shared" si="10"/>
        <v>0</v>
      </c>
      <c r="AC229" s="10">
        <f t="shared" si="10"/>
        <v>0</v>
      </c>
      <c r="AD229" s="10">
        <f t="shared" si="10"/>
        <v>4.4438776214531829E-5</v>
      </c>
      <c r="AE229" s="10">
        <f t="shared" si="9"/>
        <v>1.705678339646952E-4</v>
      </c>
      <c r="AF229" s="10">
        <f t="shared" si="9"/>
        <v>4.9219011644681865E-4</v>
      </c>
      <c r="AG229" s="10">
        <f t="shared" si="9"/>
        <v>1.1020639211567168E-3</v>
      </c>
      <c r="AH229" s="10">
        <f t="shared" si="9"/>
        <v>6.3786934792290845E-5</v>
      </c>
    </row>
    <row r="230" spans="1:34" x14ac:dyDescent="0.25">
      <c r="A230" s="9" t="s">
        <v>249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10</v>
      </c>
      <c r="H230" s="2">
        <v>60</v>
      </c>
      <c r="I230" s="2">
        <v>142</v>
      </c>
      <c r="J230" s="2">
        <v>346</v>
      </c>
      <c r="K230" s="2">
        <v>620</v>
      </c>
      <c r="L230" s="2">
        <v>1178</v>
      </c>
      <c r="M230" s="2">
        <v>368151.0799999999</v>
      </c>
      <c r="N230" s="2">
        <v>733374.5399999998</v>
      </c>
      <c r="O230" s="2">
        <v>789793.97</v>
      </c>
      <c r="P230" s="2">
        <v>689235.33199999994</v>
      </c>
      <c r="Q230" s="2">
        <v>744071.63899999997</v>
      </c>
      <c r="R230" s="2">
        <v>810538.58599999989</v>
      </c>
      <c r="S230" s="2">
        <v>610416.12200000009</v>
      </c>
      <c r="T230" s="2">
        <v>377941.21199999994</v>
      </c>
      <c r="U230" s="2">
        <v>253960.10300000003</v>
      </c>
      <c r="V230" s="2">
        <v>102201.77899999997</v>
      </c>
      <c r="W230" s="2">
        <v>5481370</v>
      </c>
      <c r="X230" s="10">
        <f t="shared" si="10"/>
        <v>0</v>
      </c>
      <c r="Y230" s="10">
        <f t="shared" si="10"/>
        <v>0</v>
      </c>
      <c r="Z230" s="10">
        <f t="shared" si="10"/>
        <v>0</v>
      </c>
      <c r="AA230" s="10">
        <f t="shared" si="10"/>
        <v>0</v>
      </c>
      <c r="AB230" s="10">
        <f t="shared" si="10"/>
        <v>0</v>
      </c>
      <c r="AC230" s="10">
        <f t="shared" si="10"/>
        <v>1.2337475565907237E-5</v>
      </c>
      <c r="AD230" s="10">
        <f t="shared" si="10"/>
        <v>9.8293603064435428E-5</v>
      </c>
      <c r="AE230" s="10">
        <f t="shared" si="9"/>
        <v>3.7571980903739079E-4</v>
      </c>
      <c r="AF230" s="10">
        <f t="shared" si="9"/>
        <v>1.3624187260626523E-3</v>
      </c>
      <c r="AG230" s="10">
        <f t="shared" si="9"/>
        <v>6.0664306048919189E-3</v>
      </c>
      <c r="AH230" s="10">
        <f t="shared" si="9"/>
        <v>2.1490977620558364E-4</v>
      </c>
    </row>
    <row r="231" spans="1:34" x14ac:dyDescent="0.25">
      <c r="A231" s="9" t="s">
        <v>250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10</v>
      </c>
      <c r="H231" s="2">
        <v>12</v>
      </c>
      <c r="I231" s="2">
        <v>106</v>
      </c>
      <c r="J231" s="2">
        <v>312</v>
      </c>
      <c r="K231" s="2">
        <v>568</v>
      </c>
      <c r="L231" s="2">
        <v>1008</v>
      </c>
      <c r="M231" s="2">
        <v>294607.19799999997</v>
      </c>
      <c r="N231" s="2">
        <v>592025.64199999999</v>
      </c>
      <c r="O231" s="2">
        <v>634293.0619999998</v>
      </c>
      <c r="P231" s="2">
        <v>534014.16999999981</v>
      </c>
      <c r="Q231" s="2">
        <v>558944.49299999978</v>
      </c>
      <c r="R231" s="2">
        <v>595981.76800000039</v>
      </c>
      <c r="S231" s="2">
        <v>460259.27700000012</v>
      </c>
      <c r="T231" s="2">
        <v>281317.65300000011</v>
      </c>
      <c r="U231" s="2">
        <v>167264.67499999999</v>
      </c>
      <c r="V231" s="2">
        <v>63663.87999999999</v>
      </c>
      <c r="W231" s="2">
        <v>4182679</v>
      </c>
      <c r="X231" s="10">
        <f t="shared" si="10"/>
        <v>0</v>
      </c>
      <c r="Y231" s="10">
        <f t="shared" si="10"/>
        <v>0</v>
      </c>
      <c r="Z231" s="10">
        <f t="shared" si="10"/>
        <v>0</v>
      </c>
      <c r="AA231" s="10">
        <f t="shared" si="10"/>
        <v>0</v>
      </c>
      <c r="AB231" s="10">
        <f t="shared" si="10"/>
        <v>0</v>
      </c>
      <c r="AC231" s="10">
        <f t="shared" si="10"/>
        <v>1.6779036770802684E-5</v>
      </c>
      <c r="AD231" s="10">
        <f t="shared" si="10"/>
        <v>2.607226100518121E-5</v>
      </c>
      <c r="AE231" s="10">
        <f t="shared" si="9"/>
        <v>3.7679825233008024E-4</v>
      </c>
      <c r="AF231" s="10">
        <f t="shared" si="9"/>
        <v>1.8653071845564524E-3</v>
      </c>
      <c r="AG231" s="10">
        <f t="shared" si="9"/>
        <v>8.9218564749745082E-3</v>
      </c>
      <c r="AH231" s="10">
        <f t="shared" si="9"/>
        <v>2.4099387019658932E-4</v>
      </c>
    </row>
    <row r="232" spans="1:34" x14ac:dyDescent="0.25">
      <c r="A232" s="9" t="s">
        <v>251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39</v>
      </c>
      <c r="I232" s="2">
        <v>129</v>
      </c>
      <c r="J232" s="2">
        <v>310</v>
      </c>
      <c r="K232" s="2">
        <v>562</v>
      </c>
      <c r="L232" s="2">
        <v>1040</v>
      </c>
      <c r="M232" s="2">
        <v>1024150.4529999995</v>
      </c>
      <c r="N232" s="2">
        <v>2178849.3150000004</v>
      </c>
      <c r="O232" s="2">
        <v>2451585.8640000001</v>
      </c>
      <c r="P232" s="2">
        <v>2167131.3080000002</v>
      </c>
      <c r="Q232" s="2">
        <v>2372170.2469999995</v>
      </c>
      <c r="R232" s="2">
        <v>2649135.09</v>
      </c>
      <c r="S232" s="2">
        <v>2082814.4100000001</v>
      </c>
      <c r="T232" s="2">
        <v>1195261.5550000004</v>
      </c>
      <c r="U232" s="2">
        <v>767974.99900000007</v>
      </c>
      <c r="V232" s="2">
        <v>328112.75400000013</v>
      </c>
      <c r="W232" s="2">
        <v>17217847</v>
      </c>
      <c r="X232" s="10">
        <f t="shared" si="10"/>
        <v>0</v>
      </c>
      <c r="Y232" s="10">
        <f t="shared" si="10"/>
        <v>0</v>
      </c>
      <c r="Z232" s="10">
        <f t="shared" si="10"/>
        <v>0</v>
      </c>
      <c r="AA232" s="10">
        <f t="shared" si="10"/>
        <v>0</v>
      </c>
      <c r="AB232" s="10">
        <f t="shared" si="10"/>
        <v>0</v>
      </c>
      <c r="AC232" s="10">
        <f t="shared" si="10"/>
        <v>0</v>
      </c>
      <c r="AD232" s="10">
        <f t="shared" si="10"/>
        <v>1.872466399922785E-5</v>
      </c>
      <c r="AE232" s="10">
        <f t="shared" si="9"/>
        <v>1.0792616851129287E-4</v>
      </c>
      <c r="AF232" s="10">
        <f t="shared" si="9"/>
        <v>4.0365897379948429E-4</v>
      </c>
      <c r="AG232" s="10">
        <f t="shared" si="9"/>
        <v>1.7128258293793717E-3</v>
      </c>
      <c r="AH232" s="10">
        <f t="shared" si="9"/>
        <v>6.0402441722243203E-5</v>
      </c>
    </row>
    <row r="233" spans="1:34" x14ac:dyDescent="0.25">
      <c r="A233" s="9" t="s">
        <v>252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69</v>
      </c>
      <c r="I233" s="2">
        <v>129</v>
      </c>
      <c r="J233" s="2">
        <v>317</v>
      </c>
      <c r="K233" s="2">
        <v>573</v>
      </c>
      <c r="L233" s="2">
        <v>1088</v>
      </c>
      <c r="M233" s="2">
        <v>246445.12400000007</v>
      </c>
      <c r="N233" s="2">
        <v>492978.68699999986</v>
      </c>
      <c r="O233" s="2">
        <v>484225.59700000007</v>
      </c>
      <c r="P233" s="2">
        <v>465443.74000000005</v>
      </c>
      <c r="Q233" s="2">
        <v>457743.25900000008</v>
      </c>
      <c r="R233" s="2">
        <v>514356.98599999992</v>
      </c>
      <c r="S233" s="2">
        <v>424426.21799999994</v>
      </c>
      <c r="T233" s="2">
        <v>244622.18099999995</v>
      </c>
      <c r="U233" s="2">
        <v>147684.51199999999</v>
      </c>
      <c r="V233" s="2">
        <v>64297.93</v>
      </c>
      <c r="W233" s="2">
        <v>3540668</v>
      </c>
      <c r="X233" s="10">
        <f t="shared" si="10"/>
        <v>0</v>
      </c>
      <c r="Y233" s="10">
        <f t="shared" si="10"/>
        <v>0</v>
      </c>
      <c r="Z233" s="10">
        <f t="shared" si="10"/>
        <v>0</v>
      </c>
      <c r="AA233" s="10">
        <f t="shared" si="10"/>
        <v>0</v>
      </c>
      <c r="AB233" s="10">
        <f t="shared" si="10"/>
        <v>0</v>
      </c>
      <c r="AC233" s="10">
        <f t="shared" si="10"/>
        <v>0</v>
      </c>
      <c r="AD233" s="10">
        <f t="shared" si="10"/>
        <v>1.6257242619257799E-4</v>
      </c>
      <c r="AE233" s="10">
        <f t="shared" si="10"/>
        <v>5.2734383886471857E-4</v>
      </c>
      <c r="AF233" s="10">
        <f t="shared" si="10"/>
        <v>2.146467464374328E-3</v>
      </c>
      <c r="AG233" s="10">
        <f t="shared" si="10"/>
        <v>8.9116399237113859E-3</v>
      </c>
      <c r="AH233" s="10">
        <f t="shared" si="10"/>
        <v>3.0728664760435034E-4</v>
      </c>
    </row>
    <row r="234" spans="1:34" x14ac:dyDescent="0.25">
      <c r="A234" s="9" t="s">
        <v>253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10</v>
      </c>
      <c r="H234" s="2">
        <v>45</v>
      </c>
      <c r="I234" s="2">
        <v>165</v>
      </c>
      <c r="J234" s="2">
        <v>318</v>
      </c>
      <c r="K234" s="2">
        <v>647</v>
      </c>
      <c r="L234" s="2">
        <v>1185</v>
      </c>
      <c r="M234" s="2">
        <v>672725.9670000003</v>
      </c>
      <c r="N234" s="2">
        <v>1385338.5279999999</v>
      </c>
      <c r="O234" s="2">
        <v>1486622.5780000007</v>
      </c>
      <c r="P234" s="2">
        <v>1488422.6379999998</v>
      </c>
      <c r="Q234" s="2">
        <v>1380286.3359999999</v>
      </c>
      <c r="R234" s="2">
        <v>1473988.7680000002</v>
      </c>
      <c r="S234" s="2">
        <v>1223901.2250000001</v>
      </c>
      <c r="T234" s="2">
        <v>724136.71599999978</v>
      </c>
      <c r="U234" s="2">
        <v>426436.41599999985</v>
      </c>
      <c r="V234" s="2">
        <v>195295.72399999993</v>
      </c>
      <c r="W234" s="2">
        <v>10462367</v>
      </c>
      <c r="X234" s="10">
        <f t="shared" si="10"/>
        <v>0</v>
      </c>
      <c r="Y234" s="10">
        <f t="shared" si="10"/>
        <v>0</v>
      </c>
      <c r="Z234" s="10">
        <f t="shared" si="10"/>
        <v>0</v>
      </c>
      <c r="AA234" s="10">
        <f t="shared" si="10"/>
        <v>0</v>
      </c>
      <c r="AB234" s="10">
        <f t="shared" si="10"/>
        <v>0</v>
      </c>
      <c r="AC234" s="10">
        <f t="shared" si="10"/>
        <v>6.7843122126151774E-6</v>
      </c>
      <c r="AD234" s="10">
        <f t="shared" si="10"/>
        <v>3.6767672979492278E-5</v>
      </c>
      <c r="AE234" s="10">
        <f t="shared" si="10"/>
        <v>2.2785752518036947E-4</v>
      </c>
      <c r="AF234" s="10">
        <f t="shared" si="10"/>
        <v>7.4571492505930853E-4</v>
      </c>
      <c r="AG234" s="10">
        <f t="shared" si="10"/>
        <v>3.3129245574265633E-3</v>
      </c>
      <c r="AH234" s="10">
        <f t="shared" si="10"/>
        <v>1.1326308855347934E-4</v>
      </c>
    </row>
    <row r="235" spans="1:34" x14ac:dyDescent="0.25">
      <c r="A235" s="9" t="s">
        <v>254</v>
      </c>
      <c r="B235" s="2">
        <v>0</v>
      </c>
      <c r="C235" s="2">
        <v>0</v>
      </c>
      <c r="D235" s="2">
        <v>0</v>
      </c>
      <c r="E235" s="2">
        <v>0</v>
      </c>
      <c r="F235" s="2">
        <v>12</v>
      </c>
      <c r="G235" s="2">
        <v>15</v>
      </c>
      <c r="H235" s="2">
        <v>60</v>
      </c>
      <c r="I235" s="2">
        <v>149</v>
      </c>
      <c r="J235" s="2">
        <v>355</v>
      </c>
      <c r="K235" s="2">
        <v>586</v>
      </c>
      <c r="L235" s="2">
        <v>1177</v>
      </c>
      <c r="M235" s="2">
        <v>2494600.6459999997</v>
      </c>
      <c r="N235" s="2">
        <v>5004269.7160000019</v>
      </c>
      <c r="O235" s="2">
        <v>5511822.3939999994</v>
      </c>
      <c r="P235" s="2">
        <v>5478171.1259999983</v>
      </c>
      <c r="Q235" s="2">
        <v>5147508.6260000002</v>
      </c>
      <c r="R235" s="2">
        <v>5232514.5309999986</v>
      </c>
      <c r="S235" s="2">
        <v>4319879.7150000017</v>
      </c>
      <c r="T235" s="2">
        <v>2533264.9299999997</v>
      </c>
      <c r="U235" s="2">
        <v>1390181.9879999999</v>
      </c>
      <c r="V235" s="2">
        <v>642980.84799999988</v>
      </c>
      <c r="W235" s="2">
        <v>37761682</v>
      </c>
      <c r="X235" s="10">
        <f t="shared" si="10"/>
        <v>0</v>
      </c>
      <c r="Y235" s="10">
        <f t="shared" si="10"/>
        <v>0</v>
      </c>
      <c r="Z235" s="10">
        <f t="shared" si="10"/>
        <v>0</v>
      </c>
      <c r="AA235" s="10">
        <f t="shared" si="10"/>
        <v>0</v>
      </c>
      <c r="AB235" s="10">
        <f t="shared" si="10"/>
        <v>2.3312248452364226E-6</v>
      </c>
      <c r="AC235" s="10">
        <f t="shared" si="10"/>
        <v>2.8666905578823711E-6</v>
      </c>
      <c r="AD235" s="10">
        <f t="shared" si="10"/>
        <v>1.3889275618406884E-5</v>
      </c>
      <c r="AE235" s="10">
        <f t="shared" si="10"/>
        <v>5.881737762027125E-5</v>
      </c>
      <c r="AF235" s="10">
        <f t="shared" si="10"/>
        <v>2.5536224973733441E-4</v>
      </c>
      <c r="AG235" s="10">
        <f t="shared" si="10"/>
        <v>9.113801784652847E-4</v>
      </c>
      <c r="AH235" s="10">
        <f t="shared" si="10"/>
        <v>3.1169162432965779E-5</v>
      </c>
    </row>
    <row r="236" spans="1:34" x14ac:dyDescent="0.25">
      <c r="A236" s="9" t="s">
        <v>255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36</v>
      </c>
      <c r="I236" s="2">
        <v>159</v>
      </c>
      <c r="J236" s="2">
        <v>327</v>
      </c>
      <c r="K236" s="2">
        <v>663</v>
      </c>
      <c r="L236" s="2">
        <v>1185</v>
      </c>
      <c r="M236" s="2">
        <v>607318.97399999993</v>
      </c>
      <c r="N236" s="2">
        <v>1178389.8630000004</v>
      </c>
      <c r="O236" s="2">
        <v>1349210.5629999996</v>
      </c>
      <c r="P236" s="2">
        <v>1367321.051</v>
      </c>
      <c r="Q236" s="2">
        <v>1232880.0180000002</v>
      </c>
      <c r="R236" s="2">
        <v>1309992.148</v>
      </c>
      <c r="S236" s="2">
        <v>1173769.2220000001</v>
      </c>
      <c r="T236" s="2">
        <v>699267.52600000007</v>
      </c>
      <c r="U236" s="2">
        <v>364031.80100000021</v>
      </c>
      <c r="V236" s="2">
        <v>170189.04099999997</v>
      </c>
      <c r="W236" s="2">
        <v>9453522</v>
      </c>
      <c r="X236" s="10">
        <f t="shared" si="10"/>
        <v>0</v>
      </c>
      <c r="Y236" s="10">
        <f t="shared" ref="X236:AH259" si="11">C236/N236</f>
        <v>0</v>
      </c>
      <c r="Z236" s="10">
        <f t="shared" si="11"/>
        <v>0</v>
      </c>
      <c r="AA236" s="10">
        <f t="shared" si="11"/>
        <v>0</v>
      </c>
      <c r="AB236" s="10">
        <f t="shared" si="11"/>
        <v>0</v>
      </c>
      <c r="AC236" s="10">
        <f t="shared" si="11"/>
        <v>0</v>
      </c>
      <c r="AD236" s="10">
        <f t="shared" si="11"/>
        <v>3.0670424241197215E-5</v>
      </c>
      <c r="AE236" s="10">
        <f t="shared" si="11"/>
        <v>2.27380786448819E-4</v>
      </c>
      <c r="AF236" s="10">
        <f t="shared" si="11"/>
        <v>8.9827317037062873E-4</v>
      </c>
      <c r="AG236" s="10">
        <f t="shared" si="11"/>
        <v>3.8956679942746732E-3</v>
      </c>
      <c r="AH236" s="10">
        <f t="shared" si="11"/>
        <v>1.2535010761068733E-4</v>
      </c>
    </row>
    <row r="237" spans="1:34" x14ac:dyDescent="0.25">
      <c r="A237" s="9" t="s">
        <v>256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12</v>
      </c>
      <c r="H237" s="2">
        <v>59</v>
      </c>
      <c r="I237" s="2">
        <v>172</v>
      </c>
      <c r="J237" s="2">
        <v>292</v>
      </c>
      <c r="K237" s="2">
        <v>492</v>
      </c>
      <c r="L237" s="2">
        <v>1027</v>
      </c>
      <c r="M237" s="2">
        <v>266617.95999999996</v>
      </c>
      <c r="N237" s="2">
        <v>562772.8899999999</v>
      </c>
      <c r="O237" s="2">
        <v>571517.83799999999</v>
      </c>
      <c r="P237" s="2">
        <v>540898.39999999991</v>
      </c>
      <c r="Q237" s="2">
        <v>524143.09899999993</v>
      </c>
      <c r="R237" s="2">
        <v>583209.0959999999</v>
      </c>
      <c r="S237" s="2">
        <v>551024.05899999989</v>
      </c>
      <c r="T237" s="2">
        <v>367704.17800000007</v>
      </c>
      <c r="U237" s="2">
        <v>196011.50599999999</v>
      </c>
      <c r="V237" s="2">
        <v>81721.731000000029</v>
      </c>
      <c r="W237" s="2">
        <v>4244953</v>
      </c>
      <c r="X237" s="10">
        <f t="shared" si="11"/>
        <v>0</v>
      </c>
      <c r="Y237" s="10">
        <f t="shared" si="11"/>
        <v>0</v>
      </c>
      <c r="Z237" s="10">
        <f t="shared" si="11"/>
        <v>0</v>
      </c>
      <c r="AA237" s="10">
        <f t="shared" si="11"/>
        <v>0</v>
      </c>
      <c r="AB237" s="10">
        <f t="shared" si="11"/>
        <v>0</v>
      </c>
      <c r="AC237" s="10">
        <f t="shared" si="11"/>
        <v>2.0575810772334048E-5</v>
      </c>
      <c r="AD237" s="10">
        <f t="shared" si="11"/>
        <v>1.070733646495824E-4</v>
      </c>
      <c r="AE237" s="10">
        <f t="shared" si="11"/>
        <v>4.6776732572236359E-4</v>
      </c>
      <c r="AF237" s="10">
        <f t="shared" si="11"/>
        <v>1.4897084663999267E-3</v>
      </c>
      <c r="AG237" s="10">
        <f t="shared" si="11"/>
        <v>6.020430477665724E-3</v>
      </c>
      <c r="AH237" s="10">
        <f t="shared" si="11"/>
        <v>2.4193436299530289E-4</v>
      </c>
    </row>
    <row r="238" spans="1:34" x14ac:dyDescent="0.25">
      <c r="A238" s="9" t="s">
        <v>257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20</v>
      </c>
      <c r="I238" s="2">
        <v>166</v>
      </c>
      <c r="J238" s="2">
        <v>365</v>
      </c>
      <c r="K238" s="2">
        <v>566</v>
      </c>
      <c r="L238" s="2">
        <v>1117</v>
      </c>
      <c r="M238" s="2">
        <v>714355.43599999987</v>
      </c>
      <c r="N238" s="2">
        <v>1558129.8900000006</v>
      </c>
      <c r="O238" s="2">
        <v>1682747.152</v>
      </c>
      <c r="P238" s="2">
        <v>1494906.2819999999</v>
      </c>
      <c r="Q238" s="2">
        <v>1521362.7730000003</v>
      </c>
      <c r="R238" s="2">
        <v>1795798.8000000003</v>
      </c>
      <c r="S238" s="2">
        <v>1641530.939</v>
      </c>
      <c r="T238" s="2">
        <v>1094334.57</v>
      </c>
      <c r="U238" s="2">
        <v>578415.64500000002</v>
      </c>
      <c r="V238" s="2">
        <v>268323.83000000019</v>
      </c>
      <c r="W238" s="2">
        <v>12348243</v>
      </c>
      <c r="X238" s="10">
        <f t="shared" si="11"/>
        <v>0</v>
      </c>
      <c r="Y238" s="10">
        <f t="shared" si="11"/>
        <v>0</v>
      </c>
      <c r="Z238" s="10">
        <f t="shared" si="11"/>
        <v>0</v>
      </c>
      <c r="AA238" s="10">
        <f t="shared" si="11"/>
        <v>0</v>
      </c>
      <c r="AB238" s="10">
        <f t="shared" si="11"/>
        <v>0</v>
      </c>
      <c r="AC238" s="10">
        <f t="shared" si="11"/>
        <v>0</v>
      </c>
      <c r="AD238" s="10">
        <f t="shared" si="11"/>
        <v>1.2183748429489699E-5</v>
      </c>
      <c r="AE238" s="10">
        <f t="shared" si="11"/>
        <v>1.516903555372467E-4</v>
      </c>
      <c r="AF238" s="10">
        <f t="shared" si="11"/>
        <v>6.3103410696991084E-4</v>
      </c>
      <c r="AG238" s="10">
        <f t="shared" si="11"/>
        <v>2.1093914767093165E-3</v>
      </c>
      <c r="AH238" s="10">
        <f t="shared" si="11"/>
        <v>9.045821336687333E-5</v>
      </c>
    </row>
    <row r="239" spans="1:34" x14ac:dyDescent="0.25">
      <c r="A239" s="9" t="s">
        <v>258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27</v>
      </c>
      <c r="L239" s="2">
        <v>27</v>
      </c>
      <c r="M239" s="2">
        <v>89854.224999999991</v>
      </c>
      <c r="N239" s="2">
        <v>169923.27799999999</v>
      </c>
      <c r="O239" s="2">
        <v>201013.45299999998</v>
      </c>
      <c r="P239" s="2">
        <v>182835.29200000002</v>
      </c>
      <c r="Q239" s="2">
        <v>173627.76800000004</v>
      </c>
      <c r="R239" s="2">
        <v>204074.55300000001</v>
      </c>
      <c r="S239" s="2">
        <v>159880.07400000002</v>
      </c>
      <c r="T239" s="2">
        <v>97465.378999999986</v>
      </c>
      <c r="U239" s="2">
        <v>65097.341000000015</v>
      </c>
      <c r="V239" s="2">
        <v>25024.042000000012</v>
      </c>
      <c r="W239" s="2">
        <v>1368631</v>
      </c>
      <c r="X239" s="10">
        <f t="shared" si="11"/>
        <v>0</v>
      </c>
      <c r="Y239" s="10">
        <f t="shared" si="11"/>
        <v>0</v>
      </c>
      <c r="Z239" s="10">
        <f t="shared" si="11"/>
        <v>0</v>
      </c>
      <c r="AA239" s="10">
        <f t="shared" si="11"/>
        <v>0</v>
      </c>
      <c r="AB239" s="10">
        <f t="shared" si="11"/>
        <v>0</v>
      </c>
      <c r="AC239" s="10">
        <f t="shared" si="11"/>
        <v>0</v>
      </c>
      <c r="AD239" s="10">
        <f t="shared" si="11"/>
        <v>0</v>
      </c>
      <c r="AE239" s="10">
        <f t="shared" si="11"/>
        <v>0</v>
      </c>
      <c r="AF239" s="10">
        <f t="shared" si="11"/>
        <v>0</v>
      </c>
      <c r="AG239" s="10">
        <f t="shared" si="11"/>
        <v>1.0789623834550784E-3</v>
      </c>
      <c r="AH239" s="10">
        <f t="shared" si="11"/>
        <v>1.9727742539808028E-5</v>
      </c>
    </row>
    <row r="240" spans="1:34" x14ac:dyDescent="0.25">
      <c r="A240" s="9" t="s">
        <v>259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53</v>
      </c>
      <c r="L240" s="2">
        <v>53</v>
      </c>
      <c r="M240" s="2">
        <v>188879.75099999993</v>
      </c>
      <c r="N240" s="2">
        <v>372047.59499999997</v>
      </c>
      <c r="O240" s="2">
        <v>385327.78899999993</v>
      </c>
      <c r="P240" s="2">
        <v>358444.29600000003</v>
      </c>
      <c r="Q240" s="2">
        <v>368743.97100000002</v>
      </c>
      <c r="R240" s="2">
        <v>408638.29700000014</v>
      </c>
      <c r="S240" s="2">
        <v>316786.625</v>
      </c>
      <c r="T240" s="2">
        <v>199829.07800000001</v>
      </c>
      <c r="U240" s="2">
        <v>125845.74499999998</v>
      </c>
      <c r="V240" s="2">
        <v>50045.656000000003</v>
      </c>
      <c r="W240" s="2">
        <v>2773589</v>
      </c>
      <c r="X240" s="10">
        <f t="shared" si="11"/>
        <v>0</v>
      </c>
      <c r="Y240" s="10">
        <f t="shared" si="11"/>
        <v>0</v>
      </c>
      <c r="Z240" s="10">
        <f t="shared" si="11"/>
        <v>0</v>
      </c>
      <c r="AA240" s="10">
        <f t="shared" si="11"/>
        <v>0</v>
      </c>
      <c r="AB240" s="10">
        <f t="shared" si="11"/>
        <v>0</v>
      </c>
      <c r="AC240" s="10">
        <f t="shared" si="11"/>
        <v>0</v>
      </c>
      <c r="AD240" s="10">
        <f t="shared" si="11"/>
        <v>0</v>
      </c>
      <c r="AE240" s="10">
        <f t="shared" si="11"/>
        <v>0</v>
      </c>
      <c r="AF240" s="10">
        <f t="shared" si="11"/>
        <v>0</v>
      </c>
      <c r="AG240" s="10">
        <f t="shared" si="11"/>
        <v>1.0590329758091291E-3</v>
      </c>
      <c r="AH240" s="10">
        <f t="shared" si="11"/>
        <v>1.9108815329163766E-5</v>
      </c>
    </row>
    <row r="241" spans="1:34" x14ac:dyDescent="0.25">
      <c r="A241" s="9" t="s">
        <v>260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27</v>
      </c>
      <c r="L241" s="2">
        <v>27</v>
      </c>
      <c r="M241" s="2">
        <v>369169.26</v>
      </c>
      <c r="N241" s="2">
        <v>807976.37500000023</v>
      </c>
      <c r="O241" s="2">
        <v>827232.54200000013</v>
      </c>
      <c r="P241" s="2">
        <v>706561.78</v>
      </c>
      <c r="Q241" s="2">
        <v>793379.49699999997</v>
      </c>
      <c r="R241" s="2">
        <v>900148.79599999986</v>
      </c>
      <c r="S241" s="2">
        <v>713821.3459999999</v>
      </c>
      <c r="T241" s="2">
        <v>405721.34600000002</v>
      </c>
      <c r="U241" s="2">
        <v>261329.90299999999</v>
      </c>
      <c r="V241" s="2">
        <v>110128.113</v>
      </c>
      <c r="W241" s="2">
        <v>5888535</v>
      </c>
      <c r="X241" s="10">
        <f t="shared" si="11"/>
        <v>0</v>
      </c>
      <c r="Y241" s="10">
        <f t="shared" si="11"/>
        <v>0</v>
      </c>
      <c r="Z241" s="10">
        <f t="shared" si="11"/>
        <v>0</v>
      </c>
      <c r="AA241" s="10">
        <f t="shared" si="11"/>
        <v>0</v>
      </c>
      <c r="AB241" s="10">
        <f t="shared" si="11"/>
        <v>0</v>
      </c>
      <c r="AC241" s="10">
        <f t="shared" si="11"/>
        <v>0</v>
      </c>
      <c r="AD241" s="10">
        <f t="shared" si="11"/>
        <v>0</v>
      </c>
      <c r="AE241" s="10">
        <f t="shared" si="11"/>
        <v>0</v>
      </c>
      <c r="AF241" s="10">
        <f t="shared" si="11"/>
        <v>0</v>
      </c>
      <c r="AG241" s="10">
        <f t="shared" si="11"/>
        <v>2.4516900602846071E-4</v>
      </c>
      <c r="AH241" s="10">
        <f t="shared" si="11"/>
        <v>4.5851812038138515E-6</v>
      </c>
    </row>
    <row r="242" spans="1:34" x14ac:dyDescent="0.25">
      <c r="A242" s="9" t="s">
        <v>261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39</v>
      </c>
      <c r="L242" s="2">
        <v>39</v>
      </c>
      <c r="M242" s="2">
        <v>150182.46399999995</v>
      </c>
      <c r="N242" s="2">
        <v>294684.68400000001</v>
      </c>
      <c r="O242" s="2">
        <v>312373.63599999994</v>
      </c>
      <c r="P242" s="2">
        <v>312988.85100000002</v>
      </c>
      <c r="Q242" s="2">
        <v>303177.20799999993</v>
      </c>
      <c r="R242" s="2">
        <v>335347.37699999998</v>
      </c>
      <c r="S242" s="2">
        <v>283070.05100000004</v>
      </c>
      <c r="T242" s="2">
        <v>168599.53399999999</v>
      </c>
      <c r="U242" s="2">
        <v>96972.957999999984</v>
      </c>
      <c r="V242" s="2">
        <v>39431.906999999985</v>
      </c>
      <c r="W242" s="2">
        <v>2297345</v>
      </c>
      <c r="X242" s="10">
        <f t="shared" si="11"/>
        <v>0</v>
      </c>
      <c r="Y242" s="10">
        <f t="shared" si="11"/>
        <v>0</v>
      </c>
      <c r="Z242" s="10">
        <f t="shared" si="11"/>
        <v>0</v>
      </c>
      <c r="AA242" s="10">
        <f t="shared" si="11"/>
        <v>0</v>
      </c>
      <c r="AB242" s="10">
        <f t="shared" si="11"/>
        <v>0</v>
      </c>
      <c r="AC242" s="10">
        <f t="shared" si="11"/>
        <v>0</v>
      </c>
      <c r="AD242" s="10">
        <f t="shared" si="11"/>
        <v>0</v>
      </c>
      <c r="AE242" s="10">
        <f t="shared" si="11"/>
        <v>0</v>
      </c>
      <c r="AF242" s="10">
        <f t="shared" si="11"/>
        <v>0</v>
      </c>
      <c r="AG242" s="10">
        <f t="shared" si="11"/>
        <v>9.8904676357651207E-4</v>
      </c>
      <c r="AH242" s="10">
        <f t="shared" si="11"/>
        <v>1.6976118084136254E-5</v>
      </c>
    </row>
    <row r="243" spans="1:34" x14ac:dyDescent="0.25">
      <c r="A243" s="9" t="s">
        <v>262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14</v>
      </c>
      <c r="K243" s="2">
        <v>57</v>
      </c>
      <c r="L243" s="2">
        <v>71</v>
      </c>
      <c r="M243" s="2">
        <v>180603.28600000002</v>
      </c>
      <c r="N243" s="2">
        <v>386138.73000000004</v>
      </c>
      <c r="O243" s="2">
        <v>367530.62399999995</v>
      </c>
      <c r="P243" s="2">
        <v>327243.67299999995</v>
      </c>
      <c r="Q243" s="2">
        <v>353419.06800000009</v>
      </c>
      <c r="R243" s="2">
        <v>386956.80500000005</v>
      </c>
      <c r="S243" s="2">
        <v>327620.11300000001</v>
      </c>
      <c r="T243" s="2">
        <v>196076.45999999996</v>
      </c>
      <c r="U243" s="2">
        <v>112361.45300000002</v>
      </c>
      <c r="V243" s="2">
        <v>48455.775000000009</v>
      </c>
      <c r="W243" s="2">
        <v>2684552</v>
      </c>
      <c r="X243" s="10">
        <f t="shared" si="11"/>
        <v>0</v>
      </c>
      <c r="Y243" s="10">
        <f t="shared" si="11"/>
        <v>0</v>
      </c>
      <c r="Z243" s="10">
        <f t="shared" si="11"/>
        <v>0</v>
      </c>
      <c r="AA243" s="10">
        <f t="shared" si="11"/>
        <v>0</v>
      </c>
      <c r="AB243" s="10">
        <f t="shared" si="11"/>
        <v>0</v>
      </c>
      <c r="AC243" s="10">
        <f t="shared" si="11"/>
        <v>0</v>
      </c>
      <c r="AD243" s="10">
        <f t="shared" si="11"/>
        <v>0</v>
      </c>
      <c r="AE243" s="10">
        <f t="shared" si="11"/>
        <v>0</v>
      </c>
      <c r="AF243" s="10">
        <f t="shared" si="11"/>
        <v>1.2459789034590001E-4</v>
      </c>
      <c r="AG243" s="10">
        <f t="shared" si="11"/>
        <v>1.1763303754815601E-3</v>
      </c>
      <c r="AH243" s="10">
        <f t="shared" si="11"/>
        <v>2.6447615840557382E-5</v>
      </c>
    </row>
    <row r="244" spans="1:34" x14ac:dyDescent="0.25">
      <c r="A244" s="9" t="s">
        <v>263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46</v>
      </c>
      <c r="L244" s="2">
        <v>46</v>
      </c>
      <c r="M244" s="2">
        <v>385735.022</v>
      </c>
      <c r="N244" s="2">
        <v>839009.53999999992</v>
      </c>
      <c r="O244" s="2">
        <v>877668.95900000003</v>
      </c>
      <c r="P244" s="2">
        <v>814287.89100000006</v>
      </c>
      <c r="Q244" s="2">
        <v>844756.64800000004</v>
      </c>
      <c r="R244" s="2">
        <v>952852.02300000004</v>
      </c>
      <c r="S244" s="2">
        <v>789623.37199999997</v>
      </c>
      <c r="T244" s="2">
        <v>458678.03899999999</v>
      </c>
      <c r="U244" s="2">
        <v>250012.65899999999</v>
      </c>
      <c r="V244" s="2">
        <v>119169.00599999999</v>
      </c>
      <c r="W244" s="2">
        <v>6328161</v>
      </c>
      <c r="X244" s="10">
        <f t="shared" si="11"/>
        <v>0</v>
      </c>
      <c r="Y244" s="10">
        <f t="shared" si="11"/>
        <v>0</v>
      </c>
      <c r="Z244" s="10">
        <f t="shared" si="11"/>
        <v>0</v>
      </c>
      <c r="AA244" s="10">
        <f t="shared" si="11"/>
        <v>0</v>
      </c>
      <c r="AB244" s="10">
        <f t="shared" si="11"/>
        <v>0</v>
      </c>
      <c r="AC244" s="10">
        <f t="shared" si="11"/>
        <v>0</v>
      </c>
      <c r="AD244" s="10">
        <f t="shared" si="11"/>
        <v>0</v>
      </c>
      <c r="AE244" s="10">
        <f t="shared" si="11"/>
        <v>0</v>
      </c>
      <c r="AF244" s="10">
        <f t="shared" si="11"/>
        <v>0</v>
      </c>
      <c r="AG244" s="10">
        <f t="shared" si="11"/>
        <v>3.8600640841126091E-4</v>
      </c>
      <c r="AH244" s="10">
        <f t="shared" si="11"/>
        <v>7.2690944493984901E-6</v>
      </c>
    </row>
    <row r="245" spans="1:34" x14ac:dyDescent="0.25">
      <c r="A245" s="9" t="s">
        <v>264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58</v>
      </c>
      <c r="L245" s="2">
        <v>58</v>
      </c>
      <c r="M245" s="2">
        <v>101415.28700000001</v>
      </c>
      <c r="N245" s="2">
        <v>218797.60900000005</v>
      </c>
      <c r="O245" s="2">
        <v>232788.84900000005</v>
      </c>
      <c r="P245" s="2">
        <v>213801.78700000001</v>
      </c>
      <c r="Q245" s="2">
        <v>227695.745</v>
      </c>
      <c r="R245" s="2">
        <v>262614.37899999996</v>
      </c>
      <c r="S245" s="2">
        <v>255605.47600000002</v>
      </c>
      <c r="T245" s="2">
        <v>161683.17700000003</v>
      </c>
      <c r="U245" s="2">
        <v>90626.874000000011</v>
      </c>
      <c r="V245" s="2">
        <v>35510.041000000005</v>
      </c>
      <c r="W245" s="2">
        <v>1801485</v>
      </c>
      <c r="X245" s="10">
        <f t="shared" si="11"/>
        <v>0</v>
      </c>
      <c r="Y245" s="10">
        <f t="shared" si="11"/>
        <v>0</v>
      </c>
      <c r="Z245" s="10">
        <f t="shared" si="11"/>
        <v>0</v>
      </c>
      <c r="AA245" s="10">
        <f t="shared" si="11"/>
        <v>0</v>
      </c>
      <c r="AB245" s="10">
        <f t="shared" si="11"/>
        <v>0</v>
      </c>
      <c r="AC245" s="10">
        <f t="shared" si="11"/>
        <v>0</v>
      </c>
      <c r="AD245" s="10">
        <f t="shared" si="11"/>
        <v>0</v>
      </c>
      <c r="AE245" s="10">
        <f t="shared" si="11"/>
        <v>0</v>
      </c>
      <c r="AF245" s="10">
        <f t="shared" si="11"/>
        <v>0</v>
      </c>
      <c r="AG245" s="10">
        <f t="shared" si="11"/>
        <v>1.6333408344980506E-3</v>
      </c>
      <c r="AH245" s="10">
        <f t="shared" si="11"/>
        <v>3.2195660802060524E-5</v>
      </c>
    </row>
    <row r="246" spans="1:34" x14ac:dyDescent="0.25">
      <c r="A246" s="9" t="s">
        <v>265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11</v>
      </c>
      <c r="L246" s="2">
        <v>11</v>
      </c>
      <c r="M246" s="2">
        <v>203689.58099999998</v>
      </c>
      <c r="N246" s="2">
        <v>425088.67599999998</v>
      </c>
      <c r="O246" s="2">
        <v>443510.59299999988</v>
      </c>
      <c r="P246" s="2">
        <v>411674.78600000008</v>
      </c>
      <c r="Q246" s="2">
        <v>411256.69200000004</v>
      </c>
      <c r="R246" s="2">
        <v>457811.10400000005</v>
      </c>
      <c r="S246" s="2">
        <v>427020.81599999999</v>
      </c>
      <c r="T246" s="2">
        <v>281342.56900000002</v>
      </c>
      <c r="U246" s="2">
        <v>144670.17999999996</v>
      </c>
      <c r="V246" s="2">
        <v>55447.807999999997</v>
      </c>
      <c r="W246" s="2">
        <v>3263154</v>
      </c>
      <c r="X246" s="10">
        <f t="shared" si="11"/>
        <v>0</v>
      </c>
      <c r="Y246" s="10">
        <f t="shared" si="11"/>
        <v>0</v>
      </c>
      <c r="Z246" s="10">
        <f t="shared" si="11"/>
        <v>0</v>
      </c>
      <c r="AA246" s="10">
        <f t="shared" si="11"/>
        <v>0</v>
      </c>
      <c r="AB246" s="10">
        <f t="shared" si="11"/>
        <v>0</v>
      </c>
      <c r="AC246" s="10">
        <f t="shared" si="11"/>
        <v>0</v>
      </c>
      <c r="AD246" s="10">
        <f t="shared" si="11"/>
        <v>0</v>
      </c>
      <c r="AE246" s="10">
        <f t="shared" si="11"/>
        <v>0</v>
      </c>
      <c r="AF246" s="10">
        <f t="shared" si="11"/>
        <v>0</v>
      </c>
      <c r="AG246" s="10">
        <f t="shared" si="11"/>
        <v>1.9838475851020117E-4</v>
      </c>
      <c r="AH246" s="10">
        <f t="shared" si="11"/>
        <v>3.3709717653533974E-6</v>
      </c>
    </row>
    <row r="247" spans="1:34" x14ac:dyDescent="0.25">
      <c r="A247" s="9" t="s">
        <v>266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54</v>
      </c>
      <c r="L247" s="2">
        <v>54</v>
      </c>
      <c r="M247" s="2">
        <v>225816.883</v>
      </c>
      <c r="N247" s="2">
        <v>483958.22600000002</v>
      </c>
      <c r="O247" s="2">
        <v>499670.65600000002</v>
      </c>
      <c r="P247" s="2">
        <v>477825.24199999997</v>
      </c>
      <c r="Q247" s="2">
        <v>480817.67000000004</v>
      </c>
      <c r="R247" s="2">
        <v>498454.57699999993</v>
      </c>
      <c r="S247" s="2">
        <v>437140.29300000001</v>
      </c>
      <c r="T247" s="2">
        <v>294405.51499999996</v>
      </c>
      <c r="U247" s="2">
        <v>147169.01900000003</v>
      </c>
      <c r="V247" s="2">
        <v>55488.628000000004</v>
      </c>
      <c r="W247" s="2">
        <v>3600518</v>
      </c>
      <c r="X247" s="10">
        <f t="shared" si="11"/>
        <v>0</v>
      </c>
      <c r="Y247" s="10">
        <f t="shared" si="11"/>
        <v>0</v>
      </c>
      <c r="Z247" s="10">
        <f t="shared" si="11"/>
        <v>0</v>
      </c>
      <c r="AA247" s="10">
        <f t="shared" si="11"/>
        <v>0</v>
      </c>
      <c r="AB247" s="10">
        <f t="shared" si="11"/>
        <v>0</v>
      </c>
      <c r="AC247" s="10">
        <f t="shared" si="11"/>
        <v>0</v>
      </c>
      <c r="AD247" s="10">
        <f t="shared" si="11"/>
        <v>0</v>
      </c>
      <c r="AE247" s="10">
        <f t="shared" si="11"/>
        <v>0</v>
      </c>
      <c r="AF247" s="10">
        <f t="shared" si="11"/>
        <v>0</v>
      </c>
      <c r="AG247" s="10">
        <f t="shared" si="11"/>
        <v>9.7317237686972533E-4</v>
      </c>
      <c r="AH247" s="10">
        <f t="shared" si="11"/>
        <v>1.4997841977182171E-5</v>
      </c>
    </row>
    <row r="248" spans="1:34" x14ac:dyDescent="0.25">
      <c r="A248" s="9" t="s">
        <v>267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10</v>
      </c>
      <c r="K248" s="2">
        <v>120</v>
      </c>
      <c r="L248" s="2">
        <v>130</v>
      </c>
      <c r="M248" s="2">
        <v>122946.486</v>
      </c>
      <c r="N248" s="2">
        <v>226466.28999999998</v>
      </c>
      <c r="O248" s="2">
        <v>255489.71200000003</v>
      </c>
      <c r="P248" s="2">
        <v>216761.68199999991</v>
      </c>
      <c r="Q248" s="2">
        <v>217943.13200000004</v>
      </c>
      <c r="R248" s="2">
        <v>249159.73600000003</v>
      </c>
      <c r="S248" s="2">
        <v>187649.99200000003</v>
      </c>
      <c r="T248" s="2">
        <v>114273.97700000004</v>
      </c>
      <c r="U248" s="2">
        <v>84110.338999999978</v>
      </c>
      <c r="V248" s="2">
        <v>37364.95699999998</v>
      </c>
      <c r="W248" s="2">
        <v>1711171</v>
      </c>
      <c r="X248" s="10">
        <f t="shared" si="11"/>
        <v>0</v>
      </c>
      <c r="Y248" s="10">
        <f t="shared" si="11"/>
        <v>0</v>
      </c>
      <c r="Z248" s="10">
        <f t="shared" si="11"/>
        <v>0</v>
      </c>
      <c r="AA248" s="10">
        <f t="shared" si="11"/>
        <v>0</v>
      </c>
      <c r="AB248" s="10">
        <f t="shared" si="11"/>
        <v>0</v>
      </c>
      <c r="AC248" s="10">
        <f t="shared" si="11"/>
        <v>0</v>
      </c>
      <c r="AD248" s="10">
        <f t="shared" si="11"/>
        <v>0</v>
      </c>
      <c r="AE248" s="10">
        <f t="shared" si="11"/>
        <v>0</v>
      </c>
      <c r="AF248" s="10">
        <f t="shared" si="11"/>
        <v>1.188914480537286E-4</v>
      </c>
      <c r="AG248" s="10">
        <f t="shared" si="11"/>
        <v>3.2115653177387589E-3</v>
      </c>
      <c r="AH248" s="10">
        <f t="shared" si="11"/>
        <v>7.5971366976181805E-5</v>
      </c>
    </row>
    <row r="249" spans="1:34" x14ac:dyDescent="0.25">
      <c r="A249" s="9" t="s">
        <v>268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139</v>
      </c>
      <c r="L249" s="2">
        <v>139</v>
      </c>
      <c r="M249" s="2">
        <v>213467.68499999997</v>
      </c>
      <c r="N249" s="2">
        <v>451864.49800000008</v>
      </c>
      <c r="O249" s="2">
        <v>471009.70799999993</v>
      </c>
      <c r="P249" s="2">
        <v>406554.34900000005</v>
      </c>
      <c r="Q249" s="2">
        <v>434785.52500000002</v>
      </c>
      <c r="R249" s="2">
        <v>506945.61899999983</v>
      </c>
      <c r="S249" s="2">
        <v>404688.49300000002</v>
      </c>
      <c r="T249" s="2">
        <v>250965.15499999997</v>
      </c>
      <c r="U249" s="2">
        <v>158751.35199999998</v>
      </c>
      <c r="V249" s="2">
        <v>65279.117999999995</v>
      </c>
      <c r="W249" s="2">
        <v>3362696</v>
      </c>
      <c r="X249" s="10">
        <f t="shared" si="11"/>
        <v>0</v>
      </c>
      <c r="Y249" s="10">
        <f t="shared" si="11"/>
        <v>0</v>
      </c>
      <c r="Z249" s="10">
        <f t="shared" si="11"/>
        <v>0</v>
      </c>
      <c r="AA249" s="10">
        <f t="shared" si="11"/>
        <v>0</v>
      </c>
      <c r="AB249" s="10">
        <f t="shared" si="11"/>
        <v>0</v>
      </c>
      <c r="AC249" s="10">
        <f t="shared" si="11"/>
        <v>0</v>
      </c>
      <c r="AD249" s="10">
        <f t="shared" si="11"/>
        <v>0</v>
      </c>
      <c r="AE249" s="10">
        <f t="shared" si="11"/>
        <v>0</v>
      </c>
      <c r="AF249" s="10">
        <f t="shared" si="11"/>
        <v>0</v>
      </c>
      <c r="AG249" s="10">
        <f t="shared" si="11"/>
        <v>2.1293179849641965E-3</v>
      </c>
      <c r="AH249" s="10">
        <f t="shared" si="11"/>
        <v>4.1335880495887826E-5</v>
      </c>
    </row>
    <row r="250" spans="1:34" x14ac:dyDescent="0.25">
      <c r="A250" s="9" t="s">
        <v>269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189</v>
      </c>
      <c r="L250" s="2">
        <v>189</v>
      </c>
      <c r="M250" s="2">
        <v>246711.06699999992</v>
      </c>
      <c r="N250" s="2">
        <v>498093.01799999992</v>
      </c>
      <c r="O250" s="2">
        <v>516922.08299999998</v>
      </c>
      <c r="P250" s="2">
        <v>465599.50100000005</v>
      </c>
      <c r="Q250" s="2">
        <v>476533.54299999995</v>
      </c>
      <c r="R250" s="2">
        <v>559127.88899999973</v>
      </c>
      <c r="S250" s="2">
        <v>438650.61400000012</v>
      </c>
      <c r="T250" s="2">
        <v>256270.62999999995</v>
      </c>
      <c r="U250" s="2">
        <v>166327.12900000002</v>
      </c>
      <c r="V250" s="2">
        <v>73066.369999999966</v>
      </c>
      <c r="W250" s="2">
        <v>3696998</v>
      </c>
      <c r="X250" s="10">
        <f t="shared" si="11"/>
        <v>0</v>
      </c>
      <c r="Y250" s="10">
        <f t="shared" si="11"/>
        <v>0</v>
      </c>
      <c r="Z250" s="10">
        <f t="shared" si="11"/>
        <v>0</v>
      </c>
      <c r="AA250" s="10">
        <f t="shared" si="11"/>
        <v>0</v>
      </c>
      <c r="AB250" s="10">
        <f t="shared" si="11"/>
        <v>0</v>
      </c>
      <c r="AC250" s="10">
        <f t="shared" si="11"/>
        <v>0</v>
      </c>
      <c r="AD250" s="10">
        <f t="shared" si="11"/>
        <v>0</v>
      </c>
      <c r="AE250" s="10">
        <f t="shared" si="11"/>
        <v>0</v>
      </c>
      <c r="AF250" s="10">
        <f t="shared" si="11"/>
        <v>0</v>
      </c>
      <c r="AG250" s="10">
        <f t="shared" si="11"/>
        <v>2.5866893346419167E-3</v>
      </c>
      <c r="AH250" s="10">
        <f t="shared" si="11"/>
        <v>5.1122559438766264E-5</v>
      </c>
    </row>
    <row r="251" spans="1:34" x14ac:dyDescent="0.25">
      <c r="A251" s="9" t="s">
        <v>270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21</v>
      </c>
      <c r="K251" s="2">
        <v>147</v>
      </c>
      <c r="L251" s="2">
        <v>168</v>
      </c>
      <c r="M251" s="2">
        <v>268010.38399999996</v>
      </c>
      <c r="N251" s="2">
        <v>533975.77500000014</v>
      </c>
      <c r="O251" s="2">
        <v>599006.97100000002</v>
      </c>
      <c r="P251" s="2">
        <v>548486.26</v>
      </c>
      <c r="Q251" s="2">
        <v>515381.07099999988</v>
      </c>
      <c r="R251" s="2">
        <v>581754.06900000013</v>
      </c>
      <c r="S251" s="2">
        <v>493227.22700000013</v>
      </c>
      <c r="T251" s="2">
        <v>294076.13700000005</v>
      </c>
      <c r="U251" s="2">
        <v>166887.60800000001</v>
      </c>
      <c r="V251" s="2">
        <v>63622.892</v>
      </c>
      <c r="W251" s="2">
        <v>4065017</v>
      </c>
      <c r="X251" s="10">
        <f t="shared" si="11"/>
        <v>0</v>
      </c>
      <c r="Y251" s="10">
        <f t="shared" si="11"/>
        <v>0</v>
      </c>
      <c r="Z251" s="10">
        <f t="shared" si="11"/>
        <v>0</v>
      </c>
      <c r="AA251" s="10">
        <f t="shared" si="11"/>
        <v>0</v>
      </c>
      <c r="AB251" s="10">
        <f t="shared" si="11"/>
        <v>0</v>
      </c>
      <c r="AC251" s="10">
        <f t="shared" si="11"/>
        <v>0</v>
      </c>
      <c r="AD251" s="10">
        <f t="shared" si="11"/>
        <v>0</v>
      </c>
      <c r="AE251" s="10">
        <f t="shared" si="11"/>
        <v>0</v>
      </c>
      <c r="AF251" s="10">
        <f t="shared" si="11"/>
        <v>1.2583318948402688E-4</v>
      </c>
      <c r="AG251" s="10">
        <f t="shared" si="11"/>
        <v>2.3104891239461418E-3</v>
      </c>
      <c r="AH251" s="10">
        <f t="shared" si="11"/>
        <v>4.1328240447702928E-5</v>
      </c>
    </row>
    <row r="252" spans="1:34" x14ac:dyDescent="0.25">
      <c r="A252" s="9" t="s">
        <v>271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11</v>
      </c>
      <c r="K252" s="2">
        <v>197</v>
      </c>
      <c r="L252" s="2">
        <v>208</v>
      </c>
      <c r="M252" s="2">
        <v>528285.1730000003</v>
      </c>
      <c r="N252" s="2">
        <v>1122855.2749999997</v>
      </c>
      <c r="O252" s="2">
        <v>1205353.3930000002</v>
      </c>
      <c r="P252" s="2">
        <v>1073389.6150000002</v>
      </c>
      <c r="Q252" s="2">
        <v>1112168.9420000003</v>
      </c>
      <c r="R252" s="2">
        <v>1191406.9810000001</v>
      </c>
      <c r="S252" s="2">
        <v>964228.19</v>
      </c>
      <c r="T252" s="2">
        <v>569452.83499999985</v>
      </c>
      <c r="U252" s="2">
        <v>328846.96299999999</v>
      </c>
      <c r="V252" s="2">
        <v>142368.53</v>
      </c>
      <c r="W252" s="2">
        <v>8241052</v>
      </c>
      <c r="X252" s="10">
        <f t="shared" si="11"/>
        <v>0</v>
      </c>
      <c r="Y252" s="10">
        <f t="shared" si="11"/>
        <v>0</v>
      </c>
      <c r="Z252" s="10">
        <f t="shared" si="11"/>
        <v>0</v>
      </c>
      <c r="AA252" s="10">
        <f t="shared" si="11"/>
        <v>0</v>
      </c>
      <c r="AB252" s="10">
        <f t="shared" si="11"/>
        <v>0</v>
      </c>
      <c r="AC252" s="10">
        <f t="shared" si="11"/>
        <v>0</v>
      </c>
      <c r="AD252" s="10">
        <f t="shared" si="11"/>
        <v>0</v>
      </c>
      <c r="AE252" s="10">
        <f t="shared" si="11"/>
        <v>0</v>
      </c>
      <c r="AF252" s="10">
        <f t="shared" si="11"/>
        <v>3.345021009058247E-5</v>
      </c>
      <c r="AG252" s="10">
        <f t="shared" si="11"/>
        <v>1.3837327673468288E-3</v>
      </c>
      <c r="AH252" s="10">
        <f t="shared" si="11"/>
        <v>2.5239496122582408E-5</v>
      </c>
    </row>
    <row r="253" spans="1:34" x14ac:dyDescent="0.25">
      <c r="A253" s="9" t="s">
        <v>272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36</v>
      </c>
      <c r="K253" s="2">
        <v>151</v>
      </c>
      <c r="L253" s="2">
        <v>187</v>
      </c>
      <c r="M253" s="2">
        <v>1140871.8730000001</v>
      </c>
      <c r="N253" s="2">
        <v>2336293.0409999993</v>
      </c>
      <c r="O253" s="2">
        <v>2638872.125</v>
      </c>
      <c r="P253" s="2">
        <v>2592804.6659999993</v>
      </c>
      <c r="Q253" s="2">
        <v>2540617.3470000001</v>
      </c>
      <c r="R253" s="2">
        <v>2840894.4950000001</v>
      </c>
      <c r="S253" s="2">
        <v>2532151.8129999996</v>
      </c>
      <c r="T253" s="2">
        <v>1895452.0389999999</v>
      </c>
      <c r="U253" s="2">
        <v>1135241.6329999999</v>
      </c>
      <c r="V253" s="2">
        <v>487756.5749999999</v>
      </c>
      <c r="W253" s="2">
        <v>20142339</v>
      </c>
      <c r="X253" s="10">
        <f t="shared" si="11"/>
        <v>0</v>
      </c>
      <c r="Y253" s="10">
        <f t="shared" si="11"/>
        <v>0</v>
      </c>
      <c r="Z253" s="10">
        <f t="shared" si="11"/>
        <v>0</v>
      </c>
      <c r="AA253" s="10">
        <f t="shared" si="11"/>
        <v>0</v>
      </c>
      <c r="AB253" s="10">
        <f t="shared" si="11"/>
        <v>0</v>
      </c>
      <c r="AC253" s="10">
        <f t="shared" si="11"/>
        <v>0</v>
      </c>
      <c r="AD253" s="10">
        <f t="shared" si="11"/>
        <v>0</v>
      </c>
      <c r="AE253" s="10">
        <f t="shared" si="11"/>
        <v>0</v>
      </c>
      <c r="AF253" s="10">
        <f t="shared" si="11"/>
        <v>3.1711310573473306E-5</v>
      </c>
      <c r="AG253" s="10">
        <f t="shared" si="11"/>
        <v>3.0958065506344029E-4</v>
      </c>
      <c r="AH253" s="10">
        <f t="shared" si="11"/>
        <v>9.2839267574634707E-6</v>
      </c>
    </row>
    <row r="254" spans="1:34" x14ac:dyDescent="0.25">
      <c r="A254" s="9" t="s">
        <v>273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25</v>
      </c>
      <c r="K254" s="2">
        <v>183</v>
      </c>
      <c r="L254" s="2">
        <v>208</v>
      </c>
      <c r="M254" s="2">
        <v>297856.75100000005</v>
      </c>
      <c r="N254" s="2">
        <v>625060.76000000024</v>
      </c>
      <c r="O254" s="2">
        <v>682728.50099999981</v>
      </c>
      <c r="P254" s="2">
        <v>630269.37299999944</v>
      </c>
      <c r="Q254" s="2">
        <v>595771.09799999988</v>
      </c>
      <c r="R254" s="2">
        <v>707439.39099999983</v>
      </c>
      <c r="S254" s="2">
        <v>635619.54399999999</v>
      </c>
      <c r="T254" s="2">
        <v>378133.723</v>
      </c>
      <c r="U254" s="2">
        <v>223148.098</v>
      </c>
      <c r="V254" s="2">
        <v>103869.41200000001</v>
      </c>
      <c r="W254" s="2">
        <v>4878734</v>
      </c>
      <c r="X254" s="10">
        <f t="shared" si="11"/>
        <v>0</v>
      </c>
      <c r="Y254" s="10">
        <f t="shared" si="11"/>
        <v>0</v>
      </c>
      <c r="Z254" s="10">
        <f t="shared" si="11"/>
        <v>0</v>
      </c>
      <c r="AA254" s="10">
        <f t="shared" si="11"/>
        <v>0</v>
      </c>
      <c r="AB254" s="10">
        <f t="shared" si="11"/>
        <v>0</v>
      </c>
      <c r="AC254" s="10">
        <f t="shared" si="11"/>
        <v>0</v>
      </c>
      <c r="AD254" s="10">
        <f t="shared" si="11"/>
        <v>0</v>
      </c>
      <c r="AE254" s="10">
        <f t="shared" si="11"/>
        <v>0</v>
      </c>
      <c r="AF254" s="10">
        <f t="shared" si="11"/>
        <v>1.12033220198005E-4</v>
      </c>
      <c r="AG254" s="10">
        <f t="shared" si="11"/>
        <v>1.761827630255575E-3</v>
      </c>
      <c r="AH254" s="10">
        <f t="shared" si="11"/>
        <v>4.2634011200446676E-5</v>
      </c>
    </row>
    <row r="255" spans="1:34" x14ac:dyDescent="0.25">
      <c r="A255" s="9" t="s">
        <v>274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14</v>
      </c>
      <c r="K255" s="2">
        <v>173</v>
      </c>
      <c r="L255" s="2">
        <v>187</v>
      </c>
      <c r="M255" s="2">
        <v>446780.44499999995</v>
      </c>
      <c r="N255" s="2">
        <v>951063.67</v>
      </c>
      <c r="O255" s="2">
        <v>915295.2089999998</v>
      </c>
      <c r="P255" s="2">
        <v>925712.15899999975</v>
      </c>
      <c r="Q255" s="2">
        <v>918409.10400000028</v>
      </c>
      <c r="R255" s="2">
        <v>930166.21800000023</v>
      </c>
      <c r="S255" s="2">
        <v>804279.62699999998</v>
      </c>
      <c r="T255" s="2">
        <v>504037.16200000013</v>
      </c>
      <c r="U255" s="2">
        <v>259458.00400000007</v>
      </c>
      <c r="V255" s="2">
        <v>98430.113000000012</v>
      </c>
      <c r="W255" s="2">
        <v>6757023</v>
      </c>
      <c r="X255" s="10">
        <f t="shared" si="11"/>
        <v>0</v>
      </c>
      <c r="Y255" s="10">
        <f t="shared" si="11"/>
        <v>0</v>
      </c>
      <c r="Z255" s="10">
        <f t="shared" si="11"/>
        <v>0</v>
      </c>
      <c r="AA255" s="10">
        <f t="shared" si="11"/>
        <v>0</v>
      </c>
      <c r="AB255" s="10">
        <f t="shared" si="11"/>
        <v>0</v>
      </c>
      <c r="AC255" s="10">
        <f t="shared" si="11"/>
        <v>0</v>
      </c>
      <c r="AD255" s="10">
        <f t="shared" si="11"/>
        <v>0</v>
      </c>
      <c r="AE255" s="10">
        <f t="shared" si="11"/>
        <v>0</v>
      </c>
      <c r="AF255" s="10">
        <f t="shared" si="11"/>
        <v>5.3958636018798616E-5</v>
      </c>
      <c r="AG255" s="10">
        <f t="shared" si="11"/>
        <v>1.7575922116436053E-3</v>
      </c>
      <c r="AH255" s="10">
        <f t="shared" si="11"/>
        <v>2.7674909497866145E-5</v>
      </c>
    </row>
    <row r="256" spans="1:34" x14ac:dyDescent="0.25">
      <c r="A256" s="9" t="s">
        <v>275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33</v>
      </c>
      <c r="K256" s="2">
        <v>210</v>
      </c>
      <c r="L256" s="2">
        <v>243</v>
      </c>
      <c r="M256" s="2">
        <v>217210.44700000007</v>
      </c>
      <c r="N256" s="2">
        <v>419009</v>
      </c>
      <c r="O256" s="2">
        <v>478456.64199999993</v>
      </c>
      <c r="P256" s="2">
        <v>487943.80699999991</v>
      </c>
      <c r="Q256" s="2">
        <v>403383.36100000003</v>
      </c>
      <c r="R256" s="2">
        <v>434591.5610000001</v>
      </c>
      <c r="S256" s="2">
        <v>424479.45900000015</v>
      </c>
      <c r="T256" s="2">
        <v>265356.13399999996</v>
      </c>
      <c r="U256" s="2">
        <v>142042.63299999997</v>
      </c>
      <c r="V256" s="2">
        <v>67863.445999999982</v>
      </c>
      <c r="W256" s="2">
        <v>3339855</v>
      </c>
      <c r="X256" s="10">
        <f t="shared" si="11"/>
        <v>0</v>
      </c>
      <c r="Y256" s="10">
        <f t="shared" si="11"/>
        <v>0</v>
      </c>
      <c r="Z256" s="10">
        <f t="shared" si="11"/>
        <v>0</v>
      </c>
      <c r="AA256" s="10">
        <f t="shared" si="11"/>
        <v>0</v>
      </c>
      <c r="AB256" s="10">
        <f t="shared" si="11"/>
        <v>0</v>
      </c>
      <c r="AC256" s="10">
        <f t="shared" si="11"/>
        <v>0</v>
      </c>
      <c r="AD256" s="10">
        <f t="shared" si="11"/>
        <v>0</v>
      </c>
      <c r="AE256" s="10">
        <f t="shared" si="11"/>
        <v>0</v>
      </c>
      <c r="AF256" s="10">
        <f t="shared" si="11"/>
        <v>2.3232461482180499E-4</v>
      </c>
      <c r="AG256" s="10">
        <f t="shared" si="11"/>
        <v>3.0944494035861376E-3</v>
      </c>
      <c r="AH256" s="10">
        <f t="shared" si="11"/>
        <v>7.2757649658443261E-5</v>
      </c>
    </row>
    <row r="257" spans="1:34" x14ac:dyDescent="0.25">
      <c r="A257" s="9" t="s">
        <v>276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10</v>
      </c>
      <c r="I257" s="2">
        <v>35</v>
      </c>
      <c r="J257" s="2">
        <v>101</v>
      </c>
      <c r="K257" s="2">
        <v>135</v>
      </c>
      <c r="L257" s="2">
        <v>281</v>
      </c>
      <c r="M257" s="2">
        <v>23288.151999999998</v>
      </c>
      <c r="N257" s="2">
        <v>44631.098000000013</v>
      </c>
      <c r="O257" s="2">
        <v>44924.816999999995</v>
      </c>
      <c r="P257" s="2">
        <v>38044.078999999998</v>
      </c>
      <c r="Q257" s="2">
        <v>42594.491000000002</v>
      </c>
      <c r="R257" s="2">
        <v>45842.904999999999</v>
      </c>
      <c r="S257" s="2">
        <v>32384.768000000004</v>
      </c>
      <c r="T257" s="2">
        <v>20583.434000000001</v>
      </c>
      <c r="U257" s="2">
        <v>14158.508999999998</v>
      </c>
      <c r="V257" s="2">
        <v>5381.634</v>
      </c>
      <c r="W257" s="2">
        <v>311984</v>
      </c>
      <c r="X257" s="10">
        <f t="shared" si="11"/>
        <v>0</v>
      </c>
      <c r="Y257" s="10">
        <f t="shared" si="11"/>
        <v>0</v>
      </c>
      <c r="Z257" s="10">
        <f t="shared" si="11"/>
        <v>0</v>
      </c>
      <c r="AA257" s="10">
        <f t="shared" si="11"/>
        <v>0</v>
      </c>
      <c r="AB257" s="10">
        <f t="shared" si="11"/>
        <v>0</v>
      </c>
      <c r="AC257" s="10">
        <f t="shared" si="11"/>
        <v>0</v>
      </c>
      <c r="AD257" s="10">
        <f t="shared" si="11"/>
        <v>3.087871433879038E-4</v>
      </c>
      <c r="AE257" s="10">
        <f t="shared" si="11"/>
        <v>1.7003965421901904E-3</v>
      </c>
      <c r="AF257" s="10">
        <f t="shared" si="11"/>
        <v>7.1335194970035343E-3</v>
      </c>
      <c r="AG257" s="10">
        <f t="shared" si="11"/>
        <v>2.5085317953617806E-2</v>
      </c>
      <c r="AH257" s="10">
        <f t="shared" si="11"/>
        <v>9.0068721472896047E-4</v>
      </c>
    </row>
    <row r="258" spans="1:34" x14ac:dyDescent="0.25">
      <c r="A258" s="9" t="s">
        <v>277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21</v>
      </c>
      <c r="J258" s="2">
        <v>121</v>
      </c>
      <c r="K258" s="2">
        <v>91</v>
      </c>
      <c r="L258" s="2">
        <v>233</v>
      </c>
      <c r="M258" s="2">
        <v>13565.801999999998</v>
      </c>
      <c r="N258" s="2">
        <v>28626.477999999996</v>
      </c>
      <c r="O258" s="2">
        <v>35318.173999999999</v>
      </c>
      <c r="P258" s="2">
        <v>28491.493000000002</v>
      </c>
      <c r="Q258" s="2">
        <v>28152.453000000001</v>
      </c>
      <c r="R258" s="2">
        <v>37115.645999999993</v>
      </c>
      <c r="S258" s="2">
        <v>32654.844000000005</v>
      </c>
      <c r="T258" s="2">
        <v>18472.088000000003</v>
      </c>
      <c r="U258" s="2">
        <v>10903.837</v>
      </c>
      <c r="V258" s="2">
        <v>4683.6319999999996</v>
      </c>
      <c r="W258" s="2">
        <v>238159</v>
      </c>
      <c r="X258" s="10">
        <f t="shared" si="11"/>
        <v>0</v>
      </c>
      <c r="Y258" s="10">
        <f t="shared" si="11"/>
        <v>0</v>
      </c>
      <c r="Z258" s="10">
        <f t="shared" si="11"/>
        <v>0</v>
      </c>
      <c r="AA258" s="10">
        <f t="shared" si="11"/>
        <v>0</v>
      </c>
      <c r="AB258" s="10">
        <f t="shared" si="11"/>
        <v>0</v>
      </c>
      <c r="AC258" s="10">
        <f t="shared" si="11"/>
        <v>0</v>
      </c>
      <c r="AD258" s="10">
        <f t="shared" si="11"/>
        <v>0</v>
      </c>
      <c r="AE258" s="10">
        <f t="shared" si="11"/>
        <v>1.136850365805966E-3</v>
      </c>
      <c r="AF258" s="10">
        <f t="shared" si="11"/>
        <v>1.1097011079677732E-2</v>
      </c>
      <c r="AG258" s="10">
        <f t="shared" si="11"/>
        <v>1.9429365927980679E-2</v>
      </c>
      <c r="AH258" s="10">
        <f t="shared" si="11"/>
        <v>9.7833800108330991E-4</v>
      </c>
    </row>
    <row r="259" spans="1:34" x14ac:dyDescent="0.25">
      <c r="A259" s="9" t="s">
        <v>278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48</v>
      </c>
      <c r="J259" s="2">
        <v>115</v>
      </c>
      <c r="K259" s="2">
        <v>77</v>
      </c>
      <c r="L259" s="2">
        <v>240</v>
      </c>
      <c r="M259" s="2">
        <v>83480.499000000011</v>
      </c>
      <c r="N259" s="2">
        <v>166682.5</v>
      </c>
      <c r="O259" s="2">
        <v>168835.11499999999</v>
      </c>
      <c r="P259" s="2">
        <v>155062.83899999998</v>
      </c>
      <c r="Q259" s="2">
        <v>164904.55700000003</v>
      </c>
      <c r="R259" s="2">
        <v>178634.45799999998</v>
      </c>
      <c r="S259" s="2">
        <v>145077.356</v>
      </c>
      <c r="T259" s="2">
        <v>85770.793000000005</v>
      </c>
      <c r="U259" s="2">
        <v>47974.247000000003</v>
      </c>
      <c r="V259" s="2">
        <v>18508.808000000001</v>
      </c>
      <c r="W259" s="2">
        <v>1215203</v>
      </c>
      <c r="X259" s="10">
        <f t="shared" si="11"/>
        <v>0</v>
      </c>
      <c r="Y259" s="10">
        <f t="shared" si="11"/>
        <v>0</v>
      </c>
      <c r="Z259" s="10">
        <f t="shared" si="11"/>
        <v>0</v>
      </c>
      <c r="AA259" s="10">
        <f t="shared" ref="X259:AH282" si="12">E259/P259</f>
        <v>0</v>
      </c>
      <c r="AB259" s="10">
        <f t="shared" si="12"/>
        <v>0</v>
      </c>
      <c r="AC259" s="10">
        <f t="shared" si="12"/>
        <v>0</v>
      </c>
      <c r="AD259" s="10">
        <f t="shared" si="12"/>
        <v>0</v>
      </c>
      <c r="AE259" s="10">
        <f t="shared" si="12"/>
        <v>5.596310622894672E-4</v>
      </c>
      <c r="AF259" s="10">
        <f t="shared" si="12"/>
        <v>2.3971194378517289E-3</v>
      </c>
      <c r="AG259" s="10">
        <f t="shared" si="12"/>
        <v>4.1601814660349812E-3</v>
      </c>
      <c r="AH259" s="10">
        <f t="shared" si="12"/>
        <v>1.974978666115867E-4</v>
      </c>
    </row>
    <row r="260" spans="1:34" x14ac:dyDescent="0.25">
      <c r="A260" s="9" t="s">
        <v>279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35</v>
      </c>
      <c r="J260" s="2">
        <v>152</v>
      </c>
      <c r="K260" s="2">
        <v>127</v>
      </c>
      <c r="L260" s="2">
        <v>314</v>
      </c>
      <c r="M260" s="2">
        <v>42493.803</v>
      </c>
      <c r="N260" s="2">
        <v>85720.39</v>
      </c>
      <c r="O260" s="2">
        <v>81281.744999999995</v>
      </c>
      <c r="P260" s="2">
        <v>74555.452000000019</v>
      </c>
      <c r="Q260" s="2">
        <v>74299.502000000008</v>
      </c>
      <c r="R260" s="2">
        <v>89007.357000000004</v>
      </c>
      <c r="S260" s="2">
        <v>71832.86</v>
      </c>
      <c r="T260" s="2">
        <v>43638.417999999991</v>
      </c>
      <c r="U260" s="2">
        <v>24306.199999999997</v>
      </c>
      <c r="V260" s="2">
        <v>8656.143</v>
      </c>
      <c r="W260" s="2">
        <v>595744</v>
      </c>
      <c r="X260" s="10">
        <f t="shared" si="12"/>
        <v>0</v>
      </c>
      <c r="Y260" s="10">
        <f t="shared" si="12"/>
        <v>0</v>
      </c>
      <c r="Z260" s="10">
        <f t="shared" si="12"/>
        <v>0</v>
      </c>
      <c r="AA260" s="10">
        <f t="shared" si="12"/>
        <v>0</v>
      </c>
      <c r="AB260" s="10">
        <f t="shared" si="12"/>
        <v>0</v>
      </c>
      <c r="AC260" s="10">
        <f t="shared" si="12"/>
        <v>0</v>
      </c>
      <c r="AD260" s="10">
        <f t="shared" si="12"/>
        <v>0</v>
      </c>
      <c r="AE260" s="10">
        <f t="shared" si="12"/>
        <v>8.0204557369609522E-4</v>
      </c>
      <c r="AF260" s="10">
        <f t="shared" si="12"/>
        <v>6.2535484773432303E-3</v>
      </c>
      <c r="AG260" s="10">
        <f t="shared" si="12"/>
        <v>1.4671661500971045E-2</v>
      </c>
      <c r="AH260" s="10">
        <f t="shared" si="12"/>
        <v>5.2707203093946395E-4</v>
      </c>
    </row>
    <row r="261" spans="1:34" x14ac:dyDescent="0.25">
      <c r="A261" s="9" t="s">
        <v>280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23</v>
      </c>
      <c r="I261" s="2">
        <v>69</v>
      </c>
      <c r="J261" s="2">
        <v>92</v>
      </c>
      <c r="K261" s="2">
        <v>92</v>
      </c>
      <c r="L261" s="2">
        <v>276</v>
      </c>
      <c r="M261" s="2">
        <v>68830.907000000007</v>
      </c>
      <c r="N261" s="2">
        <v>157244.86900000001</v>
      </c>
      <c r="O261" s="2">
        <v>130464.86699999998</v>
      </c>
      <c r="P261" s="2">
        <v>121299.10799999998</v>
      </c>
      <c r="Q261" s="2">
        <v>146775.397</v>
      </c>
      <c r="R261" s="2">
        <v>154676.56300000002</v>
      </c>
      <c r="S261" s="2">
        <v>116998.22600000001</v>
      </c>
      <c r="T261" s="2">
        <v>67812.985000000001</v>
      </c>
      <c r="U261" s="2">
        <v>37947.394</v>
      </c>
      <c r="V261" s="2">
        <v>18009.720999999998</v>
      </c>
      <c r="W261" s="2">
        <v>1019230</v>
      </c>
      <c r="X261" s="10">
        <f t="shared" si="12"/>
        <v>0</v>
      </c>
      <c r="Y261" s="10">
        <f t="shared" si="12"/>
        <v>0</v>
      </c>
      <c r="Z261" s="10">
        <f t="shared" si="12"/>
        <v>0</v>
      </c>
      <c r="AA261" s="10">
        <f t="shared" si="12"/>
        <v>0</v>
      </c>
      <c r="AB261" s="10">
        <f t="shared" si="12"/>
        <v>0</v>
      </c>
      <c r="AC261" s="10">
        <f t="shared" si="12"/>
        <v>0</v>
      </c>
      <c r="AD261" s="10">
        <f t="shared" si="12"/>
        <v>1.9658417726778181E-4</v>
      </c>
      <c r="AE261" s="10">
        <f t="shared" si="12"/>
        <v>1.0175042434719544E-3</v>
      </c>
      <c r="AF261" s="10">
        <f t="shared" si="12"/>
        <v>2.4244089067091143E-3</v>
      </c>
      <c r="AG261" s="10">
        <f t="shared" si="12"/>
        <v>5.1083523170625473E-3</v>
      </c>
      <c r="AH261" s="10">
        <f t="shared" si="12"/>
        <v>2.7079265720200544E-4</v>
      </c>
    </row>
    <row r="262" spans="1:34" x14ac:dyDescent="0.25">
      <c r="A262" s="9" t="s">
        <v>281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32</v>
      </c>
      <c r="I262" s="2">
        <v>152</v>
      </c>
      <c r="J262" s="2">
        <v>170</v>
      </c>
      <c r="K262" s="2">
        <v>166</v>
      </c>
      <c r="L262" s="2">
        <v>520</v>
      </c>
      <c r="M262" s="2">
        <v>39966.120999999999</v>
      </c>
      <c r="N262" s="2">
        <v>85059.533999999985</v>
      </c>
      <c r="O262" s="2">
        <v>95902.267999999996</v>
      </c>
      <c r="P262" s="2">
        <v>87501.425000000003</v>
      </c>
      <c r="Q262" s="2">
        <v>87926.885000000009</v>
      </c>
      <c r="R262" s="2">
        <v>98328.285000000003</v>
      </c>
      <c r="S262" s="2">
        <v>90739.546000000002</v>
      </c>
      <c r="T262" s="2">
        <v>56166.085999999996</v>
      </c>
      <c r="U262" s="2">
        <v>28827.964</v>
      </c>
      <c r="V262" s="2">
        <v>11171.308999999999</v>
      </c>
      <c r="W262" s="2">
        <v>681373</v>
      </c>
      <c r="X262" s="10">
        <f t="shared" si="12"/>
        <v>0</v>
      </c>
      <c r="Y262" s="10">
        <f t="shared" si="12"/>
        <v>0</v>
      </c>
      <c r="Z262" s="10">
        <f t="shared" si="12"/>
        <v>0</v>
      </c>
      <c r="AA262" s="10">
        <f t="shared" si="12"/>
        <v>0</v>
      </c>
      <c r="AB262" s="10">
        <f t="shared" si="12"/>
        <v>0</v>
      </c>
      <c r="AC262" s="10">
        <f t="shared" si="12"/>
        <v>0</v>
      </c>
      <c r="AD262" s="10">
        <f t="shared" si="12"/>
        <v>3.5265770450295178E-4</v>
      </c>
      <c r="AE262" s="10">
        <f t="shared" si="12"/>
        <v>2.7062594320708053E-3</v>
      </c>
      <c r="AF262" s="10">
        <f t="shared" si="12"/>
        <v>5.8970519041858108E-3</v>
      </c>
      <c r="AG262" s="10">
        <f t="shared" si="12"/>
        <v>1.4859494084354842E-2</v>
      </c>
      <c r="AH262" s="10">
        <f t="shared" si="12"/>
        <v>7.6316496250952118E-4</v>
      </c>
    </row>
    <row r="263" spans="1:34" x14ac:dyDescent="0.25">
      <c r="A263" s="9" t="s">
        <v>282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32</v>
      </c>
      <c r="I263" s="2">
        <v>100</v>
      </c>
      <c r="J263" s="2">
        <v>157</v>
      </c>
      <c r="K263" s="2">
        <v>165</v>
      </c>
      <c r="L263" s="2">
        <v>454</v>
      </c>
      <c r="M263" s="2">
        <v>30466.924999999996</v>
      </c>
      <c r="N263" s="2">
        <v>60552.102000000006</v>
      </c>
      <c r="O263" s="2">
        <v>65977.91</v>
      </c>
      <c r="P263" s="2">
        <v>63646.606999999989</v>
      </c>
      <c r="Q263" s="2">
        <v>55220.562999999995</v>
      </c>
      <c r="R263" s="2">
        <v>60737.720000000008</v>
      </c>
      <c r="S263" s="2">
        <v>59140.653000000006</v>
      </c>
      <c r="T263" s="2">
        <v>33917.661</v>
      </c>
      <c r="U263" s="2">
        <v>17577.288</v>
      </c>
      <c r="V263" s="2">
        <v>7141.1769999999997</v>
      </c>
      <c r="W263" s="2">
        <v>454381</v>
      </c>
      <c r="X263" s="10">
        <f t="shared" si="12"/>
        <v>0</v>
      </c>
      <c r="Y263" s="10">
        <f t="shared" si="12"/>
        <v>0</v>
      </c>
      <c r="Z263" s="10">
        <f t="shared" si="12"/>
        <v>0</v>
      </c>
      <c r="AA263" s="10">
        <f t="shared" si="12"/>
        <v>0</v>
      </c>
      <c r="AB263" s="10">
        <f t="shared" si="12"/>
        <v>0</v>
      </c>
      <c r="AC263" s="10">
        <f t="shared" si="12"/>
        <v>0</v>
      </c>
      <c r="AD263" s="10">
        <f t="shared" si="12"/>
        <v>5.4108296707511836E-4</v>
      </c>
      <c r="AE263" s="10">
        <f t="shared" si="12"/>
        <v>2.9483165127453807E-3</v>
      </c>
      <c r="AF263" s="10">
        <f t="shared" si="12"/>
        <v>8.9319808607562206E-3</v>
      </c>
      <c r="AG263" s="10">
        <f t="shared" si="12"/>
        <v>2.3105434860387863E-2</v>
      </c>
      <c r="AH263" s="10">
        <f t="shared" si="12"/>
        <v>9.9916149662948052E-4</v>
      </c>
    </row>
    <row r="264" spans="1:34" x14ac:dyDescent="0.25">
      <c r="A264" s="9" t="s">
        <v>283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12</v>
      </c>
      <c r="H264" s="2">
        <v>35</v>
      </c>
      <c r="I264" s="2">
        <v>87</v>
      </c>
      <c r="J264" s="2">
        <v>144</v>
      </c>
      <c r="K264" s="2">
        <v>96</v>
      </c>
      <c r="L264" s="2">
        <v>374</v>
      </c>
      <c r="M264" s="2">
        <v>217386.598</v>
      </c>
      <c r="N264" s="2">
        <v>416146.58999999997</v>
      </c>
      <c r="O264" s="2">
        <v>390454.63500000001</v>
      </c>
      <c r="P264" s="2">
        <v>438222.15500000003</v>
      </c>
      <c r="Q264" s="2">
        <v>387492.65700000001</v>
      </c>
      <c r="R264" s="2">
        <v>361277.64</v>
      </c>
      <c r="S264" s="2">
        <v>288490.58699999994</v>
      </c>
      <c r="T264" s="2">
        <v>157599.39599999998</v>
      </c>
      <c r="U264" s="2">
        <v>81351.322</v>
      </c>
      <c r="V264" s="2">
        <v>32191.374</v>
      </c>
      <c r="W264" s="2">
        <v>2775594</v>
      </c>
      <c r="X264" s="10">
        <f t="shared" si="12"/>
        <v>0</v>
      </c>
      <c r="Y264" s="10">
        <f t="shared" si="12"/>
        <v>0</v>
      </c>
      <c r="Z264" s="10">
        <f t="shared" si="12"/>
        <v>0</v>
      </c>
      <c r="AA264" s="10">
        <f t="shared" si="12"/>
        <v>0</v>
      </c>
      <c r="AB264" s="10">
        <f t="shared" si="12"/>
        <v>0</v>
      </c>
      <c r="AC264" s="10">
        <f t="shared" si="12"/>
        <v>3.3215451695266829E-5</v>
      </c>
      <c r="AD264" s="10">
        <f t="shared" si="12"/>
        <v>1.2132111610282802E-4</v>
      </c>
      <c r="AE264" s="10">
        <f t="shared" si="12"/>
        <v>5.5203257251062066E-4</v>
      </c>
      <c r="AF264" s="10">
        <f t="shared" si="12"/>
        <v>1.7701003064215723E-3</v>
      </c>
      <c r="AG264" s="10">
        <f t="shared" si="12"/>
        <v>2.9821653465304091E-3</v>
      </c>
      <c r="AH264" s="10">
        <f t="shared" si="12"/>
        <v>1.3474593186179245E-4</v>
      </c>
    </row>
    <row r="265" spans="1:34" x14ac:dyDescent="0.25">
      <c r="A265" s="9" t="s">
        <v>284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49</v>
      </c>
      <c r="I265" s="2">
        <v>154</v>
      </c>
      <c r="J265" s="2">
        <v>115</v>
      </c>
      <c r="K265" s="2">
        <v>139</v>
      </c>
      <c r="L265" s="2">
        <v>457</v>
      </c>
      <c r="M265" s="2">
        <v>139732.23499999999</v>
      </c>
      <c r="N265" s="2">
        <v>294348.59299999999</v>
      </c>
      <c r="O265" s="2">
        <v>315011.17499999999</v>
      </c>
      <c r="P265" s="2">
        <v>293162.16200000001</v>
      </c>
      <c r="Q265" s="2">
        <v>276528.95700000005</v>
      </c>
      <c r="R265" s="2">
        <v>322357.81400000001</v>
      </c>
      <c r="S265" s="2">
        <v>319942.55900000001</v>
      </c>
      <c r="T265" s="2">
        <v>201463.54200000002</v>
      </c>
      <c r="U265" s="2">
        <v>112199.90300000001</v>
      </c>
      <c r="V265" s="2">
        <v>53374.573999999993</v>
      </c>
      <c r="W265" s="2">
        <v>2326634</v>
      </c>
      <c r="X265" s="10">
        <f t="shared" si="12"/>
        <v>0</v>
      </c>
      <c r="Y265" s="10">
        <f t="shared" si="12"/>
        <v>0</v>
      </c>
      <c r="Z265" s="10">
        <f t="shared" si="12"/>
        <v>0</v>
      </c>
      <c r="AA265" s="10">
        <f t="shared" si="12"/>
        <v>0</v>
      </c>
      <c r="AB265" s="10">
        <f t="shared" si="12"/>
        <v>0</v>
      </c>
      <c r="AC265" s="10">
        <f t="shared" si="12"/>
        <v>0</v>
      </c>
      <c r="AD265" s="10">
        <f t="shared" si="12"/>
        <v>1.5315249135079901E-4</v>
      </c>
      <c r="AE265" s="10">
        <f t="shared" si="12"/>
        <v>7.6440629640076507E-4</v>
      </c>
      <c r="AF265" s="10">
        <f t="shared" si="12"/>
        <v>1.0249563228232025E-3</v>
      </c>
      <c r="AG265" s="10">
        <f t="shared" si="12"/>
        <v>2.6042362417730961E-3</v>
      </c>
      <c r="AH265" s="10">
        <f t="shared" si="12"/>
        <v>1.9642109588358117E-4</v>
      </c>
    </row>
    <row r="266" spans="1:34" x14ac:dyDescent="0.25">
      <c r="A266" s="9" t="s">
        <v>285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49</v>
      </c>
      <c r="L266" s="2">
        <v>49</v>
      </c>
      <c r="M266" s="2">
        <v>151737.72699999998</v>
      </c>
      <c r="N266" s="2">
        <v>272181.755</v>
      </c>
      <c r="O266" s="2">
        <v>246709.96600000001</v>
      </c>
      <c r="P266" s="2">
        <v>295767.359</v>
      </c>
      <c r="Q266" s="2">
        <v>285165.91399999999</v>
      </c>
      <c r="R266" s="2">
        <v>252480.98</v>
      </c>
      <c r="S266" s="2">
        <v>199433.06099999999</v>
      </c>
      <c r="T266" s="2">
        <v>117379.39199999999</v>
      </c>
      <c r="U266" s="2">
        <v>68462.603999999992</v>
      </c>
      <c r="V266" s="2">
        <v>20121.618999999999</v>
      </c>
      <c r="W266" s="2">
        <v>1905784</v>
      </c>
      <c r="X266" s="10">
        <f t="shared" si="12"/>
        <v>0</v>
      </c>
      <c r="Y266" s="10">
        <f t="shared" si="12"/>
        <v>0</v>
      </c>
      <c r="Z266" s="10">
        <f t="shared" si="12"/>
        <v>0</v>
      </c>
      <c r="AA266" s="10">
        <f t="shared" si="12"/>
        <v>0</v>
      </c>
      <c r="AB266" s="10">
        <f t="shared" si="12"/>
        <v>0</v>
      </c>
      <c r="AC266" s="10">
        <f t="shared" si="12"/>
        <v>0</v>
      </c>
      <c r="AD266" s="10">
        <f t="shared" si="12"/>
        <v>0</v>
      </c>
      <c r="AE266" s="10">
        <f t="shared" si="12"/>
        <v>0</v>
      </c>
      <c r="AF266" s="10">
        <f t="shared" si="12"/>
        <v>0</v>
      </c>
      <c r="AG266" s="10">
        <f t="shared" si="12"/>
        <v>2.4351917209047644E-3</v>
      </c>
      <c r="AH266" s="10">
        <f t="shared" si="12"/>
        <v>2.5711203368272585E-5</v>
      </c>
    </row>
    <row r="267" spans="1:34" x14ac:dyDescent="0.25">
      <c r="A267" s="9" t="s">
        <v>286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63</v>
      </c>
      <c r="L267" s="2">
        <v>63</v>
      </c>
      <c r="M267" s="2">
        <v>13499.141000000001</v>
      </c>
      <c r="N267" s="2">
        <v>27328.597999999998</v>
      </c>
      <c r="O267" s="2">
        <v>27311.378000000001</v>
      </c>
      <c r="P267" s="2">
        <v>26063.71</v>
      </c>
      <c r="Q267" s="2">
        <v>26585.695999999996</v>
      </c>
      <c r="R267" s="2">
        <v>33339.042000000001</v>
      </c>
      <c r="S267" s="2">
        <v>27123.563000000002</v>
      </c>
      <c r="T267" s="2">
        <v>16388.784</v>
      </c>
      <c r="U267" s="2">
        <v>11247.973000000002</v>
      </c>
      <c r="V267" s="2">
        <v>4570.4759999999997</v>
      </c>
      <c r="W267" s="2">
        <v>213124</v>
      </c>
      <c r="X267" s="10">
        <f t="shared" si="12"/>
        <v>0</v>
      </c>
      <c r="Y267" s="10">
        <f t="shared" si="12"/>
        <v>0</v>
      </c>
      <c r="Z267" s="10">
        <f t="shared" si="12"/>
        <v>0</v>
      </c>
      <c r="AA267" s="10">
        <f t="shared" si="12"/>
        <v>0</v>
      </c>
      <c r="AB267" s="10">
        <f t="shared" si="12"/>
        <v>0</v>
      </c>
      <c r="AC267" s="10">
        <f t="shared" si="12"/>
        <v>0</v>
      </c>
      <c r="AD267" s="10">
        <f t="shared" si="12"/>
        <v>0</v>
      </c>
      <c r="AE267" s="10">
        <f t="shared" si="12"/>
        <v>0</v>
      </c>
      <c r="AF267" s="10">
        <f t="shared" si="12"/>
        <v>0</v>
      </c>
      <c r="AG267" s="10">
        <f t="shared" si="12"/>
        <v>1.3784122266477279E-2</v>
      </c>
      <c r="AH267" s="10">
        <f t="shared" si="12"/>
        <v>2.9560256001201181E-4</v>
      </c>
    </row>
    <row r="268" spans="1:34" x14ac:dyDescent="0.25">
      <c r="A268" s="9" t="s">
        <v>287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10</v>
      </c>
      <c r="K268" s="2">
        <v>103</v>
      </c>
      <c r="L268" s="2">
        <v>113</v>
      </c>
      <c r="M268" s="2">
        <v>23402.85</v>
      </c>
      <c r="N268" s="2">
        <v>44636.321000000004</v>
      </c>
      <c r="O268" s="2">
        <v>54995.991000000002</v>
      </c>
      <c r="P268" s="2">
        <v>43120.659</v>
      </c>
      <c r="Q268" s="2">
        <v>41210.218000000008</v>
      </c>
      <c r="R268" s="2">
        <v>44836.872000000003</v>
      </c>
      <c r="S268" s="2">
        <v>37421.922000000006</v>
      </c>
      <c r="T268" s="2">
        <v>24057.034</v>
      </c>
      <c r="U268" s="2">
        <v>14135.732999999998</v>
      </c>
      <c r="V268" s="2">
        <v>5232</v>
      </c>
      <c r="W268" s="2">
        <v>333277</v>
      </c>
      <c r="X268" s="10">
        <f t="shared" si="12"/>
        <v>0</v>
      </c>
      <c r="Y268" s="10">
        <f t="shared" si="12"/>
        <v>0</v>
      </c>
      <c r="Z268" s="10">
        <f t="shared" si="12"/>
        <v>0</v>
      </c>
      <c r="AA268" s="10">
        <f t="shared" si="12"/>
        <v>0</v>
      </c>
      <c r="AB268" s="10">
        <f t="shared" si="12"/>
        <v>0</v>
      </c>
      <c r="AC268" s="10">
        <f t="shared" si="12"/>
        <v>0</v>
      </c>
      <c r="AD268" s="10">
        <f t="shared" si="12"/>
        <v>0</v>
      </c>
      <c r="AE268" s="10">
        <f t="shared" si="12"/>
        <v>0</v>
      </c>
      <c r="AF268" s="10">
        <f t="shared" si="12"/>
        <v>7.0742705737297112E-4</v>
      </c>
      <c r="AG268" s="10">
        <f t="shared" si="12"/>
        <v>1.9686544342507644E-2</v>
      </c>
      <c r="AH268" s="10">
        <f t="shared" si="12"/>
        <v>3.3905730068381555E-4</v>
      </c>
    </row>
    <row r="269" spans="1:34" x14ac:dyDescent="0.25">
      <c r="A269" s="9" t="s">
        <v>288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98</v>
      </c>
      <c r="L269" s="2">
        <v>98</v>
      </c>
      <c r="M269" s="2">
        <v>50053.777000000002</v>
      </c>
      <c r="N269" s="2">
        <v>102107.97400000002</v>
      </c>
      <c r="O269" s="2">
        <v>98564.151000000013</v>
      </c>
      <c r="P269" s="2">
        <v>92441.418000000005</v>
      </c>
      <c r="Q269" s="2">
        <v>91606.791999999987</v>
      </c>
      <c r="R269" s="2">
        <v>104473.01299999999</v>
      </c>
      <c r="S269" s="2">
        <v>87133.206000000006</v>
      </c>
      <c r="T269" s="2">
        <v>52044.385999999999</v>
      </c>
      <c r="U269" s="2">
        <v>28294.076000000001</v>
      </c>
      <c r="V269" s="2">
        <v>9790.5079999999998</v>
      </c>
      <c r="W269" s="2">
        <v>716492</v>
      </c>
      <c r="X269" s="10">
        <f t="shared" si="12"/>
        <v>0</v>
      </c>
      <c r="Y269" s="10">
        <f t="shared" si="12"/>
        <v>0</v>
      </c>
      <c r="Z269" s="10">
        <f t="shared" si="12"/>
        <v>0</v>
      </c>
      <c r="AA269" s="10">
        <f t="shared" si="12"/>
        <v>0</v>
      </c>
      <c r="AB269" s="10">
        <f t="shared" si="12"/>
        <v>0</v>
      </c>
      <c r="AC269" s="10">
        <f t="shared" si="12"/>
        <v>0</v>
      </c>
      <c r="AD269" s="10">
        <f t="shared" si="12"/>
        <v>0</v>
      </c>
      <c r="AE269" s="10">
        <f t="shared" si="12"/>
        <v>0</v>
      </c>
      <c r="AF269" s="10">
        <f t="shared" si="12"/>
        <v>0</v>
      </c>
      <c r="AG269" s="10">
        <f t="shared" si="12"/>
        <v>1.0009695104687112E-2</v>
      </c>
      <c r="AH269" s="10">
        <f t="shared" si="12"/>
        <v>1.3677752159130875E-4</v>
      </c>
    </row>
    <row r="270" spans="1:34" x14ac:dyDescent="0.25">
      <c r="A270" s="9" t="s">
        <v>289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11</v>
      </c>
      <c r="K270" s="2">
        <v>69</v>
      </c>
      <c r="L270" s="2">
        <v>80</v>
      </c>
      <c r="M270" s="2">
        <v>12470.205999999998</v>
      </c>
      <c r="N270" s="2">
        <v>27192.669000000002</v>
      </c>
      <c r="O270" s="2">
        <v>26929.057000000001</v>
      </c>
      <c r="P270" s="2">
        <v>23196.194</v>
      </c>
      <c r="Q270" s="2">
        <v>23201.883000000002</v>
      </c>
      <c r="R270" s="2">
        <v>30137.934000000001</v>
      </c>
      <c r="S270" s="2">
        <v>27763.464</v>
      </c>
      <c r="T270" s="2">
        <v>17792.524000000001</v>
      </c>
      <c r="U270" s="2">
        <v>12873.834999999999</v>
      </c>
      <c r="V270" s="2">
        <v>5949.74</v>
      </c>
      <c r="W270" s="2">
        <v>207465</v>
      </c>
      <c r="X270" s="10">
        <f t="shared" si="12"/>
        <v>0</v>
      </c>
      <c r="Y270" s="10">
        <f t="shared" si="12"/>
        <v>0</v>
      </c>
      <c r="Z270" s="10">
        <f t="shared" si="12"/>
        <v>0</v>
      </c>
      <c r="AA270" s="10">
        <f t="shared" si="12"/>
        <v>0</v>
      </c>
      <c r="AB270" s="10">
        <f t="shared" si="12"/>
        <v>0</v>
      </c>
      <c r="AC270" s="10">
        <f t="shared" si="12"/>
        <v>0</v>
      </c>
      <c r="AD270" s="10">
        <f t="shared" si="12"/>
        <v>0</v>
      </c>
      <c r="AE270" s="10">
        <f t="shared" si="12"/>
        <v>0</v>
      </c>
      <c r="AF270" s="10">
        <f t="shared" si="12"/>
        <v>8.5444624698079478E-4</v>
      </c>
      <c r="AG270" s="10">
        <f t="shared" si="12"/>
        <v>1.1597145421480604E-2</v>
      </c>
      <c r="AH270" s="10">
        <f t="shared" si="12"/>
        <v>3.8560721085484297E-4</v>
      </c>
    </row>
    <row r="271" spans="1:34" x14ac:dyDescent="0.25">
      <c r="A271" s="9" t="s">
        <v>290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59</v>
      </c>
      <c r="L271" s="2">
        <v>59</v>
      </c>
      <c r="M271" s="2">
        <v>24879.565999999999</v>
      </c>
      <c r="N271" s="2">
        <v>50608.563999999998</v>
      </c>
      <c r="O271" s="2">
        <v>63797.358999999997</v>
      </c>
      <c r="P271" s="2">
        <v>45884.655999999995</v>
      </c>
      <c r="Q271" s="2">
        <v>44265.363999999994</v>
      </c>
      <c r="R271" s="2">
        <v>47929.020999999993</v>
      </c>
      <c r="S271" s="2">
        <v>42927.929000000004</v>
      </c>
      <c r="T271" s="2">
        <v>26653.190999999999</v>
      </c>
      <c r="U271" s="2">
        <v>13751.181</v>
      </c>
      <c r="V271" s="2">
        <v>5512.1270000000004</v>
      </c>
      <c r="W271" s="2">
        <v>366277</v>
      </c>
      <c r="X271" s="10">
        <f t="shared" si="12"/>
        <v>0</v>
      </c>
      <c r="Y271" s="10">
        <f t="shared" si="12"/>
        <v>0</v>
      </c>
      <c r="Z271" s="10">
        <f t="shared" si="12"/>
        <v>0</v>
      </c>
      <c r="AA271" s="10">
        <f t="shared" si="12"/>
        <v>0</v>
      </c>
      <c r="AB271" s="10">
        <f t="shared" si="12"/>
        <v>0</v>
      </c>
      <c r="AC271" s="10">
        <f t="shared" si="12"/>
        <v>0</v>
      </c>
      <c r="AD271" s="10">
        <f t="shared" si="12"/>
        <v>0</v>
      </c>
      <c r="AE271" s="10">
        <f t="shared" si="12"/>
        <v>0</v>
      </c>
      <c r="AF271" s="10">
        <f t="shared" si="12"/>
        <v>0</v>
      </c>
      <c r="AG271" s="10">
        <f t="shared" si="12"/>
        <v>1.0703672103345949E-2</v>
      </c>
      <c r="AH271" s="10">
        <f t="shared" si="12"/>
        <v>1.6108027531076209E-4</v>
      </c>
    </row>
    <row r="272" spans="1:34" x14ac:dyDescent="0.25">
      <c r="A272" s="9" t="s">
        <v>291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140</v>
      </c>
      <c r="L272" s="2">
        <v>140</v>
      </c>
      <c r="M272" s="2">
        <v>10189.154</v>
      </c>
      <c r="N272" s="2">
        <v>20290.232</v>
      </c>
      <c r="O272" s="2">
        <v>18122.821000000004</v>
      </c>
      <c r="P272" s="2">
        <v>21784.67</v>
      </c>
      <c r="Q272" s="2">
        <v>18737.93</v>
      </c>
      <c r="R272" s="2">
        <v>21098.93</v>
      </c>
      <c r="S272" s="2">
        <v>21118.629999999997</v>
      </c>
      <c r="T272" s="2">
        <v>11498.129000000001</v>
      </c>
      <c r="U272" s="2">
        <v>5641.6339999999991</v>
      </c>
      <c r="V272" s="2">
        <v>2261.0360000000001</v>
      </c>
      <c r="W272" s="2">
        <v>150767</v>
      </c>
      <c r="X272" s="10">
        <f t="shared" si="12"/>
        <v>0</v>
      </c>
      <c r="Y272" s="10">
        <f t="shared" si="12"/>
        <v>0</v>
      </c>
      <c r="Z272" s="10">
        <f t="shared" si="12"/>
        <v>0</v>
      </c>
      <c r="AA272" s="10">
        <f t="shared" si="12"/>
        <v>0</v>
      </c>
      <c r="AB272" s="10">
        <f t="shared" si="12"/>
        <v>0</v>
      </c>
      <c r="AC272" s="10">
        <f t="shared" si="12"/>
        <v>0</v>
      </c>
      <c r="AD272" s="10">
        <f t="shared" si="12"/>
        <v>0</v>
      </c>
      <c r="AE272" s="10">
        <f t="shared" si="12"/>
        <v>0</v>
      </c>
      <c r="AF272" s="10">
        <f t="shared" si="12"/>
        <v>0</v>
      </c>
      <c r="AG272" s="10">
        <f t="shared" si="12"/>
        <v>6.1918518767503039E-2</v>
      </c>
      <c r="AH272" s="10">
        <f t="shared" si="12"/>
        <v>9.2858516784176913E-4</v>
      </c>
    </row>
    <row r="273" spans="1:34" x14ac:dyDescent="0.25">
      <c r="A273" s="9" t="s">
        <v>292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45</v>
      </c>
      <c r="L273" s="2">
        <v>45</v>
      </c>
      <c r="M273" s="2">
        <v>130573.72200000001</v>
      </c>
      <c r="N273" s="2">
        <v>279583.16500000004</v>
      </c>
      <c r="O273" s="2">
        <v>268540.93900000001</v>
      </c>
      <c r="P273" s="2">
        <v>234068.92599999998</v>
      </c>
      <c r="Q273" s="2">
        <v>242028.55699999997</v>
      </c>
      <c r="R273" s="2">
        <v>235447.39899999998</v>
      </c>
      <c r="S273" s="2">
        <v>194686.136</v>
      </c>
      <c r="T273" s="2">
        <v>111576.31600000001</v>
      </c>
      <c r="U273" s="2">
        <v>57510.190999999999</v>
      </c>
      <c r="V273" s="2">
        <v>21102.533000000003</v>
      </c>
      <c r="W273" s="2">
        <v>1773763</v>
      </c>
      <c r="X273" s="10">
        <f t="shared" si="12"/>
        <v>0</v>
      </c>
      <c r="Y273" s="10">
        <f t="shared" si="12"/>
        <v>0</v>
      </c>
      <c r="Z273" s="10">
        <f t="shared" si="12"/>
        <v>0</v>
      </c>
      <c r="AA273" s="10">
        <f t="shared" si="12"/>
        <v>0</v>
      </c>
      <c r="AB273" s="10">
        <f t="shared" si="12"/>
        <v>0</v>
      </c>
      <c r="AC273" s="10">
        <f t="shared" si="12"/>
        <v>0</v>
      </c>
      <c r="AD273" s="10">
        <f t="shared" si="12"/>
        <v>0</v>
      </c>
      <c r="AE273" s="10">
        <f t="shared" si="12"/>
        <v>0</v>
      </c>
      <c r="AF273" s="10">
        <f t="shared" si="12"/>
        <v>0</v>
      </c>
      <c r="AG273" s="10">
        <f t="shared" si="12"/>
        <v>2.1324454272859091E-3</v>
      </c>
      <c r="AH273" s="10">
        <f t="shared" si="12"/>
        <v>2.5369792920474719E-5</v>
      </c>
    </row>
    <row r="274" spans="1:34" x14ac:dyDescent="0.25">
      <c r="A274" s="9" t="s">
        <v>293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14</v>
      </c>
      <c r="K274" s="2">
        <v>84</v>
      </c>
      <c r="L274" s="2">
        <v>98</v>
      </c>
      <c r="M274" s="2">
        <v>126296.754</v>
      </c>
      <c r="N274" s="2">
        <v>247222.71799999999</v>
      </c>
      <c r="O274" s="2">
        <v>251270.2</v>
      </c>
      <c r="P274" s="2">
        <v>285825.18400000001</v>
      </c>
      <c r="Q274" s="2">
        <v>247880.00599999999</v>
      </c>
      <c r="R274" s="2">
        <v>248552.01299999998</v>
      </c>
      <c r="S274" s="2">
        <v>220838.88099999999</v>
      </c>
      <c r="T274" s="2">
        <v>133623.32</v>
      </c>
      <c r="U274" s="2">
        <v>66687.944000000003</v>
      </c>
      <c r="V274" s="2">
        <v>28358.569</v>
      </c>
      <c r="W274" s="2">
        <v>1855290</v>
      </c>
      <c r="X274" s="10">
        <f t="shared" si="12"/>
        <v>0</v>
      </c>
      <c r="Y274" s="10">
        <f t="shared" si="12"/>
        <v>0</v>
      </c>
      <c r="Z274" s="10">
        <f t="shared" si="12"/>
        <v>0</v>
      </c>
      <c r="AA274" s="10">
        <f t="shared" si="12"/>
        <v>0</v>
      </c>
      <c r="AB274" s="10">
        <f t="shared" si="12"/>
        <v>0</v>
      </c>
      <c r="AC274" s="10">
        <f t="shared" si="12"/>
        <v>0</v>
      </c>
      <c r="AD274" s="10">
        <f t="shared" si="12"/>
        <v>0</v>
      </c>
      <c r="AE274" s="10">
        <f t="shared" si="12"/>
        <v>0</v>
      </c>
      <c r="AF274" s="10">
        <f t="shared" si="12"/>
        <v>2.0993299778442713E-4</v>
      </c>
      <c r="AG274" s="10">
        <f t="shared" si="12"/>
        <v>2.9620676558115466E-3</v>
      </c>
      <c r="AH274" s="10">
        <f t="shared" si="12"/>
        <v>5.282193080327065E-5</v>
      </c>
    </row>
    <row r="275" spans="1:34" x14ac:dyDescent="0.25">
      <c r="A275" s="9" t="s">
        <v>294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11</v>
      </c>
      <c r="H275" s="2">
        <v>58</v>
      </c>
      <c r="I275" s="2">
        <v>106</v>
      </c>
      <c r="J275" s="2">
        <v>363</v>
      </c>
      <c r="K275" s="2">
        <v>605</v>
      </c>
      <c r="L275" s="2">
        <v>1143</v>
      </c>
      <c r="M275" s="2">
        <v>88801.385000000009</v>
      </c>
      <c r="N275" s="2">
        <v>180737.236</v>
      </c>
      <c r="O275" s="2">
        <v>190522.538</v>
      </c>
      <c r="P275" s="2">
        <v>171152.916</v>
      </c>
      <c r="Q275" s="2">
        <v>198076.13199999998</v>
      </c>
      <c r="R275" s="2">
        <v>217949.69</v>
      </c>
      <c r="S275" s="2">
        <v>171432.77100000001</v>
      </c>
      <c r="T275" s="2">
        <v>100877.864</v>
      </c>
      <c r="U275" s="2">
        <v>62665.237999999998</v>
      </c>
      <c r="V275" s="2">
        <v>23606.272000000001</v>
      </c>
      <c r="W275" s="2">
        <v>1405838</v>
      </c>
      <c r="X275" s="10">
        <f t="shared" si="12"/>
        <v>0</v>
      </c>
      <c r="Y275" s="10">
        <f t="shared" si="12"/>
        <v>0</v>
      </c>
      <c r="Z275" s="10">
        <f t="shared" si="12"/>
        <v>0</v>
      </c>
      <c r="AA275" s="10">
        <f t="shared" si="12"/>
        <v>0</v>
      </c>
      <c r="AB275" s="10">
        <f t="shared" si="12"/>
        <v>0</v>
      </c>
      <c r="AC275" s="10">
        <f t="shared" si="12"/>
        <v>5.0470363137474521E-5</v>
      </c>
      <c r="AD275" s="10">
        <f t="shared" si="12"/>
        <v>3.3832504521553813E-4</v>
      </c>
      <c r="AE275" s="10">
        <f t="shared" si="12"/>
        <v>1.0507756191189773E-3</v>
      </c>
      <c r="AF275" s="10">
        <f t="shared" si="12"/>
        <v>5.7926852523882541E-3</v>
      </c>
      <c r="AG275" s="10">
        <f t="shared" si="12"/>
        <v>2.5628782045720729E-2</v>
      </c>
      <c r="AH275" s="10">
        <f t="shared" si="12"/>
        <v>8.1303820212570721E-4</v>
      </c>
    </row>
    <row r="276" spans="1:34" x14ac:dyDescent="0.25">
      <c r="A276" s="9" t="s">
        <v>295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31</v>
      </c>
      <c r="I276" s="2">
        <v>92</v>
      </c>
      <c r="J276" s="2">
        <v>286</v>
      </c>
      <c r="K276" s="2">
        <v>546</v>
      </c>
      <c r="L276" s="2">
        <v>955</v>
      </c>
      <c r="M276" s="2">
        <v>14051.110999999997</v>
      </c>
      <c r="N276" s="2">
        <v>28790.406999999999</v>
      </c>
      <c r="O276" s="2">
        <v>30176.265999999996</v>
      </c>
      <c r="P276" s="2">
        <v>22923.059000000001</v>
      </c>
      <c r="Q276" s="2">
        <v>25117.506999999998</v>
      </c>
      <c r="R276" s="2">
        <v>32026.019999999997</v>
      </c>
      <c r="S276" s="2">
        <v>25443.465999999997</v>
      </c>
      <c r="T276" s="2">
        <v>16155.944</v>
      </c>
      <c r="U276" s="2">
        <v>12785.41</v>
      </c>
      <c r="V276" s="2">
        <v>6020.0469999999996</v>
      </c>
      <c r="W276" s="2">
        <v>213470</v>
      </c>
      <c r="X276" s="10">
        <f t="shared" si="12"/>
        <v>0</v>
      </c>
      <c r="Y276" s="10">
        <f t="shared" si="12"/>
        <v>0</v>
      </c>
      <c r="Z276" s="10">
        <f t="shared" si="12"/>
        <v>0</v>
      </c>
      <c r="AA276" s="10">
        <f t="shared" si="12"/>
        <v>0</v>
      </c>
      <c r="AB276" s="10">
        <f t="shared" si="12"/>
        <v>0</v>
      </c>
      <c r="AC276" s="10">
        <f t="shared" si="12"/>
        <v>0</v>
      </c>
      <c r="AD276" s="10">
        <f t="shared" si="12"/>
        <v>1.2183874634061258E-3</v>
      </c>
      <c r="AE276" s="10">
        <f t="shared" si="12"/>
        <v>5.6944985696905119E-3</v>
      </c>
      <c r="AF276" s="10">
        <f t="shared" si="12"/>
        <v>2.2369247446894547E-2</v>
      </c>
      <c r="AG276" s="10">
        <f t="shared" si="12"/>
        <v>9.0696966319365954E-2</v>
      </c>
      <c r="AH276" s="10">
        <f t="shared" si="12"/>
        <v>4.4736965381552444E-3</v>
      </c>
    </row>
    <row r="277" spans="1:34" x14ac:dyDescent="0.25">
      <c r="A277" s="9" t="s">
        <v>296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12</v>
      </c>
      <c r="H277" s="2">
        <v>46</v>
      </c>
      <c r="I277" s="2">
        <v>94</v>
      </c>
      <c r="J277" s="2">
        <v>292</v>
      </c>
      <c r="K277" s="2">
        <v>603</v>
      </c>
      <c r="L277" s="2">
        <v>1047</v>
      </c>
      <c r="M277" s="2">
        <v>53993.326999999997</v>
      </c>
      <c r="N277" s="2">
        <v>106845.379</v>
      </c>
      <c r="O277" s="2">
        <v>114951.144</v>
      </c>
      <c r="P277" s="2">
        <v>94081.076000000001</v>
      </c>
      <c r="Q277" s="2">
        <v>96074.718999999983</v>
      </c>
      <c r="R277" s="2">
        <v>104879.38099999999</v>
      </c>
      <c r="S277" s="2">
        <v>87370.323000000004</v>
      </c>
      <c r="T277" s="2">
        <v>53388.383000000002</v>
      </c>
      <c r="U277" s="2">
        <v>31742.006000000001</v>
      </c>
      <c r="V277" s="2">
        <v>12298.385000000004</v>
      </c>
      <c r="W277" s="2">
        <v>755781</v>
      </c>
      <c r="X277" s="10">
        <f t="shared" si="12"/>
        <v>0</v>
      </c>
      <c r="Y277" s="10">
        <f t="shared" si="12"/>
        <v>0</v>
      </c>
      <c r="Z277" s="10">
        <f t="shared" si="12"/>
        <v>0</v>
      </c>
      <c r="AA277" s="10">
        <f t="shared" si="12"/>
        <v>0</v>
      </c>
      <c r="AB277" s="10">
        <f t="shared" si="12"/>
        <v>0</v>
      </c>
      <c r="AC277" s="10">
        <f t="shared" si="12"/>
        <v>1.1441715126064675E-4</v>
      </c>
      <c r="AD277" s="10">
        <f t="shared" si="12"/>
        <v>5.2649456269035424E-4</v>
      </c>
      <c r="AE277" s="10">
        <f t="shared" si="12"/>
        <v>1.7606826563748895E-3</v>
      </c>
      <c r="AF277" s="10">
        <f t="shared" si="12"/>
        <v>9.1991665555100702E-3</v>
      </c>
      <c r="AG277" s="10">
        <f t="shared" si="12"/>
        <v>4.9030828031485417E-2</v>
      </c>
      <c r="AH277" s="10">
        <f t="shared" si="12"/>
        <v>1.385321938498057E-3</v>
      </c>
    </row>
    <row r="278" spans="1:34" x14ac:dyDescent="0.25">
      <c r="A278" s="9" t="s">
        <v>297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23</v>
      </c>
      <c r="I278" s="2">
        <v>98</v>
      </c>
      <c r="J278" s="2">
        <v>283</v>
      </c>
      <c r="K278" s="2">
        <v>571</v>
      </c>
      <c r="L278" s="2">
        <v>975</v>
      </c>
      <c r="M278" s="2">
        <v>108954.44199999998</v>
      </c>
      <c r="N278" s="2">
        <v>235164.755</v>
      </c>
      <c r="O278" s="2">
        <v>255799.24</v>
      </c>
      <c r="P278" s="2">
        <v>231448.91899999999</v>
      </c>
      <c r="Q278" s="2">
        <v>262957.61799999996</v>
      </c>
      <c r="R278" s="2">
        <v>319512.28200000001</v>
      </c>
      <c r="S278" s="2">
        <v>273439.13899999997</v>
      </c>
      <c r="T278" s="2">
        <v>162389.12199999997</v>
      </c>
      <c r="U278" s="2">
        <v>96666.98599999999</v>
      </c>
      <c r="V278" s="2">
        <v>38251.028000000006</v>
      </c>
      <c r="W278" s="2">
        <v>1984597</v>
      </c>
      <c r="X278" s="10">
        <f t="shared" si="12"/>
        <v>0</v>
      </c>
      <c r="Y278" s="10">
        <f t="shared" si="12"/>
        <v>0</v>
      </c>
      <c r="Z278" s="10">
        <f t="shared" si="12"/>
        <v>0</v>
      </c>
      <c r="AA278" s="10">
        <f t="shared" si="12"/>
        <v>0</v>
      </c>
      <c r="AB278" s="10">
        <f t="shared" si="12"/>
        <v>0</v>
      </c>
      <c r="AC278" s="10">
        <f t="shared" si="12"/>
        <v>0</v>
      </c>
      <c r="AD278" s="10">
        <f t="shared" si="12"/>
        <v>8.4113781531472729E-5</v>
      </c>
      <c r="AE278" s="10">
        <f t="shared" si="12"/>
        <v>6.0348869919993786E-4</v>
      </c>
      <c r="AF278" s="10">
        <f t="shared" si="12"/>
        <v>2.9275765357988925E-3</v>
      </c>
      <c r="AG278" s="10">
        <f t="shared" si="12"/>
        <v>1.4927703380939197E-2</v>
      </c>
      <c r="AH278" s="10">
        <f t="shared" si="12"/>
        <v>4.9128362080563457E-4</v>
      </c>
    </row>
    <row r="279" spans="1:34" x14ac:dyDescent="0.25">
      <c r="A279" s="9" t="s">
        <v>298</v>
      </c>
      <c r="B279" s="2">
        <v>0</v>
      </c>
      <c r="C279" s="2">
        <v>0</v>
      </c>
      <c r="D279" s="2">
        <v>0</v>
      </c>
      <c r="E279" s="2">
        <v>0</v>
      </c>
      <c r="F279" s="2">
        <v>11</v>
      </c>
      <c r="G279" s="2">
        <v>0</v>
      </c>
      <c r="H279" s="2">
        <v>52</v>
      </c>
      <c r="I279" s="2">
        <v>122</v>
      </c>
      <c r="J279" s="2">
        <v>334</v>
      </c>
      <c r="K279" s="2">
        <v>690</v>
      </c>
      <c r="L279" s="2">
        <v>1209</v>
      </c>
      <c r="M279" s="2">
        <v>40407.296000000002</v>
      </c>
      <c r="N279" s="2">
        <v>83889.794999999998</v>
      </c>
      <c r="O279" s="2">
        <v>98353.456999999995</v>
      </c>
      <c r="P279" s="2">
        <v>85782.164999999994</v>
      </c>
      <c r="Q279" s="2">
        <v>78113.869000000006</v>
      </c>
      <c r="R279" s="2">
        <v>91759.513999999996</v>
      </c>
      <c r="S279" s="2">
        <v>82269.805000000008</v>
      </c>
      <c r="T279" s="2">
        <v>49149.11</v>
      </c>
      <c r="U279" s="2">
        <v>31059.896000000001</v>
      </c>
      <c r="V279" s="2">
        <v>15576.086000000001</v>
      </c>
      <c r="W279" s="2">
        <v>656768</v>
      </c>
      <c r="X279" s="10">
        <f t="shared" si="12"/>
        <v>0</v>
      </c>
      <c r="Y279" s="10">
        <f t="shared" si="12"/>
        <v>0</v>
      </c>
      <c r="Z279" s="10">
        <f t="shared" si="12"/>
        <v>0</v>
      </c>
      <c r="AA279" s="10">
        <f t="shared" si="12"/>
        <v>0</v>
      </c>
      <c r="AB279" s="10">
        <f t="shared" si="12"/>
        <v>1.4082006359203639E-4</v>
      </c>
      <c r="AC279" s="10">
        <f t="shared" si="12"/>
        <v>0</v>
      </c>
      <c r="AD279" s="10">
        <f t="shared" si="12"/>
        <v>6.3206664948336751E-4</v>
      </c>
      <c r="AE279" s="10">
        <f t="shared" si="12"/>
        <v>2.4822423030651012E-3</v>
      </c>
      <c r="AF279" s="10">
        <f t="shared" si="12"/>
        <v>1.0753416560055448E-2</v>
      </c>
      <c r="AG279" s="10">
        <f t="shared" si="12"/>
        <v>4.4298676830623558E-2</v>
      </c>
      <c r="AH279" s="10">
        <f t="shared" si="12"/>
        <v>1.8408326836873903E-3</v>
      </c>
    </row>
    <row r="280" spans="1:34" x14ac:dyDescent="0.25">
      <c r="A280" s="9" t="s">
        <v>299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43</v>
      </c>
      <c r="I280" s="2">
        <v>119</v>
      </c>
      <c r="J280" s="2">
        <v>274</v>
      </c>
      <c r="K280" s="2">
        <v>633</v>
      </c>
      <c r="L280" s="2">
        <v>1069</v>
      </c>
      <c r="M280" s="2">
        <v>157999.19</v>
      </c>
      <c r="N280" s="2">
        <v>321316.54400000005</v>
      </c>
      <c r="O280" s="2">
        <v>346251.76599999995</v>
      </c>
      <c r="P280" s="2">
        <v>324231.17100000003</v>
      </c>
      <c r="Q280" s="2">
        <v>324281.42800000007</v>
      </c>
      <c r="R280" s="2">
        <v>318094.36700000003</v>
      </c>
      <c r="S280" s="2">
        <v>254548.908</v>
      </c>
      <c r="T280" s="2">
        <v>147909.69900000002</v>
      </c>
      <c r="U280" s="2">
        <v>69673.934999999998</v>
      </c>
      <c r="V280" s="2">
        <v>25208.280999999999</v>
      </c>
      <c r="W280" s="2">
        <v>2289261</v>
      </c>
      <c r="X280" s="10">
        <f t="shared" si="12"/>
        <v>0</v>
      </c>
      <c r="Y280" s="10">
        <f t="shared" si="12"/>
        <v>0</v>
      </c>
      <c r="Z280" s="10">
        <f t="shared" si="12"/>
        <v>0</v>
      </c>
      <c r="AA280" s="10">
        <f t="shared" si="12"/>
        <v>0</v>
      </c>
      <c r="AB280" s="10">
        <f t="shared" si="12"/>
        <v>0</v>
      </c>
      <c r="AC280" s="10">
        <f t="shared" si="12"/>
        <v>0</v>
      </c>
      <c r="AD280" s="10">
        <f t="shared" si="12"/>
        <v>1.6892627958160403E-4</v>
      </c>
      <c r="AE280" s="10">
        <f t="shared" si="12"/>
        <v>8.0454494062623969E-4</v>
      </c>
      <c r="AF280" s="10">
        <f t="shared" si="12"/>
        <v>3.9326040649204043E-3</v>
      </c>
      <c r="AG280" s="10">
        <f t="shared" si="12"/>
        <v>2.5110795932495357E-2</v>
      </c>
      <c r="AH280" s="10">
        <f t="shared" si="12"/>
        <v>4.6696291947488731E-4</v>
      </c>
    </row>
    <row r="281" spans="1:34" x14ac:dyDescent="0.25">
      <c r="A281" s="9" t="s">
        <v>300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10</v>
      </c>
      <c r="H281" s="2">
        <v>43</v>
      </c>
      <c r="I281" s="2">
        <v>140</v>
      </c>
      <c r="J281" s="2">
        <v>331</v>
      </c>
      <c r="K281" s="2">
        <v>754</v>
      </c>
      <c r="L281" s="2">
        <v>1278</v>
      </c>
      <c r="M281" s="2">
        <v>64391.728999999999</v>
      </c>
      <c r="N281" s="2">
        <v>148572.46500000003</v>
      </c>
      <c r="O281" s="2">
        <v>167868.27899999998</v>
      </c>
      <c r="P281" s="2">
        <v>149404.32799999998</v>
      </c>
      <c r="Q281" s="2">
        <v>150183.196</v>
      </c>
      <c r="R281" s="2">
        <v>153903.72100000002</v>
      </c>
      <c r="S281" s="2">
        <v>138868.519</v>
      </c>
      <c r="T281" s="2">
        <v>109472.61200000001</v>
      </c>
      <c r="U281" s="2">
        <v>59633.400000000009</v>
      </c>
      <c r="V281" s="2">
        <v>21639.476999999999</v>
      </c>
      <c r="W281" s="2">
        <v>1164060</v>
      </c>
      <c r="X281" s="10">
        <f t="shared" si="12"/>
        <v>0</v>
      </c>
      <c r="Y281" s="10">
        <f t="shared" si="12"/>
        <v>0</v>
      </c>
      <c r="Z281" s="10">
        <f t="shared" si="12"/>
        <v>0</v>
      </c>
      <c r="AA281" s="10">
        <f t="shared" si="12"/>
        <v>0</v>
      </c>
      <c r="AB281" s="10">
        <f t="shared" si="12"/>
        <v>0</v>
      </c>
      <c r="AC281" s="10">
        <f t="shared" si="12"/>
        <v>6.4975686975105688E-5</v>
      </c>
      <c r="AD281" s="10">
        <f t="shared" si="12"/>
        <v>3.0964541358722203E-4</v>
      </c>
      <c r="AE281" s="10">
        <f t="shared" si="12"/>
        <v>1.27885867928318E-3</v>
      </c>
      <c r="AF281" s="10">
        <f t="shared" si="12"/>
        <v>5.5505807148343031E-3</v>
      </c>
      <c r="AG281" s="10">
        <f t="shared" si="12"/>
        <v>3.4843725659358588E-2</v>
      </c>
      <c r="AH281" s="10">
        <f t="shared" si="12"/>
        <v>1.097881552497294E-3</v>
      </c>
    </row>
    <row r="282" spans="1:34" x14ac:dyDescent="0.25">
      <c r="A282" s="9" t="s">
        <v>301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63</v>
      </c>
      <c r="I282" s="2">
        <v>159</v>
      </c>
      <c r="J282" s="2">
        <v>281</v>
      </c>
      <c r="K282" s="2">
        <v>581</v>
      </c>
      <c r="L282" s="2">
        <v>1084</v>
      </c>
      <c r="M282" s="2">
        <v>65184.22800000001</v>
      </c>
      <c r="N282" s="2">
        <v>139841.723</v>
      </c>
      <c r="O282" s="2">
        <v>131921.44999999998</v>
      </c>
      <c r="P282" s="2">
        <v>123684.70299999998</v>
      </c>
      <c r="Q282" s="2">
        <v>124131.821</v>
      </c>
      <c r="R282" s="2">
        <v>136514.55700000003</v>
      </c>
      <c r="S282" s="2">
        <v>123010.96099999998</v>
      </c>
      <c r="T282" s="2">
        <v>80295.643000000011</v>
      </c>
      <c r="U282" s="2">
        <v>43160.088000000003</v>
      </c>
      <c r="V282" s="2">
        <v>16865.080000000002</v>
      </c>
      <c r="W282" s="2">
        <v>984060</v>
      </c>
      <c r="X282" s="10">
        <f t="shared" si="12"/>
        <v>0</v>
      </c>
      <c r="Y282" s="10">
        <f t="shared" si="12"/>
        <v>0</v>
      </c>
      <c r="Z282" s="10">
        <f t="shared" si="12"/>
        <v>0</v>
      </c>
      <c r="AA282" s="10">
        <f t="shared" si="12"/>
        <v>0</v>
      </c>
      <c r="AB282" s="10">
        <f t="shared" si="12"/>
        <v>0</v>
      </c>
      <c r="AC282" s="10">
        <f t="shared" ref="AA282:AH314" si="13">G282/R282</f>
        <v>0</v>
      </c>
      <c r="AD282" s="10">
        <f t="shared" si="13"/>
        <v>5.1214948235385309E-4</v>
      </c>
      <c r="AE282" s="10">
        <f t="shared" si="13"/>
        <v>1.9801821625614227E-3</v>
      </c>
      <c r="AF282" s="10">
        <f t="shared" si="13"/>
        <v>6.5106447419662344E-3</v>
      </c>
      <c r="AG282" s="10">
        <f t="shared" si="13"/>
        <v>3.4449881056004474E-2</v>
      </c>
      <c r="AH282" s="10">
        <f t="shared" si="13"/>
        <v>1.1015588480377213E-3</v>
      </c>
    </row>
    <row r="283" spans="1:34" x14ac:dyDescent="0.25">
      <c r="A283" s="9" t="s">
        <v>302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69</v>
      </c>
      <c r="I283" s="2">
        <v>131</v>
      </c>
      <c r="J283" s="2">
        <v>343</v>
      </c>
      <c r="K283" s="2">
        <v>650</v>
      </c>
      <c r="L283" s="2">
        <v>1193</v>
      </c>
      <c r="M283" s="2">
        <v>173297.527</v>
      </c>
      <c r="N283" s="2">
        <v>365825.446</v>
      </c>
      <c r="O283" s="2">
        <v>383033.179</v>
      </c>
      <c r="P283" s="2">
        <v>355769.67200000002</v>
      </c>
      <c r="Q283" s="2">
        <v>334073.14600000007</v>
      </c>
      <c r="R283" s="2">
        <v>391235.29400000005</v>
      </c>
      <c r="S283" s="2">
        <v>388419.07799999998</v>
      </c>
      <c r="T283" s="2">
        <v>247833.12400000001</v>
      </c>
      <c r="U283" s="2">
        <v>132181.185</v>
      </c>
      <c r="V283" s="2">
        <v>61859.636999999988</v>
      </c>
      <c r="W283" s="2">
        <v>2834740</v>
      </c>
      <c r="X283" s="10">
        <f t="shared" ref="X283:AF339" si="14">B283/M283</f>
        <v>0</v>
      </c>
      <c r="Y283" s="10">
        <f t="shared" si="14"/>
        <v>0</v>
      </c>
      <c r="Z283" s="10">
        <f t="shared" si="14"/>
        <v>0</v>
      </c>
      <c r="AA283" s="10">
        <f t="shared" si="13"/>
        <v>0</v>
      </c>
      <c r="AB283" s="10">
        <f t="shared" si="13"/>
        <v>0</v>
      </c>
      <c r="AC283" s="10">
        <f t="shared" si="13"/>
        <v>0</v>
      </c>
      <c r="AD283" s="10">
        <f t="shared" si="13"/>
        <v>1.7764317951447276E-4</v>
      </c>
      <c r="AE283" s="10">
        <f t="shared" si="13"/>
        <v>5.285814821105188E-4</v>
      </c>
      <c r="AF283" s="10">
        <f t="shared" si="13"/>
        <v>2.5949230217598672E-3</v>
      </c>
      <c r="AG283" s="10">
        <f t="shared" si="13"/>
        <v>1.0507659461370588E-2</v>
      </c>
      <c r="AH283" s="10">
        <f t="shared" si="13"/>
        <v>4.2084988393997335E-4</v>
      </c>
    </row>
    <row r="284" spans="1:34" x14ac:dyDescent="0.25">
      <c r="A284" s="9" t="s">
        <v>303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112</v>
      </c>
      <c r="L284" s="2">
        <v>112</v>
      </c>
      <c r="M284" s="2">
        <v>672618.46500000008</v>
      </c>
      <c r="N284" s="2">
        <v>1356474.7710000002</v>
      </c>
      <c r="O284" s="2">
        <v>1330876.3900000001</v>
      </c>
      <c r="P284" s="2">
        <v>1315719.7230000002</v>
      </c>
      <c r="Q284" s="2">
        <v>1536069.5920000002</v>
      </c>
      <c r="R284" s="2">
        <v>1564281.747</v>
      </c>
      <c r="S284" s="2">
        <v>1126295.0989999999</v>
      </c>
      <c r="T284" s="2">
        <v>678554.37999999989</v>
      </c>
      <c r="U284" s="2">
        <v>470402.95000000007</v>
      </c>
      <c r="V284" s="2">
        <v>187363.23699999996</v>
      </c>
      <c r="W284" s="2">
        <v>10237270</v>
      </c>
      <c r="X284" s="10">
        <f t="shared" si="14"/>
        <v>0</v>
      </c>
      <c r="Y284" s="10">
        <f t="shared" si="14"/>
        <v>0</v>
      </c>
      <c r="Z284" s="10">
        <f t="shared" si="14"/>
        <v>0</v>
      </c>
      <c r="AA284" s="10">
        <f t="shared" si="13"/>
        <v>0</v>
      </c>
      <c r="AB284" s="10">
        <f t="shared" si="13"/>
        <v>0</v>
      </c>
      <c r="AC284" s="10">
        <f t="shared" si="13"/>
        <v>0</v>
      </c>
      <c r="AD284" s="10">
        <f t="shared" si="13"/>
        <v>0</v>
      </c>
      <c r="AE284" s="10">
        <f t="shared" si="13"/>
        <v>0</v>
      </c>
      <c r="AF284" s="10">
        <f t="shared" si="13"/>
        <v>0</v>
      </c>
      <c r="AG284" s="10">
        <f t="shared" si="13"/>
        <v>5.9776934788973585E-4</v>
      </c>
      <c r="AH284" s="10">
        <f t="shared" si="13"/>
        <v>1.0940416732195205E-5</v>
      </c>
    </row>
    <row r="285" spans="1:34" x14ac:dyDescent="0.25">
      <c r="A285" s="9" t="s">
        <v>304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23</v>
      </c>
      <c r="K285" s="2">
        <v>109</v>
      </c>
      <c r="L285" s="2">
        <v>132</v>
      </c>
      <c r="M285" s="2">
        <v>97252.502999999982</v>
      </c>
      <c r="N285" s="2">
        <v>181191.46400000001</v>
      </c>
      <c r="O285" s="2">
        <v>195669.239</v>
      </c>
      <c r="P285" s="2">
        <v>196319.97100000002</v>
      </c>
      <c r="Q285" s="2">
        <v>180550.26</v>
      </c>
      <c r="R285" s="2">
        <v>193953.43499999994</v>
      </c>
      <c r="S285" s="2">
        <v>148509.41499999998</v>
      </c>
      <c r="T285" s="2">
        <v>87054.542999999976</v>
      </c>
      <c r="U285" s="2">
        <v>59501.23799999999</v>
      </c>
      <c r="V285" s="2">
        <v>24280.803000000004</v>
      </c>
      <c r="W285" s="2">
        <v>1364828</v>
      </c>
      <c r="X285" s="10">
        <f t="shared" si="14"/>
        <v>0</v>
      </c>
      <c r="Y285" s="10">
        <f t="shared" si="14"/>
        <v>0</v>
      </c>
      <c r="Z285" s="10">
        <f t="shared" si="14"/>
        <v>0</v>
      </c>
      <c r="AA285" s="10">
        <f t="shared" si="13"/>
        <v>0</v>
      </c>
      <c r="AB285" s="10">
        <f t="shared" si="13"/>
        <v>0</v>
      </c>
      <c r="AC285" s="10">
        <f t="shared" si="13"/>
        <v>0</v>
      </c>
      <c r="AD285" s="10">
        <f t="shared" si="13"/>
        <v>0</v>
      </c>
      <c r="AE285" s="10">
        <f t="shared" si="13"/>
        <v>0</v>
      </c>
      <c r="AF285" s="10">
        <f t="shared" si="13"/>
        <v>3.865465790812622E-4</v>
      </c>
      <c r="AG285" s="10">
        <f t="shared" si="13"/>
        <v>4.4891431308923344E-3</v>
      </c>
      <c r="AH285" s="10">
        <f t="shared" si="13"/>
        <v>9.6715483562763953E-5</v>
      </c>
    </row>
    <row r="286" spans="1:34" x14ac:dyDescent="0.25">
      <c r="A286" s="9" t="s">
        <v>305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24</v>
      </c>
      <c r="K286" s="2">
        <v>138</v>
      </c>
      <c r="L286" s="2">
        <v>162</v>
      </c>
      <c r="M286" s="2">
        <v>50294.775999999991</v>
      </c>
      <c r="N286" s="2">
        <v>100692.72900000002</v>
      </c>
      <c r="O286" s="2">
        <v>100606.79300000002</v>
      </c>
      <c r="P286" s="2">
        <v>94116.345000000001</v>
      </c>
      <c r="Q286" s="2">
        <v>96331.290000000008</v>
      </c>
      <c r="R286" s="2">
        <v>105811.41800000002</v>
      </c>
      <c r="S286" s="2">
        <v>89118.026999999973</v>
      </c>
      <c r="T286" s="2">
        <v>57751.300999999992</v>
      </c>
      <c r="U286" s="2">
        <v>32816.767</v>
      </c>
      <c r="V286" s="2">
        <v>11719.606</v>
      </c>
      <c r="W286" s="2">
        <v>739246</v>
      </c>
      <c r="X286" s="10">
        <f t="shared" si="14"/>
        <v>0</v>
      </c>
      <c r="Y286" s="10">
        <f t="shared" si="14"/>
        <v>0</v>
      </c>
      <c r="Z286" s="10">
        <f t="shared" si="14"/>
        <v>0</v>
      </c>
      <c r="AA286" s="10">
        <f t="shared" si="13"/>
        <v>0</v>
      </c>
      <c r="AB286" s="10">
        <f t="shared" si="13"/>
        <v>0</v>
      </c>
      <c r="AC286" s="10">
        <f t="shared" si="13"/>
        <v>0</v>
      </c>
      <c r="AD286" s="10">
        <f t="shared" si="13"/>
        <v>0</v>
      </c>
      <c r="AE286" s="10">
        <f t="shared" si="13"/>
        <v>0</v>
      </c>
      <c r="AF286" s="10">
        <f t="shared" si="13"/>
        <v>7.3133346743145056E-4</v>
      </c>
      <c r="AG286" s="10">
        <f t="shared" si="13"/>
        <v>1.1775139880982347E-2</v>
      </c>
      <c r="AH286" s="10">
        <f t="shared" si="13"/>
        <v>2.1914220705962563E-4</v>
      </c>
    </row>
    <row r="287" spans="1:34" x14ac:dyDescent="0.25">
      <c r="A287" s="9" t="s">
        <v>306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10</v>
      </c>
      <c r="K287" s="2">
        <v>93</v>
      </c>
      <c r="L287" s="2">
        <v>103</v>
      </c>
      <c r="M287" s="2">
        <v>455864.42699999997</v>
      </c>
      <c r="N287" s="2">
        <v>951039.69100000011</v>
      </c>
      <c r="O287" s="2">
        <v>1050488.0690000001</v>
      </c>
      <c r="P287" s="2">
        <v>946278.07400000002</v>
      </c>
      <c r="Q287" s="2">
        <v>1016532.439</v>
      </c>
      <c r="R287" s="2">
        <v>1166006.0219999999</v>
      </c>
      <c r="S287" s="2">
        <v>934114.67299999995</v>
      </c>
      <c r="T287" s="2">
        <v>531849.77600000007</v>
      </c>
      <c r="U287" s="2">
        <v>324454.49100000004</v>
      </c>
      <c r="V287" s="2">
        <v>148450.43100000001</v>
      </c>
      <c r="W287" s="2">
        <v>7525449</v>
      </c>
      <c r="X287" s="10">
        <f t="shared" si="14"/>
        <v>0</v>
      </c>
      <c r="Y287" s="10">
        <f t="shared" si="14"/>
        <v>0</v>
      </c>
      <c r="Z287" s="10">
        <f t="shared" si="14"/>
        <v>0</v>
      </c>
      <c r="AA287" s="10">
        <f t="shared" si="13"/>
        <v>0</v>
      </c>
      <c r="AB287" s="10">
        <f t="shared" si="13"/>
        <v>0</v>
      </c>
      <c r="AC287" s="10">
        <f t="shared" si="13"/>
        <v>0</v>
      </c>
      <c r="AD287" s="10">
        <f t="shared" si="13"/>
        <v>0</v>
      </c>
      <c r="AE287" s="10">
        <f t="shared" si="13"/>
        <v>0</v>
      </c>
      <c r="AF287" s="10">
        <f t="shared" si="13"/>
        <v>3.082096342442059E-5</v>
      </c>
      <c r="AG287" s="10">
        <f t="shared" si="13"/>
        <v>6.2647174126426077E-4</v>
      </c>
      <c r="AH287" s="10">
        <f t="shared" si="13"/>
        <v>1.3686890974877379E-5</v>
      </c>
    </row>
    <row r="288" spans="1:34" x14ac:dyDescent="0.25">
      <c r="A288" s="9" t="s">
        <v>307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45</v>
      </c>
      <c r="K288" s="2">
        <v>121</v>
      </c>
      <c r="L288" s="2">
        <v>166</v>
      </c>
      <c r="M288" s="2">
        <v>104741.56599999999</v>
      </c>
      <c r="N288" s="2">
        <v>203978.36900000001</v>
      </c>
      <c r="O288" s="2">
        <v>214026.70599999998</v>
      </c>
      <c r="P288" s="2">
        <v>221641.587</v>
      </c>
      <c r="Q288" s="2">
        <v>208144.86700000003</v>
      </c>
      <c r="R288" s="2">
        <v>225855.53700000001</v>
      </c>
      <c r="S288" s="2">
        <v>201685.37900000002</v>
      </c>
      <c r="T288" s="2">
        <v>117735.68299999999</v>
      </c>
      <c r="U288" s="2">
        <v>71462.994999999995</v>
      </c>
      <c r="V288" s="2">
        <v>33938.491999999998</v>
      </c>
      <c r="W288" s="2">
        <v>1604385</v>
      </c>
      <c r="X288" s="10">
        <f t="shared" si="14"/>
        <v>0</v>
      </c>
      <c r="Y288" s="10">
        <f t="shared" si="14"/>
        <v>0</v>
      </c>
      <c r="Z288" s="10">
        <f t="shared" si="14"/>
        <v>0</v>
      </c>
      <c r="AA288" s="10">
        <f t="shared" si="13"/>
        <v>0</v>
      </c>
      <c r="AB288" s="10">
        <f t="shared" si="13"/>
        <v>0</v>
      </c>
      <c r="AC288" s="10">
        <f t="shared" si="13"/>
        <v>0</v>
      </c>
      <c r="AD288" s="10">
        <f t="shared" si="13"/>
        <v>0</v>
      </c>
      <c r="AE288" s="10">
        <f t="shared" si="13"/>
        <v>0</v>
      </c>
      <c r="AF288" s="10">
        <f t="shared" si="13"/>
        <v>6.2969653035112793E-4</v>
      </c>
      <c r="AG288" s="10">
        <f t="shared" si="13"/>
        <v>3.5652733185670125E-3</v>
      </c>
      <c r="AH288" s="10">
        <f t="shared" si="13"/>
        <v>1.034664372952876E-4</v>
      </c>
    </row>
    <row r="289" spans="1:34" x14ac:dyDescent="0.25">
      <c r="A289" s="9" t="s">
        <v>308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10</v>
      </c>
      <c r="J289" s="2">
        <v>22</v>
      </c>
      <c r="K289" s="2">
        <v>97</v>
      </c>
      <c r="L289" s="2">
        <v>129</v>
      </c>
      <c r="M289" s="2">
        <v>141277.45400000003</v>
      </c>
      <c r="N289" s="2">
        <v>304807.49599999993</v>
      </c>
      <c r="O289" s="2">
        <v>301388.53499999997</v>
      </c>
      <c r="P289" s="2">
        <v>299516.98400000005</v>
      </c>
      <c r="Q289" s="2">
        <v>314391.875</v>
      </c>
      <c r="R289" s="2">
        <v>315082.08600000001</v>
      </c>
      <c r="S289" s="2">
        <v>253356.21900000001</v>
      </c>
      <c r="T289" s="2">
        <v>154314.88400000002</v>
      </c>
      <c r="U289" s="2">
        <v>75109.400000000009</v>
      </c>
      <c r="V289" s="2">
        <v>29633.129000000001</v>
      </c>
      <c r="W289" s="2">
        <v>2191055</v>
      </c>
      <c r="X289" s="10">
        <f t="shared" si="14"/>
        <v>0</v>
      </c>
      <c r="Y289" s="10">
        <f t="shared" si="14"/>
        <v>0</v>
      </c>
      <c r="Z289" s="10">
        <f t="shared" si="14"/>
        <v>0</v>
      </c>
      <c r="AA289" s="10">
        <f t="shared" si="13"/>
        <v>0</v>
      </c>
      <c r="AB289" s="10">
        <f t="shared" si="13"/>
        <v>0</v>
      </c>
      <c r="AC289" s="10">
        <f t="shared" si="13"/>
        <v>0</v>
      </c>
      <c r="AD289" s="10">
        <f t="shared" si="13"/>
        <v>0</v>
      </c>
      <c r="AE289" s="10">
        <f t="shared" si="13"/>
        <v>6.4802563050236935E-5</v>
      </c>
      <c r="AF289" s="10">
        <f t="shared" si="13"/>
        <v>2.9290608099651972E-4</v>
      </c>
      <c r="AG289" s="10">
        <f t="shared" si="13"/>
        <v>3.2733634035069328E-3</v>
      </c>
      <c r="AH289" s="10">
        <f t="shared" si="13"/>
        <v>5.8875747071616186E-5</v>
      </c>
    </row>
    <row r="290" spans="1:34" x14ac:dyDescent="0.25">
      <c r="A290" s="9" t="s">
        <v>309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11</v>
      </c>
      <c r="J290" s="2">
        <v>30</v>
      </c>
      <c r="K290" s="2">
        <v>74</v>
      </c>
      <c r="L290" s="2">
        <v>115</v>
      </c>
      <c r="M290" s="2">
        <v>50042.800999999999</v>
      </c>
      <c r="N290" s="2">
        <v>116094.53399999999</v>
      </c>
      <c r="O290" s="2">
        <v>132303.83000000002</v>
      </c>
      <c r="P290" s="2">
        <v>113430.22900000001</v>
      </c>
      <c r="Q290" s="2">
        <v>115829.954</v>
      </c>
      <c r="R290" s="2">
        <v>114019.427</v>
      </c>
      <c r="S290" s="2">
        <v>106394.96900000001</v>
      </c>
      <c r="T290" s="2">
        <v>81361.771999999997</v>
      </c>
      <c r="U290" s="2">
        <v>41613.512000000002</v>
      </c>
      <c r="V290" s="2">
        <v>15807.269999999997</v>
      </c>
      <c r="W290" s="2">
        <v>886575</v>
      </c>
      <c r="X290" s="10">
        <f t="shared" si="14"/>
        <v>0</v>
      </c>
      <c r="Y290" s="10">
        <f t="shared" si="14"/>
        <v>0</v>
      </c>
      <c r="Z290" s="10">
        <f t="shared" si="14"/>
        <v>0</v>
      </c>
      <c r="AA290" s="10">
        <f t="shared" si="13"/>
        <v>0</v>
      </c>
      <c r="AB290" s="10">
        <f t="shared" si="13"/>
        <v>0</v>
      </c>
      <c r="AC290" s="10">
        <f t="shared" si="13"/>
        <v>0</v>
      </c>
      <c r="AD290" s="10">
        <f t="shared" si="13"/>
        <v>0</v>
      </c>
      <c r="AE290" s="10">
        <f t="shared" si="13"/>
        <v>1.3519862866310237E-4</v>
      </c>
      <c r="AF290" s="10">
        <f t="shared" si="13"/>
        <v>7.2091968589433155E-4</v>
      </c>
      <c r="AG290" s="10">
        <f t="shared" si="13"/>
        <v>4.6813902716914442E-3</v>
      </c>
      <c r="AH290" s="10">
        <f t="shared" si="13"/>
        <v>1.2971265826354229E-4</v>
      </c>
    </row>
    <row r="291" spans="1:34" x14ac:dyDescent="0.25">
      <c r="A291" s="9" t="s">
        <v>310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38</v>
      </c>
      <c r="K291" s="2">
        <v>81</v>
      </c>
      <c r="L291" s="2">
        <v>119</v>
      </c>
      <c r="M291" s="2">
        <v>512454.81100000005</v>
      </c>
      <c r="N291" s="2">
        <v>1002827.889</v>
      </c>
      <c r="O291" s="2">
        <v>953179.90300000005</v>
      </c>
      <c r="P291" s="2">
        <v>984845.19899999979</v>
      </c>
      <c r="Q291" s="2">
        <v>901260.49900000007</v>
      </c>
      <c r="R291" s="2">
        <v>836882.82300000009</v>
      </c>
      <c r="S291" s="2">
        <v>695981.57600000012</v>
      </c>
      <c r="T291" s="2">
        <v>403853.59400000004</v>
      </c>
      <c r="U291" s="2">
        <v>204207.56000000003</v>
      </c>
      <c r="V291" s="2">
        <v>77048.177999999985</v>
      </c>
      <c r="W291" s="2">
        <v>6571202</v>
      </c>
      <c r="X291" s="10">
        <f t="shared" si="14"/>
        <v>0</v>
      </c>
      <c r="Y291" s="10">
        <f t="shared" si="14"/>
        <v>0</v>
      </c>
      <c r="Z291" s="10">
        <f t="shared" si="14"/>
        <v>0</v>
      </c>
      <c r="AA291" s="10">
        <f t="shared" si="13"/>
        <v>0</v>
      </c>
      <c r="AB291" s="10">
        <f t="shared" si="13"/>
        <v>0</v>
      </c>
      <c r="AC291" s="10">
        <f t="shared" si="13"/>
        <v>0</v>
      </c>
      <c r="AD291" s="10">
        <f t="shared" si="13"/>
        <v>0</v>
      </c>
      <c r="AE291" s="10">
        <f t="shared" si="13"/>
        <v>0</v>
      </c>
      <c r="AF291" s="10">
        <f t="shared" si="13"/>
        <v>1.8608517725788405E-4</v>
      </c>
      <c r="AG291" s="10">
        <f t="shared" si="13"/>
        <v>1.0512902719127246E-3</v>
      </c>
      <c r="AH291" s="10">
        <f t="shared" si="13"/>
        <v>1.8109320030034078E-5</v>
      </c>
    </row>
    <row r="292" spans="1:34" x14ac:dyDescent="0.25">
      <c r="A292" s="9" t="s">
        <v>311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11</v>
      </c>
      <c r="J292" s="2">
        <v>55</v>
      </c>
      <c r="K292" s="2">
        <v>54</v>
      </c>
      <c r="L292" s="2">
        <v>120</v>
      </c>
      <c r="M292" s="2">
        <v>142122.31400000001</v>
      </c>
      <c r="N292" s="2">
        <v>313688.93499999994</v>
      </c>
      <c r="O292" s="2">
        <v>329598.73100000003</v>
      </c>
      <c r="P292" s="2">
        <v>291709.16100000008</v>
      </c>
      <c r="Q292" s="2">
        <v>295039.82999999996</v>
      </c>
      <c r="R292" s="2">
        <v>347331.51800000004</v>
      </c>
      <c r="S292" s="2">
        <v>345379.44499999995</v>
      </c>
      <c r="T292" s="2">
        <v>229002.36300000001</v>
      </c>
      <c r="U292" s="2">
        <v>124911.44200000001</v>
      </c>
      <c r="V292" s="2">
        <v>57205.008000000009</v>
      </c>
      <c r="W292" s="2">
        <v>2476445</v>
      </c>
      <c r="X292" s="10">
        <f t="shared" si="14"/>
        <v>0</v>
      </c>
      <c r="Y292" s="10">
        <f t="shared" si="14"/>
        <v>0</v>
      </c>
      <c r="Z292" s="10">
        <f t="shared" si="14"/>
        <v>0</v>
      </c>
      <c r="AA292" s="10">
        <f t="shared" si="13"/>
        <v>0</v>
      </c>
      <c r="AB292" s="10">
        <f t="shared" si="13"/>
        <v>0</v>
      </c>
      <c r="AC292" s="10">
        <f t="shared" si="13"/>
        <v>0</v>
      </c>
      <c r="AD292" s="10">
        <f t="shared" si="13"/>
        <v>0</v>
      </c>
      <c r="AE292" s="10">
        <f t="shared" si="13"/>
        <v>4.8034438841139813E-5</v>
      </c>
      <c r="AF292" s="10">
        <f t="shared" si="13"/>
        <v>4.4031194516191714E-4</v>
      </c>
      <c r="AG292" s="10">
        <f t="shared" si="13"/>
        <v>9.4397329688337766E-4</v>
      </c>
      <c r="AH292" s="10">
        <f t="shared" si="13"/>
        <v>4.8456557686522415E-5</v>
      </c>
    </row>
    <row r="293" spans="1:34" x14ac:dyDescent="0.25">
      <c r="A293" s="9" t="s">
        <v>312</v>
      </c>
      <c r="B293" s="2">
        <v>0</v>
      </c>
      <c r="C293" s="2">
        <v>0</v>
      </c>
      <c r="D293" s="2">
        <v>0</v>
      </c>
      <c r="E293" s="2">
        <v>10</v>
      </c>
      <c r="F293" s="2">
        <v>25</v>
      </c>
      <c r="G293" s="2">
        <v>190</v>
      </c>
      <c r="H293" s="2">
        <v>286</v>
      </c>
      <c r="I293" s="2">
        <v>534</v>
      </c>
      <c r="J293" s="2">
        <v>1254</v>
      </c>
      <c r="K293" s="2">
        <v>2090</v>
      </c>
      <c r="L293" s="2">
        <v>4389</v>
      </c>
      <c r="M293" s="2">
        <v>835666.03300000005</v>
      </c>
      <c r="N293" s="2">
        <v>1663396.2719999999</v>
      </c>
      <c r="O293" s="2">
        <v>1865036.9369999999</v>
      </c>
      <c r="P293" s="2">
        <v>1804667.817</v>
      </c>
      <c r="Q293" s="2">
        <v>1861417.6670000001</v>
      </c>
      <c r="R293" s="2">
        <v>1904088.6900000004</v>
      </c>
      <c r="S293" s="2">
        <v>1445250.274</v>
      </c>
      <c r="T293" s="2">
        <v>877423.16799999983</v>
      </c>
      <c r="U293" s="2">
        <v>603411.74600000004</v>
      </c>
      <c r="V293" s="2">
        <v>244476.024</v>
      </c>
      <c r="W293" s="2">
        <v>13101047</v>
      </c>
      <c r="X293" s="10">
        <f t="shared" si="14"/>
        <v>0</v>
      </c>
      <c r="Y293" s="10">
        <f t="shared" si="14"/>
        <v>0</v>
      </c>
      <c r="Z293" s="10">
        <f t="shared" si="14"/>
        <v>0</v>
      </c>
      <c r="AA293" s="10">
        <f t="shared" si="13"/>
        <v>5.5411859766101207E-6</v>
      </c>
      <c r="AB293" s="10">
        <f t="shared" si="13"/>
        <v>1.3430623574284577E-5</v>
      </c>
      <c r="AC293" s="10">
        <f t="shared" si="13"/>
        <v>9.9785267880562832E-5</v>
      </c>
      <c r="AD293" s="10">
        <f t="shared" si="13"/>
        <v>1.9788960095364077E-4</v>
      </c>
      <c r="AE293" s="10">
        <f t="shared" si="13"/>
        <v>6.086002962711832E-4</v>
      </c>
      <c r="AF293" s="10">
        <f t="shared" si="13"/>
        <v>2.07818294607742E-3</v>
      </c>
      <c r="AG293" s="10">
        <f t="shared" si="13"/>
        <v>8.5488955759522658E-3</v>
      </c>
      <c r="AH293" s="10">
        <f t="shared" si="13"/>
        <v>3.3501139260091198E-4</v>
      </c>
    </row>
    <row r="294" spans="1:34" x14ac:dyDescent="0.25">
      <c r="A294" s="9" t="s">
        <v>313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131</v>
      </c>
      <c r="H294" s="2">
        <v>326</v>
      </c>
      <c r="I294" s="2">
        <v>523</v>
      </c>
      <c r="J294" s="2">
        <v>1269</v>
      </c>
      <c r="K294" s="2">
        <v>2273</v>
      </c>
      <c r="L294" s="2">
        <v>4522</v>
      </c>
      <c r="M294" s="2">
        <v>255491.3269999999</v>
      </c>
      <c r="N294" s="2">
        <v>490049.46799999999</v>
      </c>
      <c r="O294" s="2">
        <v>502525.43000000005</v>
      </c>
      <c r="P294" s="2">
        <v>502951.63699999987</v>
      </c>
      <c r="Q294" s="2">
        <v>511078.9879999999</v>
      </c>
      <c r="R294" s="2">
        <v>512826.40799999988</v>
      </c>
      <c r="S294" s="2">
        <v>416615.08600000001</v>
      </c>
      <c r="T294" s="2">
        <v>249766.59999999998</v>
      </c>
      <c r="U294" s="2">
        <v>139546.84900000002</v>
      </c>
      <c r="V294" s="2">
        <v>48814.116000000009</v>
      </c>
      <c r="W294" s="2">
        <v>3630493</v>
      </c>
      <c r="X294" s="10">
        <f t="shared" si="14"/>
        <v>0</v>
      </c>
      <c r="Y294" s="10">
        <f t="shared" si="14"/>
        <v>0</v>
      </c>
      <c r="Z294" s="10">
        <f t="shared" si="14"/>
        <v>0</v>
      </c>
      <c r="AA294" s="10">
        <f t="shared" si="13"/>
        <v>0</v>
      </c>
      <c r="AB294" s="10">
        <f t="shared" si="13"/>
        <v>0</v>
      </c>
      <c r="AC294" s="10">
        <f t="shared" si="13"/>
        <v>2.5544706348273709E-4</v>
      </c>
      <c r="AD294" s="10">
        <f t="shared" si="13"/>
        <v>7.8249686810429129E-4</v>
      </c>
      <c r="AE294" s="10">
        <f t="shared" si="13"/>
        <v>2.0939549163098673E-3</v>
      </c>
      <c r="AF294" s="10">
        <f t="shared" si="13"/>
        <v>9.0937202028832619E-3</v>
      </c>
      <c r="AG294" s="10">
        <f t="shared" si="13"/>
        <v>4.6564399527382602E-2</v>
      </c>
      <c r="AH294" s="10">
        <f t="shared" si="13"/>
        <v>1.24556086459883E-3</v>
      </c>
    </row>
    <row r="295" spans="1:34" x14ac:dyDescent="0.25">
      <c r="A295" s="9" t="s">
        <v>314</v>
      </c>
      <c r="B295" s="2">
        <v>0</v>
      </c>
      <c r="C295" s="2">
        <v>0</v>
      </c>
      <c r="D295" s="2">
        <v>0</v>
      </c>
      <c r="E295" s="2">
        <v>0</v>
      </c>
      <c r="F295" s="2">
        <v>10</v>
      </c>
      <c r="G295" s="2">
        <v>148</v>
      </c>
      <c r="H295" s="2">
        <v>333</v>
      </c>
      <c r="I295" s="2">
        <v>530</v>
      </c>
      <c r="J295" s="2">
        <v>1268</v>
      </c>
      <c r="K295" s="2">
        <v>2498</v>
      </c>
      <c r="L295" s="2">
        <v>4787</v>
      </c>
      <c r="M295" s="2">
        <v>212033.09099999996</v>
      </c>
      <c r="N295" s="2">
        <v>419310.85999999987</v>
      </c>
      <c r="O295" s="2">
        <v>448944.84100000001</v>
      </c>
      <c r="P295" s="2">
        <v>411637.02399999998</v>
      </c>
      <c r="Q295" s="2">
        <v>407004.01099999994</v>
      </c>
      <c r="R295" s="2">
        <v>457294.98099999997</v>
      </c>
      <c r="S295" s="2">
        <v>366662.39199999999</v>
      </c>
      <c r="T295" s="2">
        <v>226476.47300000006</v>
      </c>
      <c r="U295" s="2">
        <v>138200.96400000004</v>
      </c>
      <c r="V295" s="2">
        <v>56832.522000000004</v>
      </c>
      <c r="W295" s="2">
        <v>3146814</v>
      </c>
      <c r="X295" s="10">
        <f t="shared" si="14"/>
        <v>0</v>
      </c>
      <c r="Y295" s="10">
        <f t="shared" si="14"/>
        <v>0</v>
      </c>
      <c r="Z295" s="10">
        <f t="shared" si="14"/>
        <v>0</v>
      </c>
      <c r="AA295" s="10">
        <f t="shared" si="13"/>
        <v>0</v>
      </c>
      <c r="AB295" s="10">
        <f t="shared" si="13"/>
        <v>2.4569782433913167E-5</v>
      </c>
      <c r="AC295" s="10">
        <f t="shared" si="13"/>
        <v>3.2364230124799906E-4</v>
      </c>
      <c r="AD295" s="10">
        <f t="shared" si="13"/>
        <v>9.0819240605401392E-4</v>
      </c>
      <c r="AE295" s="10">
        <f t="shared" si="13"/>
        <v>2.3401989309503237E-3</v>
      </c>
      <c r="AF295" s="10">
        <f t="shared" si="13"/>
        <v>9.1750445387631281E-3</v>
      </c>
      <c r="AG295" s="10">
        <f t="shared" si="13"/>
        <v>4.3953706647049728E-2</v>
      </c>
      <c r="AH295" s="10">
        <f t="shared" si="13"/>
        <v>1.5212211462132812E-3</v>
      </c>
    </row>
    <row r="296" spans="1:34" x14ac:dyDescent="0.25">
      <c r="A296" s="9" t="s">
        <v>315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116</v>
      </c>
      <c r="H296" s="2">
        <v>307</v>
      </c>
      <c r="I296" s="2">
        <v>509</v>
      </c>
      <c r="J296" s="2">
        <v>1152</v>
      </c>
      <c r="K296" s="2">
        <v>2208</v>
      </c>
      <c r="L296" s="2">
        <v>4292</v>
      </c>
      <c r="M296" s="2">
        <v>474397.81100000005</v>
      </c>
      <c r="N296" s="2">
        <v>1015246.4839999995</v>
      </c>
      <c r="O296" s="2">
        <v>1186130.6189999999</v>
      </c>
      <c r="P296" s="2">
        <v>1056533.6889999998</v>
      </c>
      <c r="Q296" s="2">
        <v>1071692.7210000001</v>
      </c>
      <c r="R296" s="2">
        <v>1223759.2409999999</v>
      </c>
      <c r="S296" s="2">
        <v>999332.15499999991</v>
      </c>
      <c r="T296" s="2">
        <v>583834.97900000005</v>
      </c>
      <c r="U296" s="2">
        <v>361808.34400000004</v>
      </c>
      <c r="V296" s="2">
        <v>161001.36800000002</v>
      </c>
      <c r="W296" s="2">
        <v>8131219</v>
      </c>
      <c r="X296" s="10">
        <f t="shared" si="14"/>
        <v>0</v>
      </c>
      <c r="Y296" s="10">
        <f t="shared" si="14"/>
        <v>0</v>
      </c>
      <c r="Z296" s="10">
        <f t="shared" si="14"/>
        <v>0</v>
      </c>
      <c r="AA296" s="10">
        <f t="shared" si="13"/>
        <v>0</v>
      </c>
      <c r="AB296" s="10">
        <f t="shared" si="13"/>
        <v>0</v>
      </c>
      <c r="AC296" s="10">
        <f t="shared" si="13"/>
        <v>9.4789886861414117E-5</v>
      </c>
      <c r="AD296" s="10">
        <f t="shared" si="13"/>
        <v>3.0720516543370911E-4</v>
      </c>
      <c r="AE296" s="10">
        <f t="shared" si="13"/>
        <v>8.718216933007708E-4</v>
      </c>
      <c r="AF296" s="10">
        <f t="shared" si="13"/>
        <v>3.1840061709577376E-3</v>
      </c>
      <c r="AG296" s="10">
        <f t="shared" si="13"/>
        <v>1.3714169186438216E-2</v>
      </c>
      <c r="AH296" s="10">
        <f t="shared" si="13"/>
        <v>5.2784213535510478E-4</v>
      </c>
    </row>
    <row r="297" spans="1:34" x14ac:dyDescent="0.25">
      <c r="A297" s="9" t="s">
        <v>316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135</v>
      </c>
      <c r="H297" s="2">
        <v>350</v>
      </c>
      <c r="I297" s="2">
        <v>636</v>
      </c>
      <c r="J297" s="2">
        <v>1216</v>
      </c>
      <c r="K297" s="2">
        <v>2430</v>
      </c>
      <c r="L297" s="2">
        <v>4767</v>
      </c>
      <c r="M297" s="2">
        <v>130656.08300000003</v>
      </c>
      <c r="N297" s="2">
        <v>266691.02800000005</v>
      </c>
      <c r="O297" s="2">
        <v>275258.06299999997</v>
      </c>
      <c r="P297" s="2">
        <v>253362.35900000003</v>
      </c>
      <c r="Q297" s="2">
        <v>239667.82199999996</v>
      </c>
      <c r="R297" s="2">
        <v>270198.11499999999</v>
      </c>
      <c r="S297" s="2">
        <v>230363.44799999997</v>
      </c>
      <c r="T297" s="2">
        <v>133004.66900000005</v>
      </c>
      <c r="U297" s="2">
        <v>83871.837000000029</v>
      </c>
      <c r="V297" s="2">
        <v>40604.909999999996</v>
      </c>
      <c r="W297" s="2">
        <v>1923008</v>
      </c>
      <c r="X297" s="10">
        <f t="shared" si="14"/>
        <v>0</v>
      </c>
      <c r="Y297" s="10">
        <f t="shared" si="14"/>
        <v>0</v>
      </c>
      <c r="Z297" s="10">
        <f t="shared" si="14"/>
        <v>0</v>
      </c>
      <c r="AA297" s="10">
        <f t="shared" si="13"/>
        <v>0</v>
      </c>
      <c r="AB297" s="10">
        <f t="shared" si="13"/>
        <v>0</v>
      </c>
      <c r="AC297" s="10">
        <f t="shared" si="13"/>
        <v>4.9963338937431153E-4</v>
      </c>
      <c r="AD297" s="10">
        <f t="shared" si="13"/>
        <v>1.5193382589064218E-3</v>
      </c>
      <c r="AE297" s="10">
        <f t="shared" si="13"/>
        <v>4.7817870213262949E-3</v>
      </c>
      <c r="AF297" s="10">
        <f t="shared" si="13"/>
        <v>1.4498311274617719E-2</v>
      </c>
      <c r="AG297" s="10">
        <f t="shared" si="13"/>
        <v>5.9844979338705598E-2</v>
      </c>
      <c r="AH297" s="10">
        <f t="shared" si="13"/>
        <v>2.4789288448097981E-3</v>
      </c>
    </row>
    <row r="298" spans="1:34" x14ac:dyDescent="0.25">
      <c r="A298" s="9" t="s">
        <v>317</v>
      </c>
      <c r="B298" s="2">
        <v>0</v>
      </c>
      <c r="C298" s="2">
        <v>0</v>
      </c>
      <c r="D298" s="2">
        <v>0</v>
      </c>
      <c r="E298" s="2">
        <v>0</v>
      </c>
      <c r="F298" s="2">
        <v>22</v>
      </c>
      <c r="G298" s="2">
        <v>155</v>
      </c>
      <c r="H298" s="2">
        <v>394</v>
      </c>
      <c r="I298" s="2">
        <v>615</v>
      </c>
      <c r="J298" s="2">
        <v>1171</v>
      </c>
      <c r="K298" s="2">
        <v>2244</v>
      </c>
      <c r="L298" s="2">
        <v>4601</v>
      </c>
      <c r="M298" s="2">
        <v>164707.07199999999</v>
      </c>
      <c r="N298" s="2">
        <v>349219.71200000006</v>
      </c>
      <c r="O298" s="2">
        <v>352872.81700000004</v>
      </c>
      <c r="P298" s="2">
        <v>315320.80800000008</v>
      </c>
      <c r="Q298" s="2">
        <v>323256.75999999995</v>
      </c>
      <c r="R298" s="2">
        <v>339428.75099999993</v>
      </c>
      <c r="S298" s="2">
        <v>284616.18500000006</v>
      </c>
      <c r="T298" s="2">
        <v>180857.52000000002</v>
      </c>
      <c r="U298" s="2">
        <v>88530.953000000009</v>
      </c>
      <c r="V298" s="2">
        <v>30476.934999999998</v>
      </c>
      <c r="W298" s="2">
        <v>2428864</v>
      </c>
      <c r="X298" s="10">
        <f t="shared" si="14"/>
        <v>0</v>
      </c>
      <c r="Y298" s="10">
        <f t="shared" si="14"/>
        <v>0</v>
      </c>
      <c r="Z298" s="10">
        <f t="shared" si="14"/>
        <v>0</v>
      </c>
      <c r="AA298" s="10">
        <f t="shared" si="13"/>
        <v>0</v>
      </c>
      <c r="AB298" s="10">
        <f t="shared" si="13"/>
        <v>6.8057354778907033E-5</v>
      </c>
      <c r="AC298" s="10">
        <f t="shared" si="13"/>
        <v>4.5664959006374813E-4</v>
      </c>
      <c r="AD298" s="10">
        <f t="shared" si="13"/>
        <v>1.3843204313907867E-3</v>
      </c>
      <c r="AE298" s="10">
        <f t="shared" si="13"/>
        <v>3.4004668426283846E-3</v>
      </c>
      <c r="AF298" s="10">
        <f t="shared" si="13"/>
        <v>1.3227012251861785E-2</v>
      </c>
      <c r="AG298" s="10">
        <f t="shared" si="13"/>
        <v>7.3629451255515038E-2</v>
      </c>
      <c r="AH298" s="10">
        <f t="shared" si="13"/>
        <v>1.894301204184343E-3</v>
      </c>
    </row>
    <row r="299" spans="1:34" x14ac:dyDescent="0.25">
      <c r="A299" s="9" t="s">
        <v>318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126</v>
      </c>
      <c r="H299" s="2">
        <v>329</v>
      </c>
      <c r="I299" s="2">
        <v>620</v>
      </c>
      <c r="J299" s="2">
        <v>1214</v>
      </c>
      <c r="K299" s="2">
        <v>2464</v>
      </c>
      <c r="L299" s="2">
        <v>4753</v>
      </c>
      <c r="M299" s="2">
        <v>160388.26200000002</v>
      </c>
      <c r="N299" s="2">
        <v>360130.07999999996</v>
      </c>
      <c r="O299" s="2">
        <v>376447.21800000005</v>
      </c>
      <c r="P299" s="2">
        <v>344423.83100000001</v>
      </c>
      <c r="Q299" s="2">
        <v>351204.41400000005</v>
      </c>
      <c r="R299" s="2">
        <v>376201.8660000001</v>
      </c>
      <c r="S299" s="2">
        <v>353906.95399999991</v>
      </c>
      <c r="T299" s="2">
        <v>259594.25500000003</v>
      </c>
      <c r="U299" s="2">
        <v>138158.13900000002</v>
      </c>
      <c r="V299" s="2">
        <v>52064.307000000008</v>
      </c>
      <c r="W299" s="2">
        <v>2772393</v>
      </c>
      <c r="X299" s="10">
        <f t="shared" si="14"/>
        <v>0</v>
      </c>
      <c r="Y299" s="10">
        <f t="shared" si="14"/>
        <v>0</v>
      </c>
      <c r="Z299" s="10">
        <f t="shared" si="14"/>
        <v>0</v>
      </c>
      <c r="AA299" s="10">
        <f t="shared" si="13"/>
        <v>0</v>
      </c>
      <c r="AB299" s="10">
        <f t="shared" si="13"/>
        <v>0</v>
      </c>
      <c r="AC299" s="10">
        <f t="shared" si="13"/>
        <v>3.3492656838655862E-4</v>
      </c>
      <c r="AD299" s="10">
        <f t="shared" si="13"/>
        <v>9.2962287483054119E-4</v>
      </c>
      <c r="AE299" s="10">
        <f t="shared" si="13"/>
        <v>2.3883425309238833E-3</v>
      </c>
      <c r="AF299" s="10">
        <f t="shared" si="13"/>
        <v>8.7870320835748937E-3</v>
      </c>
      <c r="AG299" s="10">
        <f t="shared" si="13"/>
        <v>4.7326088485149714E-2</v>
      </c>
      <c r="AH299" s="10">
        <f t="shared" si="13"/>
        <v>1.7144034052892212E-3</v>
      </c>
    </row>
    <row r="300" spans="1:34" x14ac:dyDescent="0.25">
      <c r="A300" s="9" t="s">
        <v>319</v>
      </c>
      <c r="B300" s="2">
        <v>0</v>
      </c>
      <c r="C300" s="2">
        <v>0</v>
      </c>
      <c r="D300" s="2">
        <v>0</v>
      </c>
      <c r="E300" s="2">
        <v>0</v>
      </c>
      <c r="F300" s="2">
        <v>13</v>
      </c>
      <c r="G300" s="2">
        <v>80</v>
      </c>
      <c r="H300" s="2">
        <v>376</v>
      </c>
      <c r="I300" s="2">
        <v>695</v>
      </c>
      <c r="J300" s="2">
        <v>1127</v>
      </c>
      <c r="K300" s="2">
        <v>2081</v>
      </c>
      <c r="L300" s="2">
        <v>4372</v>
      </c>
      <c r="M300" s="2">
        <v>195369.70699999999</v>
      </c>
      <c r="N300" s="2">
        <v>406743.71300000016</v>
      </c>
      <c r="O300" s="2">
        <v>432089.89399999997</v>
      </c>
      <c r="P300" s="2">
        <v>369559.94499999995</v>
      </c>
      <c r="Q300" s="2">
        <v>348142.02599999995</v>
      </c>
      <c r="R300" s="2">
        <v>374237.63199999998</v>
      </c>
      <c r="S300" s="2">
        <v>347928.05499999993</v>
      </c>
      <c r="T300" s="2">
        <v>226509.14499999999</v>
      </c>
      <c r="U300" s="2">
        <v>120982.45100000002</v>
      </c>
      <c r="V300" s="2">
        <v>46097.740999999987</v>
      </c>
      <c r="W300" s="2">
        <v>2867937</v>
      </c>
      <c r="X300" s="10">
        <f t="shared" si="14"/>
        <v>0</v>
      </c>
      <c r="Y300" s="10">
        <f t="shared" si="14"/>
        <v>0</v>
      </c>
      <c r="Z300" s="10">
        <f t="shared" si="14"/>
        <v>0</v>
      </c>
      <c r="AA300" s="10">
        <f t="shared" si="13"/>
        <v>0</v>
      </c>
      <c r="AB300" s="10">
        <f t="shared" si="13"/>
        <v>3.7341082170872415E-5</v>
      </c>
      <c r="AC300" s="10">
        <f t="shared" si="13"/>
        <v>2.137679195233899E-4</v>
      </c>
      <c r="AD300" s="10">
        <f t="shared" si="13"/>
        <v>1.0806831889426107E-3</v>
      </c>
      <c r="AE300" s="10">
        <f t="shared" si="13"/>
        <v>3.0683087872677285E-3</v>
      </c>
      <c r="AF300" s="10">
        <f t="shared" si="13"/>
        <v>9.3154006278150202E-3</v>
      </c>
      <c r="AG300" s="10">
        <f t="shared" si="13"/>
        <v>4.5143209946014506E-2</v>
      </c>
      <c r="AH300" s="10">
        <f t="shared" si="13"/>
        <v>1.5244407391096805E-3</v>
      </c>
    </row>
    <row r="301" spans="1:34" x14ac:dyDescent="0.25">
      <c r="A301" s="9" t="s">
        <v>320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104</v>
      </c>
      <c r="H301" s="2">
        <v>333</v>
      </c>
      <c r="I301" s="2">
        <v>655</v>
      </c>
      <c r="J301" s="2">
        <v>1134</v>
      </c>
      <c r="K301" s="2">
        <v>2166</v>
      </c>
      <c r="L301" s="2">
        <v>4392</v>
      </c>
      <c r="M301" s="2">
        <v>192385.09700000001</v>
      </c>
      <c r="N301" s="2">
        <v>413913.68000000005</v>
      </c>
      <c r="O301" s="2">
        <v>443290.24200000014</v>
      </c>
      <c r="P301" s="2">
        <v>398819.45099999994</v>
      </c>
      <c r="Q301" s="2">
        <v>383355.46900000004</v>
      </c>
      <c r="R301" s="2">
        <v>422255.41400000011</v>
      </c>
      <c r="S301" s="2">
        <v>409691.65999999992</v>
      </c>
      <c r="T301" s="2">
        <v>274003.891</v>
      </c>
      <c r="U301" s="2">
        <v>146335.94600000003</v>
      </c>
      <c r="V301" s="2">
        <v>61494.421999999991</v>
      </c>
      <c r="W301" s="2">
        <v>3144483</v>
      </c>
      <c r="X301" s="10">
        <f t="shared" si="14"/>
        <v>0</v>
      </c>
      <c r="Y301" s="10">
        <f t="shared" si="14"/>
        <v>0</v>
      </c>
      <c r="Z301" s="10">
        <f t="shared" si="14"/>
        <v>0</v>
      </c>
      <c r="AA301" s="10">
        <f t="shared" si="13"/>
        <v>0</v>
      </c>
      <c r="AB301" s="10">
        <f t="shared" si="13"/>
        <v>0</v>
      </c>
      <c r="AC301" s="10">
        <f t="shared" si="13"/>
        <v>2.4629642759299228E-4</v>
      </c>
      <c r="AD301" s="10">
        <f t="shared" si="13"/>
        <v>8.1280639200710127E-4</v>
      </c>
      <c r="AE301" s="10">
        <f t="shared" si="13"/>
        <v>2.3904770023868019E-3</v>
      </c>
      <c r="AF301" s="10">
        <f t="shared" si="13"/>
        <v>7.7492921663963538E-3</v>
      </c>
      <c r="AG301" s="10">
        <f t="shared" si="13"/>
        <v>3.5222706865998356E-2</v>
      </c>
      <c r="AH301" s="10">
        <f t="shared" si="13"/>
        <v>1.3967319906006807E-3</v>
      </c>
    </row>
    <row r="302" spans="1:34" x14ac:dyDescent="0.25">
      <c r="A302" s="9" t="s">
        <v>321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52</v>
      </c>
      <c r="H302" s="2">
        <v>83</v>
      </c>
      <c r="I302" s="2">
        <v>260</v>
      </c>
      <c r="J302" s="2">
        <v>475</v>
      </c>
      <c r="K302" s="2">
        <v>697</v>
      </c>
      <c r="L302" s="2">
        <v>1567</v>
      </c>
      <c r="M302" s="2">
        <v>902732.72699999972</v>
      </c>
      <c r="N302" s="2">
        <v>1780141.567999999</v>
      </c>
      <c r="O302" s="2">
        <v>1889161.1510000001</v>
      </c>
      <c r="P302" s="2">
        <v>1779094.7059999995</v>
      </c>
      <c r="Q302" s="2">
        <v>2035671.1499999994</v>
      </c>
      <c r="R302" s="2">
        <v>2037267.1890000002</v>
      </c>
      <c r="S302" s="2">
        <v>1563929.2920000006</v>
      </c>
      <c r="T302" s="2">
        <v>940841.61399999994</v>
      </c>
      <c r="U302" s="2">
        <v>610745.6109999998</v>
      </c>
      <c r="V302" s="2">
        <v>233722.77400000006</v>
      </c>
      <c r="W302" s="2">
        <v>13774658</v>
      </c>
      <c r="X302" s="10">
        <f t="shared" si="14"/>
        <v>0</v>
      </c>
      <c r="Y302" s="10">
        <f t="shared" si="14"/>
        <v>0</v>
      </c>
      <c r="Z302" s="10">
        <f t="shared" si="14"/>
        <v>0</v>
      </c>
      <c r="AA302" s="10">
        <f t="shared" si="13"/>
        <v>0</v>
      </c>
      <c r="AB302" s="10">
        <f t="shared" si="13"/>
        <v>0</v>
      </c>
      <c r="AC302" s="10">
        <f t="shared" si="13"/>
        <v>2.5524388887608004E-5</v>
      </c>
      <c r="AD302" s="10">
        <f t="shared" si="13"/>
        <v>5.3071453053901856E-5</v>
      </c>
      <c r="AE302" s="10">
        <f t="shared" si="13"/>
        <v>2.7634832062179598E-4</v>
      </c>
      <c r="AF302" s="10">
        <f t="shared" si="13"/>
        <v>7.7773788537303164E-4</v>
      </c>
      <c r="AG302" s="10">
        <f t="shared" si="13"/>
        <v>2.9821655291495035E-3</v>
      </c>
      <c r="AH302" s="10">
        <f t="shared" si="13"/>
        <v>1.1375963018464778E-4</v>
      </c>
    </row>
    <row r="303" spans="1:34" x14ac:dyDescent="0.25">
      <c r="A303" s="9" t="s">
        <v>322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21</v>
      </c>
      <c r="H303" s="2">
        <v>115</v>
      </c>
      <c r="I303" s="2">
        <v>213</v>
      </c>
      <c r="J303" s="2">
        <v>440</v>
      </c>
      <c r="K303" s="2">
        <v>783</v>
      </c>
      <c r="L303" s="2">
        <v>1572</v>
      </c>
      <c r="M303" s="2">
        <v>1482349.92</v>
      </c>
      <c r="N303" s="2">
        <v>3066561.142</v>
      </c>
      <c r="O303" s="2">
        <v>3340327.125</v>
      </c>
      <c r="P303" s="2">
        <v>3162047.0480000004</v>
      </c>
      <c r="Q303" s="2">
        <v>3380645.4010000005</v>
      </c>
      <c r="R303" s="2">
        <v>3559911.1179999998</v>
      </c>
      <c r="S303" s="2">
        <v>2717553.426</v>
      </c>
      <c r="T303" s="2">
        <v>1611102.7340000002</v>
      </c>
      <c r="U303" s="2">
        <v>1088298.5690000001</v>
      </c>
      <c r="V303" s="2">
        <v>445486.26800000004</v>
      </c>
      <c r="W303" s="2">
        <v>23851619</v>
      </c>
      <c r="X303" s="10">
        <f t="shared" si="14"/>
        <v>0</v>
      </c>
      <c r="Y303" s="10">
        <f t="shared" si="14"/>
        <v>0</v>
      </c>
      <c r="Z303" s="10">
        <f t="shared" si="14"/>
        <v>0</v>
      </c>
      <c r="AA303" s="10">
        <f t="shared" si="13"/>
        <v>0</v>
      </c>
      <c r="AB303" s="10">
        <f t="shared" si="13"/>
        <v>0</v>
      </c>
      <c r="AC303" s="10">
        <f t="shared" si="13"/>
        <v>5.8990236845570594E-6</v>
      </c>
      <c r="AD303" s="10">
        <f t="shared" si="13"/>
        <v>4.2317475306923365E-5</v>
      </c>
      <c r="AE303" s="10">
        <f t="shared" si="13"/>
        <v>1.3220758397645421E-4</v>
      </c>
      <c r="AF303" s="10">
        <f t="shared" si="13"/>
        <v>4.043008164609651E-4</v>
      </c>
      <c r="AG303" s="10">
        <f t="shared" si="13"/>
        <v>1.757629934397888E-3</v>
      </c>
      <c r="AH303" s="10">
        <f t="shared" si="13"/>
        <v>6.5907475714751274E-5</v>
      </c>
    </row>
    <row r="304" spans="1:34" x14ac:dyDescent="0.25">
      <c r="A304" s="9" t="s">
        <v>323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10</v>
      </c>
      <c r="H304" s="2">
        <v>78</v>
      </c>
      <c r="I304" s="2">
        <v>223</v>
      </c>
      <c r="J304" s="2">
        <v>412</v>
      </c>
      <c r="K304" s="2">
        <v>709</v>
      </c>
      <c r="L304" s="2">
        <v>1432</v>
      </c>
      <c r="M304" s="2">
        <v>219626.71700000006</v>
      </c>
      <c r="N304" s="2">
        <v>455859.82400000002</v>
      </c>
      <c r="O304" s="2">
        <v>489404.74499999976</v>
      </c>
      <c r="P304" s="2">
        <v>444357.86499999999</v>
      </c>
      <c r="Q304" s="2">
        <v>440842.0450000001</v>
      </c>
      <c r="R304" s="2">
        <v>531901.06499999994</v>
      </c>
      <c r="S304" s="2">
        <v>437943.79800000007</v>
      </c>
      <c r="T304" s="2">
        <v>265587.97700000001</v>
      </c>
      <c r="U304" s="2">
        <v>165767.75000000006</v>
      </c>
      <c r="V304" s="2">
        <v>67346.432000000001</v>
      </c>
      <c r="W304" s="2">
        <v>3518019</v>
      </c>
      <c r="X304" s="10">
        <f t="shared" si="14"/>
        <v>0</v>
      </c>
      <c r="Y304" s="10">
        <f t="shared" si="14"/>
        <v>0</v>
      </c>
      <c r="Z304" s="10">
        <f t="shared" si="14"/>
        <v>0</v>
      </c>
      <c r="AA304" s="10">
        <f t="shared" si="13"/>
        <v>0</v>
      </c>
      <c r="AB304" s="10">
        <f t="shared" si="13"/>
        <v>0</v>
      </c>
      <c r="AC304" s="10">
        <f t="shared" si="13"/>
        <v>1.880048877134698E-5</v>
      </c>
      <c r="AD304" s="10">
        <f t="shared" si="13"/>
        <v>1.7810504534191392E-4</v>
      </c>
      <c r="AE304" s="10">
        <f t="shared" si="13"/>
        <v>8.3964644227852217E-4</v>
      </c>
      <c r="AF304" s="10">
        <f t="shared" si="13"/>
        <v>2.4854050320403083E-3</v>
      </c>
      <c r="AG304" s="10">
        <f t="shared" si="13"/>
        <v>1.0527654976584358E-2</v>
      </c>
      <c r="AH304" s="10">
        <f t="shared" si="13"/>
        <v>4.0704726154122532E-4</v>
      </c>
    </row>
    <row r="305" spans="1:34" x14ac:dyDescent="0.25">
      <c r="A305" s="9" t="s">
        <v>324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16</v>
      </c>
      <c r="H305" s="2">
        <v>174</v>
      </c>
      <c r="I305" s="2">
        <v>293</v>
      </c>
      <c r="J305" s="2">
        <v>510</v>
      </c>
      <c r="K305" s="2">
        <v>794</v>
      </c>
      <c r="L305" s="2">
        <v>1787</v>
      </c>
      <c r="M305" s="2">
        <v>573588.1379999998</v>
      </c>
      <c r="N305" s="2">
        <v>1208092.8279999997</v>
      </c>
      <c r="O305" s="2">
        <v>1217948.9300000006</v>
      </c>
      <c r="P305" s="2">
        <v>1136702.676</v>
      </c>
      <c r="Q305" s="2">
        <v>1186489.3569999998</v>
      </c>
      <c r="R305" s="2">
        <v>1353867.6099999999</v>
      </c>
      <c r="S305" s="2">
        <v>1087411.047</v>
      </c>
      <c r="T305" s="2">
        <v>615635.22600000014</v>
      </c>
      <c r="U305" s="2">
        <v>377907.848</v>
      </c>
      <c r="V305" s="2">
        <v>167597.73800000007</v>
      </c>
      <c r="W305" s="2">
        <v>8924621</v>
      </c>
      <c r="X305" s="10">
        <f t="shared" si="14"/>
        <v>0</v>
      </c>
      <c r="Y305" s="10">
        <f t="shared" si="14"/>
        <v>0</v>
      </c>
      <c r="Z305" s="10">
        <f t="shared" si="14"/>
        <v>0</v>
      </c>
      <c r="AA305" s="10">
        <f t="shared" si="13"/>
        <v>0</v>
      </c>
      <c r="AB305" s="10">
        <f t="shared" si="13"/>
        <v>0</v>
      </c>
      <c r="AC305" s="10">
        <f t="shared" si="13"/>
        <v>1.1817994523112936E-5</v>
      </c>
      <c r="AD305" s="10">
        <f t="shared" si="13"/>
        <v>1.6001308840850868E-4</v>
      </c>
      <c r="AE305" s="10">
        <f t="shared" si="13"/>
        <v>4.759311807151203E-4</v>
      </c>
      <c r="AF305" s="10">
        <f t="shared" si="13"/>
        <v>1.3495353502158548E-3</v>
      </c>
      <c r="AG305" s="10">
        <f t="shared" si="13"/>
        <v>4.7375341068147331E-3</v>
      </c>
      <c r="AH305" s="10">
        <f t="shared" si="13"/>
        <v>2.0023259251009091E-4</v>
      </c>
    </row>
    <row r="306" spans="1:34" x14ac:dyDescent="0.25">
      <c r="A306" s="9" t="s">
        <v>325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51</v>
      </c>
      <c r="H306" s="2">
        <v>156</v>
      </c>
      <c r="I306" s="2">
        <v>288</v>
      </c>
      <c r="J306" s="2">
        <v>501</v>
      </c>
      <c r="K306" s="2">
        <v>797</v>
      </c>
      <c r="L306" s="2">
        <v>1793</v>
      </c>
      <c r="M306" s="2">
        <v>212873.29200000002</v>
      </c>
      <c r="N306" s="2">
        <v>416847.93499999994</v>
      </c>
      <c r="O306" s="2">
        <v>447020.51399999985</v>
      </c>
      <c r="P306" s="2">
        <v>403601.03899999999</v>
      </c>
      <c r="Q306" s="2">
        <v>374354.95600000001</v>
      </c>
      <c r="R306" s="2">
        <v>414625.52500000014</v>
      </c>
      <c r="S306" s="2">
        <v>361525.36800000002</v>
      </c>
      <c r="T306" s="2">
        <v>221703.61100000009</v>
      </c>
      <c r="U306" s="2">
        <v>129600.409</v>
      </c>
      <c r="V306" s="2">
        <v>55567.737999999983</v>
      </c>
      <c r="W306" s="2">
        <v>3038228</v>
      </c>
      <c r="X306" s="10">
        <f t="shared" si="14"/>
        <v>0</v>
      </c>
      <c r="Y306" s="10">
        <f t="shared" si="14"/>
        <v>0</v>
      </c>
      <c r="Z306" s="10">
        <f t="shared" si="14"/>
        <v>0</v>
      </c>
      <c r="AA306" s="10">
        <f t="shared" si="13"/>
        <v>0</v>
      </c>
      <c r="AB306" s="10">
        <f t="shared" si="13"/>
        <v>0</v>
      </c>
      <c r="AC306" s="10">
        <f t="shared" si="13"/>
        <v>1.2300255754876639E-4</v>
      </c>
      <c r="AD306" s="10">
        <f t="shared" si="13"/>
        <v>4.3150498916026274E-4</v>
      </c>
      <c r="AE306" s="10">
        <f t="shared" si="13"/>
        <v>1.2990316156826147E-3</v>
      </c>
      <c r="AF306" s="10">
        <f t="shared" si="13"/>
        <v>3.8657285410264408E-3</v>
      </c>
      <c r="AG306" s="10">
        <f t="shared" si="13"/>
        <v>1.4342854841418959E-2</v>
      </c>
      <c r="AH306" s="10">
        <f t="shared" si="13"/>
        <v>5.9014662494059032E-4</v>
      </c>
    </row>
    <row r="307" spans="1:34" x14ac:dyDescent="0.25">
      <c r="A307" s="9" t="s">
        <v>326</v>
      </c>
      <c r="B307" s="2">
        <v>0</v>
      </c>
      <c r="C307" s="2">
        <v>0</v>
      </c>
      <c r="D307" s="2">
        <v>0</v>
      </c>
      <c r="E307" s="2">
        <v>0</v>
      </c>
      <c r="F307" s="2">
        <v>11</v>
      </c>
      <c r="G307" s="2">
        <v>55</v>
      </c>
      <c r="H307" s="2">
        <v>150</v>
      </c>
      <c r="I307" s="2">
        <v>304</v>
      </c>
      <c r="J307" s="2">
        <v>479</v>
      </c>
      <c r="K307" s="2">
        <v>745</v>
      </c>
      <c r="L307" s="2">
        <v>1744</v>
      </c>
      <c r="M307" s="2">
        <v>280619.88499999995</v>
      </c>
      <c r="N307" s="2">
        <v>571372.80000000005</v>
      </c>
      <c r="O307" s="2">
        <v>564885.50200000033</v>
      </c>
      <c r="P307" s="2">
        <v>554643.38600000017</v>
      </c>
      <c r="Q307" s="2">
        <v>519436.62300000002</v>
      </c>
      <c r="R307" s="2">
        <v>554116.35100000002</v>
      </c>
      <c r="S307" s="2">
        <v>521050.62699999992</v>
      </c>
      <c r="T307" s="2">
        <v>340552.201</v>
      </c>
      <c r="U307" s="2">
        <v>182488.07399999996</v>
      </c>
      <c r="V307" s="2">
        <v>80744.50400000003</v>
      </c>
      <c r="W307" s="2">
        <v>4170114</v>
      </c>
      <c r="X307" s="10">
        <f t="shared" si="14"/>
        <v>0</v>
      </c>
      <c r="Y307" s="10">
        <f t="shared" si="14"/>
        <v>0</v>
      </c>
      <c r="Z307" s="10">
        <f t="shared" si="14"/>
        <v>0</v>
      </c>
      <c r="AA307" s="10">
        <f t="shared" si="13"/>
        <v>0</v>
      </c>
      <c r="AB307" s="10">
        <f t="shared" si="13"/>
        <v>2.117678945406204E-5</v>
      </c>
      <c r="AC307" s="10">
        <f t="shared" si="13"/>
        <v>9.9257132370742827E-5</v>
      </c>
      <c r="AD307" s="10">
        <f t="shared" si="13"/>
        <v>2.8787989540217943E-4</v>
      </c>
      <c r="AE307" s="10">
        <f t="shared" si="13"/>
        <v>8.9266784683033067E-4</v>
      </c>
      <c r="AF307" s="10">
        <f t="shared" si="13"/>
        <v>2.6248290614322559E-3</v>
      </c>
      <c r="AG307" s="10">
        <f t="shared" si="13"/>
        <v>9.2266341743829361E-3</v>
      </c>
      <c r="AH307" s="10">
        <f t="shared" si="13"/>
        <v>4.182139864761491E-4</v>
      </c>
    </row>
    <row r="308" spans="1:34" x14ac:dyDescent="0.25">
      <c r="A308" s="9" t="s">
        <v>327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32</v>
      </c>
      <c r="H308" s="2">
        <v>176</v>
      </c>
      <c r="I308" s="2">
        <v>365</v>
      </c>
      <c r="J308" s="2">
        <v>510</v>
      </c>
      <c r="K308" s="2">
        <v>903</v>
      </c>
      <c r="L308" s="2">
        <v>1986</v>
      </c>
      <c r="M308" s="2">
        <v>715848.19299999997</v>
      </c>
      <c r="N308" s="2">
        <v>1487701.3050000002</v>
      </c>
      <c r="O308" s="2">
        <v>1561172.8159999999</v>
      </c>
      <c r="P308" s="2">
        <v>1479892.5029999998</v>
      </c>
      <c r="Q308" s="2">
        <v>1385747.571</v>
      </c>
      <c r="R308" s="2">
        <v>1431583.2020000005</v>
      </c>
      <c r="S308" s="2">
        <v>1343751.7439999997</v>
      </c>
      <c r="T308" s="2">
        <v>944274.9530000001</v>
      </c>
      <c r="U308" s="2">
        <v>496420.88500000001</v>
      </c>
      <c r="V308" s="2">
        <v>190931.40999999997</v>
      </c>
      <c r="W308" s="2">
        <v>11026829</v>
      </c>
      <c r="X308" s="10">
        <f t="shared" si="14"/>
        <v>0</v>
      </c>
      <c r="Y308" s="10">
        <f t="shared" si="14"/>
        <v>0</v>
      </c>
      <c r="Z308" s="10">
        <f t="shared" si="14"/>
        <v>0</v>
      </c>
      <c r="AA308" s="10">
        <f t="shared" si="13"/>
        <v>0</v>
      </c>
      <c r="AB308" s="10">
        <f t="shared" si="13"/>
        <v>0</v>
      </c>
      <c r="AC308" s="10">
        <f t="shared" si="13"/>
        <v>2.235287474405556E-5</v>
      </c>
      <c r="AD308" s="10">
        <f t="shared" si="13"/>
        <v>1.3097657419672902E-4</v>
      </c>
      <c r="AE308" s="10">
        <f t="shared" si="13"/>
        <v>3.865399572872076E-4</v>
      </c>
      <c r="AF308" s="10">
        <f t="shared" si="13"/>
        <v>1.027354036484585E-3</v>
      </c>
      <c r="AG308" s="10">
        <f t="shared" si="13"/>
        <v>4.7294470825936926E-3</v>
      </c>
      <c r="AH308" s="10">
        <f t="shared" si="13"/>
        <v>1.801061755832071E-4</v>
      </c>
    </row>
    <row r="309" spans="1:34" x14ac:dyDescent="0.25">
      <c r="A309" s="9" t="s">
        <v>328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54</v>
      </c>
      <c r="H309" s="2">
        <v>179</v>
      </c>
      <c r="I309" s="2">
        <v>323</v>
      </c>
      <c r="J309" s="2">
        <v>487</v>
      </c>
      <c r="K309" s="2">
        <v>740</v>
      </c>
      <c r="L309" s="2">
        <v>1783</v>
      </c>
      <c r="M309" s="2">
        <v>487863.04999999987</v>
      </c>
      <c r="N309" s="2">
        <v>983407.77400000044</v>
      </c>
      <c r="O309" s="2">
        <v>968874.66200000024</v>
      </c>
      <c r="P309" s="2">
        <v>979939.75199999975</v>
      </c>
      <c r="Q309" s="2">
        <v>900318.6529999997</v>
      </c>
      <c r="R309" s="2">
        <v>853936.00900000008</v>
      </c>
      <c r="S309" s="2">
        <v>715399.52700000023</v>
      </c>
      <c r="T309" s="2">
        <v>433225.962</v>
      </c>
      <c r="U309" s="2">
        <v>226477.34300000002</v>
      </c>
      <c r="V309" s="2">
        <v>86918.424000000028</v>
      </c>
      <c r="W309" s="2">
        <v>6641446</v>
      </c>
      <c r="X309" s="10">
        <f t="shared" si="14"/>
        <v>0</v>
      </c>
      <c r="Y309" s="10">
        <f t="shared" si="14"/>
        <v>0</v>
      </c>
      <c r="Z309" s="10">
        <f t="shared" si="14"/>
        <v>0</v>
      </c>
      <c r="AA309" s="10">
        <f t="shared" si="13"/>
        <v>0</v>
      </c>
      <c r="AB309" s="10">
        <f t="shared" si="13"/>
        <v>0</v>
      </c>
      <c r="AC309" s="10">
        <f t="shared" si="13"/>
        <v>6.3236588492428822E-5</v>
      </c>
      <c r="AD309" s="10">
        <f t="shared" si="13"/>
        <v>2.502098383411427E-4</v>
      </c>
      <c r="AE309" s="10">
        <f t="shared" si="13"/>
        <v>7.4556935255879245E-4</v>
      </c>
      <c r="AF309" s="10">
        <f t="shared" si="13"/>
        <v>2.1503254742793409E-3</v>
      </c>
      <c r="AG309" s="10">
        <f t="shared" si="13"/>
        <v>8.5137300694729558E-3</v>
      </c>
      <c r="AH309" s="10">
        <f t="shared" si="13"/>
        <v>2.6846563233368158E-4</v>
      </c>
    </row>
    <row r="310" spans="1:34" x14ac:dyDescent="0.25">
      <c r="A310" s="9" t="s">
        <v>329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31</v>
      </c>
      <c r="H310" s="2">
        <v>212</v>
      </c>
      <c r="I310" s="2">
        <v>363</v>
      </c>
      <c r="J310" s="2">
        <v>514</v>
      </c>
      <c r="K310" s="2">
        <v>813</v>
      </c>
      <c r="L310" s="2">
        <v>1933</v>
      </c>
      <c r="M310" s="2">
        <v>638502.97100000002</v>
      </c>
      <c r="N310" s="2">
        <v>1339767.7069999999</v>
      </c>
      <c r="O310" s="2">
        <v>1436475.9300000002</v>
      </c>
      <c r="P310" s="2">
        <v>1431717.6449999998</v>
      </c>
      <c r="Q310" s="2">
        <v>1337571.9540000001</v>
      </c>
      <c r="R310" s="2">
        <v>1471210.5249999999</v>
      </c>
      <c r="S310" s="2">
        <v>1476051.8739999998</v>
      </c>
      <c r="T310" s="2">
        <v>982663.3189999999</v>
      </c>
      <c r="U310" s="2">
        <v>514937.23699999991</v>
      </c>
      <c r="V310" s="2">
        <v>240973.87399999998</v>
      </c>
      <c r="W310" s="2">
        <v>10865945</v>
      </c>
      <c r="X310" s="10">
        <f t="shared" si="14"/>
        <v>0</v>
      </c>
      <c r="Y310" s="10">
        <f t="shared" si="14"/>
        <v>0</v>
      </c>
      <c r="Z310" s="10">
        <f t="shared" si="14"/>
        <v>0</v>
      </c>
      <c r="AA310" s="10">
        <f t="shared" si="13"/>
        <v>0</v>
      </c>
      <c r="AB310" s="10">
        <f t="shared" si="13"/>
        <v>0</v>
      </c>
      <c r="AC310" s="10">
        <f t="shared" si="13"/>
        <v>2.1071083623467145E-5</v>
      </c>
      <c r="AD310" s="10">
        <f t="shared" si="13"/>
        <v>1.4362638856688312E-4</v>
      </c>
      <c r="AE310" s="10">
        <f t="shared" si="13"/>
        <v>3.6940424353012818E-4</v>
      </c>
      <c r="AF310" s="10">
        <f t="shared" si="13"/>
        <v>9.9817990051474965E-4</v>
      </c>
      <c r="AG310" s="10">
        <f t="shared" si="13"/>
        <v>3.3738097267756091E-3</v>
      </c>
      <c r="AH310" s="10">
        <f t="shared" si="13"/>
        <v>1.7789524979189568E-4</v>
      </c>
    </row>
    <row r="311" spans="1:34" x14ac:dyDescent="0.25">
      <c r="A311" s="9" t="s">
        <v>330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21</v>
      </c>
      <c r="L311" s="2">
        <v>21</v>
      </c>
      <c r="M311" s="2">
        <v>205977.90299999993</v>
      </c>
      <c r="N311" s="2">
        <v>397082.87999999995</v>
      </c>
      <c r="O311" s="2">
        <v>428096.63800000015</v>
      </c>
      <c r="P311" s="2">
        <v>393894.76500000007</v>
      </c>
      <c r="Q311" s="2">
        <v>430124.15</v>
      </c>
      <c r="R311" s="2">
        <v>416668.81000000006</v>
      </c>
      <c r="S311" s="2">
        <v>311671.42800000007</v>
      </c>
      <c r="T311" s="2">
        <v>183729.97200000004</v>
      </c>
      <c r="U311" s="2">
        <v>117754.79599999997</v>
      </c>
      <c r="V311" s="2">
        <v>43566.876999999986</v>
      </c>
      <c r="W311" s="2">
        <v>2927507</v>
      </c>
      <c r="X311" s="10">
        <f t="shared" si="14"/>
        <v>0</v>
      </c>
      <c r="Y311" s="10">
        <f t="shared" si="14"/>
        <v>0</v>
      </c>
      <c r="Z311" s="10">
        <f t="shared" si="14"/>
        <v>0</v>
      </c>
      <c r="AA311" s="10">
        <f t="shared" si="13"/>
        <v>0</v>
      </c>
      <c r="AB311" s="10">
        <f t="shared" si="13"/>
        <v>0</v>
      </c>
      <c r="AC311" s="10">
        <f t="shared" si="13"/>
        <v>0</v>
      </c>
      <c r="AD311" s="10">
        <f t="shared" si="13"/>
        <v>0</v>
      </c>
      <c r="AE311" s="10">
        <f t="shared" si="13"/>
        <v>0</v>
      </c>
      <c r="AF311" s="10">
        <f t="shared" si="13"/>
        <v>0</v>
      </c>
      <c r="AG311" s="10">
        <f t="shared" si="13"/>
        <v>4.8201756577594503E-4</v>
      </c>
      <c r="AH311" s="10">
        <f t="shared" si="13"/>
        <v>7.1733389535874721E-6</v>
      </c>
    </row>
    <row r="312" spans="1:34" x14ac:dyDescent="0.25">
      <c r="A312" s="9" t="s">
        <v>331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10</v>
      </c>
      <c r="L312" s="2">
        <v>10</v>
      </c>
      <c r="M312" s="2">
        <v>495543.85999999993</v>
      </c>
      <c r="N312" s="2">
        <v>1019221.5389999999</v>
      </c>
      <c r="O312" s="2">
        <v>1089347.128</v>
      </c>
      <c r="P312" s="2">
        <v>1026902.693</v>
      </c>
      <c r="Q312" s="2">
        <v>1133569.6859999998</v>
      </c>
      <c r="R312" s="2">
        <v>1173222.148</v>
      </c>
      <c r="S312" s="2">
        <v>923613.071</v>
      </c>
      <c r="T312" s="2">
        <v>555502.83400000003</v>
      </c>
      <c r="U312" s="2">
        <v>351249.23600000003</v>
      </c>
      <c r="V312" s="2">
        <v>141592.66099999991</v>
      </c>
      <c r="W312" s="2">
        <v>7904109</v>
      </c>
      <c r="X312" s="10">
        <f t="shared" si="14"/>
        <v>0</v>
      </c>
      <c r="Y312" s="10">
        <f t="shared" si="14"/>
        <v>0</v>
      </c>
      <c r="Z312" s="10">
        <f t="shared" si="14"/>
        <v>0</v>
      </c>
      <c r="AA312" s="10">
        <f t="shared" si="13"/>
        <v>0</v>
      </c>
      <c r="AB312" s="10">
        <f t="shared" si="13"/>
        <v>0</v>
      </c>
      <c r="AC312" s="10">
        <f t="shared" si="13"/>
        <v>0</v>
      </c>
      <c r="AD312" s="10">
        <f t="shared" si="13"/>
        <v>0</v>
      </c>
      <c r="AE312" s="10">
        <f t="shared" si="13"/>
        <v>0</v>
      </c>
      <c r="AF312" s="10">
        <f t="shared" si="13"/>
        <v>0</v>
      </c>
      <c r="AG312" s="10">
        <f t="shared" si="13"/>
        <v>7.0625129363166686E-5</v>
      </c>
      <c r="AH312" s="10">
        <f t="shared" si="13"/>
        <v>1.2651647389984121E-6</v>
      </c>
    </row>
    <row r="313" spans="1:34" x14ac:dyDescent="0.25">
      <c r="A313" s="9" t="s">
        <v>332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168669.46599999996</v>
      </c>
      <c r="N313" s="2">
        <v>325302.29999999981</v>
      </c>
      <c r="O313" s="2">
        <v>341743.69500000001</v>
      </c>
      <c r="P313" s="2">
        <v>359210.1540000001</v>
      </c>
      <c r="Q313" s="2">
        <v>330886.86699999997</v>
      </c>
      <c r="R313" s="2">
        <v>369609.43199999997</v>
      </c>
      <c r="S313" s="2">
        <v>288933.78399999999</v>
      </c>
      <c r="T313" s="2">
        <v>158093.19299999997</v>
      </c>
      <c r="U313" s="2">
        <v>105002.48300000002</v>
      </c>
      <c r="V313" s="2">
        <v>48695.695000000007</v>
      </c>
      <c r="W313" s="2">
        <v>2493618</v>
      </c>
      <c r="X313" s="10">
        <f t="shared" si="14"/>
        <v>0</v>
      </c>
      <c r="Y313" s="10">
        <f t="shared" si="14"/>
        <v>0</v>
      </c>
      <c r="Z313" s="10">
        <f t="shared" si="14"/>
        <v>0</v>
      </c>
      <c r="AA313" s="10">
        <f t="shared" si="13"/>
        <v>0</v>
      </c>
      <c r="AB313" s="10">
        <f t="shared" si="13"/>
        <v>0</v>
      </c>
      <c r="AC313" s="10">
        <f t="shared" si="13"/>
        <v>0</v>
      </c>
      <c r="AD313" s="10">
        <f t="shared" si="13"/>
        <v>0</v>
      </c>
      <c r="AE313" s="10">
        <f t="shared" si="13"/>
        <v>0</v>
      </c>
      <c r="AF313" s="10">
        <f t="shared" si="13"/>
        <v>0</v>
      </c>
      <c r="AG313" s="10">
        <f t="shared" si="13"/>
        <v>0</v>
      </c>
      <c r="AH313" s="10">
        <f t="shared" si="13"/>
        <v>0</v>
      </c>
    </row>
    <row r="314" spans="1:34" x14ac:dyDescent="0.25">
      <c r="A314" s="9" t="s">
        <v>333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21</v>
      </c>
      <c r="L314" s="2">
        <v>21</v>
      </c>
      <c r="M314" s="2">
        <v>150001.32399999999</v>
      </c>
      <c r="N314" s="2">
        <v>301491.55200000003</v>
      </c>
      <c r="O314" s="2">
        <v>332268.99699999997</v>
      </c>
      <c r="P314" s="2">
        <v>289182.22899999993</v>
      </c>
      <c r="Q314" s="2">
        <v>283955.77299999993</v>
      </c>
      <c r="R314" s="2">
        <v>330856.40700000012</v>
      </c>
      <c r="S314" s="2">
        <v>272832.30099999998</v>
      </c>
      <c r="T314" s="2">
        <v>160490.83899999998</v>
      </c>
      <c r="U314" s="2">
        <v>100692.99000000002</v>
      </c>
      <c r="V314" s="2">
        <v>43757.036999999989</v>
      </c>
      <c r="W314" s="2">
        <v>2266246</v>
      </c>
      <c r="X314" s="10">
        <f t="shared" si="14"/>
        <v>0</v>
      </c>
      <c r="Y314" s="10">
        <f t="shared" si="14"/>
        <v>0</v>
      </c>
      <c r="Z314" s="10">
        <f t="shared" si="14"/>
        <v>0</v>
      </c>
      <c r="AA314" s="10">
        <f t="shared" si="13"/>
        <v>0</v>
      </c>
      <c r="AB314" s="10">
        <f t="shared" ref="AA314:AH377" si="15">F314/Q314</f>
        <v>0</v>
      </c>
      <c r="AC314" s="10">
        <f t="shared" si="15"/>
        <v>0</v>
      </c>
      <c r="AD314" s="10">
        <f t="shared" si="15"/>
        <v>0</v>
      </c>
      <c r="AE314" s="10">
        <f t="shared" si="15"/>
        <v>0</v>
      </c>
      <c r="AF314" s="10">
        <f t="shared" si="15"/>
        <v>0</v>
      </c>
      <c r="AG314" s="10">
        <f t="shared" si="15"/>
        <v>4.7992280647339092E-4</v>
      </c>
      <c r="AH314" s="10">
        <f t="shared" si="15"/>
        <v>9.2664256219316003E-6</v>
      </c>
    </row>
    <row r="315" spans="1:34" x14ac:dyDescent="0.25">
      <c r="A315" s="9" t="s">
        <v>334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25</v>
      </c>
      <c r="L315" s="2">
        <v>25</v>
      </c>
      <c r="M315" s="2">
        <v>131024.27599999998</v>
      </c>
      <c r="N315" s="2">
        <v>263210.90499999997</v>
      </c>
      <c r="O315" s="2">
        <v>263042.58600000001</v>
      </c>
      <c r="P315" s="2">
        <v>265667.64800000004</v>
      </c>
      <c r="Q315" s="2">
        <v>261549.62500000003</v>
      </c>
      <c r="R315" s="2">
        <v>295958.70000000007</v>
      </c>
      <c r="S315" s="2">
        <v>259449.43699999998</v>
      </c>
      <c r="T315" s="2">
        <v>157826.74</v>
      </c>
      <c r="U315" s="2">
        <v>89131.364999999991</v>
      </c>
      <c r="V315" s="2">
        <v>35788.328000000009</v>
      </c>
      <c r="W315" s="2">
        <v>2021597</v>
      </c>
      <c r="X315" s="10">
        <f t="shared" si="14"/>
        <v>0</v>
      </c>
      <c r="Y315" s="10">
        <f t="shared" si="14"/>
        <v>0</v>
      </c>
      <c r="Z315" s="10">
        <f t="shared" si="14"/>
        <v>0</v>
      </c>
      <c r="AA315" s="10">
        <f t="shared" si="15"/>
        <v>0</v>
      </c>
      <c r="AB315" s="10">
        <f t="shared" si="15"/>
        <v>0</v>
      </c>
      <c r="AC315" s="10">
        <f t="shared" si="15"/>
        <v>0</v>
      </c>
      <c r="AD315" s="10">
        <f t="shared" si="15"/>
        <v>0</v>
      </c>
      <c r="AE315" s="10">
        <f t="shared" si="15"/>
        <v>0</v>
      </c>
      <c r="AF315" s="10">
        <f t="shared" si="15"/>
        <v>0</v>
      </c>
      <c r="AG315" s="10">
        <f t="shared" si="15"/>
        <v>6.9855177363971831E-4</v>
      </c>
      <c r="AH315" s="10">
        <f t="shared" si="15"/>
        <v>1.2366460773339097E-5</v>
      </c>
    </row>
    <row r="316" spans="1:34" x14ac:dyDescent="0.25">
      <c r="A316" s="9" t="s">
        <v>335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11</v>
      </c>
      <c r="K316" s="2">
        <v>53</v>
      </c>
      <c r="L316" s="2">
        <v>64</v>
      </c>
      <c r="M316" s="2">
        <v>508107.52999999997</v>
      </c>
      <c r="N316" s="2">
        <v>1026678.2710000002</v>
      </c>
      <c r="O316" s="2">
        <v>1131423.6559999997</v>
      </c>
      <c r="P316" s="2">
        <v>1202112.0190000003</v>
      </c>
      <c r="Q316" s="2">
        <v>1070874.8060000003</v>
      </c>
      <c r="R316" s="2">
        <v>1107817.4240000001</v>
      </c>
      <c r="S316" s="2">
        <v>962158.49599999981</v>
      </c>
      <c r="T316" s="2">
        <v>556124.71100000013</v>
      </c>
      <c r="U316" s="2">
        <v>310504.85200000007</v>
      </c>
      <c r="V316" s="2">
        <v>144611.45100000003</v>
      </c>
      <c r="W316" s="2">
        <v>8026184</v>
      </c>
      <c r="X316" s="10">
        <f t="shared" si="14"/>
        <v>0</v>
      </c>
      <c r="Y316" s="10">
        <f t="shared" si="14"/>
        <v>0</v>
      </c>
      <c r="Z316" s="10">
        <f t="shared" si="14"/>
        <v>0</v>
      </c>
      <c r="AA316" s="10">
        <f t="shared" si="15"/>
        <v>0</v>
      </c>
      <c r="AB316" s="10">
        <f t="shared" si="15"/>
        <v>0</v>
      </c>
      <c r="AC316" s="10">
        <f t="shared" si="15"/>
        <v>0</v>
      </c>
      <c r="AD316" s="10">
        <f t="shared" si="15"/>
        <v>0</v>
      </c>
      <c r="AE316" s="10">
        <f t="shared" si="15"/>
        <v>0</v>
      </c>
      <c r="AF316" s="10">
        <f t="shared" si="15"/>
        <v>3.5426177494965512E-5</v>
      </c>
      <c r="AG316" s="10">
        <f t="shared" si="15"/>
        <v>3.6649933067886851E-4</v>
      </c>
      <c r="AH316" s="10">
        <f t="shared" si="15"/>
        <v>7.9739014206502118E-6</v>
      </c>
    </row>
    <row r="317" spans="1:34" x14ac:dyDescent="0.25">
      <c r="A317" s="9" t="s">
        <v>336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38</v>
      </c>
      <c r="L317" s="2">
        <v>38</v>
      </c>
      <c r="M317" s="2">
        <v>120551.04899999998</v>
      </c>
      <c r="N317" s="2">
        <v>250491.49000000005</v>
      </c>
      <c r="O317" s="2">
        <v>256735.11400000006</v>
      </c>
      <c r="P317" s="2">
        <v>243156.89599999998</v>
      </c>
      <c r="Q317" s="2">
        <v>235607.23499999999</v>
      </c>
      <c r="R317" s="2">
        <v>248021.81099999999</v>
      </c>
      <c r="S317" s="2">
        <v>224306.66100000002</v>
      </c>
      <c r="T317" s="2">
        <v>150014.34599999999</v>
      </c>
      <c r="U317" s="2">
        <v>81154.989000000016</v>
      </c>
      <c r="V317" s="2">
        <v>30946.542000000005</v>
      </c>
      <c r="W317" s="2">
        <v>1840041</v>
      </c>
      <c r="X317" s="10">
        <f t="shared" si="14"/>
        <v>0</v>
      </c>
      <c r="Y317" s="10">
        <f t="shared" si="14"/>
        <v>0</v>
      </c>
      <c r="Z317" s="10">
        <f t="shared" si="14"/>
        <v>0</v>
      </c>
      <c r="AA317" s="10">
        <f t="shared" si="15"/>
        <v>0</v>
      </c>
      <c r="AB317" s="10">
        <f t="shared" si="15"/>
        <v>0</v>
      </c>
      <c r="AC317" s="10">
        <f t="shared" si="15"/>
        <v>0</v>
      </c>
      <c r="AD317" s="10">
        <f t="shared" si="15"/>
        <v>0</v>
      </c>
      <c r="AE317" s="10">
        <f t="shared" si="15"/>
        <v>0</v>
      </c>
      <c r="AF317" s="10">
        <f t="shared" si="15"/>
        <v>0</v>
      </c>
      <c r="AG317" s="10">
        <f t="shared" si="15"/>
        <v>1.2279239470439054E-3</v>
      </c>
      <c r="AH317" s="10">
        <f t="shared" si="15"/>
        <v>2.0651713738987339E-5</v>
      </c>
    </row>
    <row r="318" spans="1:34" x14ac:dyDescent="0.25">
      <c r="A318" s="9" t="s">
        <v>337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217982.60700000002</v>
      </c>
      <c r="N318" s="2">
        <v>424650.36899999995</v>
      </c>
      <c r="O318" s="2">
        <v>429271.13000000006</v>
      </c>
      <c r="P318" s="2">
        <v>476367.06000000006</v>
      </c>
      <c r="Q318" s="2">
        <v>393326.15099999995</v>
      </c>
      <c r="R318" s="2">
        <v>377335.054</v>
      </c>
      <c r="S318" s="2">
        <v>348631.12699999998</v>
      </c>
      <c r="T318" s="2">
        <v>215865.261</v>
      </c>
      <c r="U318" s="2">
        <v>111624.49399999999</v>
      </c>
      <c r="V318" s="2">
        <v>46550.846000000005</v>
      </c>
      <c r="W318" s="2">
        <v>3040697</v>
      </c>
      <c r="X318" s="10">
        <f t="shared" si="14"/>
        <v>0</v>
      </c>
      <c r="Y318" s="10">
        <f t="shared" si="14"/>
        <v>0</v>
      </c>
      <c r="Z318" s="10">
        <f t="shared" si="14"/>
        <v>0</v>
      </c>
      <c r="AA318" s="10">
        <f t="shared" si="15"/>
        <v>0</v>
      </c>
      <c r="AB318" s="10">
        <f t="shared" si="15"/>
        <v>0</v>
      </c>
      <c r="AC318" s="10">
        <f t="shared" si="15"/>
        <v>0</v>
      </c>
      <c r="AD318" s="10">
        <f t="shared" si="15"/>
        <v>0</v>
      </c>
      <c r="AE318" s="10">
        <f t="shared" si="15"/>
        <v>0</v>
      </c>
      <c r="AF318" s="10">
        <f t="shared" si="15"/>
        <v>0</v>
      </c>
      <c r="AG318" s="10">
        <f t="shared" si="15"/>
        <v>0</v>
      </c>
      <c r="AH318" s="10">
        <f t="shared" si="15"/>
        <v>0</v>
      </c>
    </row>
    <row r="319" spans="1:34" x14ac:dyDescent="0.25">
      <c r="A319" s="9" t="s">
        <v>338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309097.59600000002</v>
      </c>
      <c r="N319" s="2">
        <v>664237.79500000016</v>
      </c>
      <c r="O319" s="2">
        <v>736449.2350000001</v>
      </c>
      <c r="P319" s="2">
        <v>676015.67100000009</v>
      </c>
      <c r="Q319" s="2">
        <v>642827.41500000004</v>
      </c>
      <c r="R319" s="2">
        <v>754063.29900000012</v>
      </c>
      <c r="S319" s="2">
        <v>739910.61100000015</v>
      </c>
      <c r="T319" s="2">
        <v>491868.39099999995</v>
      </c>
      <c r="U319" s="2">
        <v>278096.33900000004</v>
      </c>
      <c r="V319" s="2">
        <v>135508.50700000001</v>
      </c>
      <c r="W319" s="2">
        <v>5426321</v>
      </c>
      <c r="X319" s="10">
        <f t="shared" si="14"/>
        <v>0</v>
      </c>
      <c r="Y319" s="10">
        <f t="shared" si="14"/>
        <v>0</v>
      </c>
      <c r="Z319" s="10">
        <f t="shared" si="14"/>
        <v>0</v>
      </c>
      <c r="AA319" s="10">
        <f t="shared" si="15"/>
        <v>0</v>
      </c>
      <c r="AB319" s="10">
        <f t="shared" si="15"/>
        <v>0</v>
      </c>
      <c r="AC319" s="10">
        <f t="shared" si="15"/>
        <v>0</v>
      </c>
      <c r="AD319" s="10">
        <f t="shared" si="15"/>
        <v>0</v>
      </c>
      <c r="AE319" s="10">
        <f t="shared" si="15"/>
        <v>0</v>
      </c>
      <c r="AF319" s="10">
        <f t="shared" si="15"/>
        <v>0</v>
      </c>
      <c r="AG319" s="10">
        <f t="shared" si="15"/>
        <v>0</v>
      </c>
      <c r="AH319" s="10">
        <f t="shared" si="15"/>
        <v>0</v>
      </c>
    </row>
    <row r="320" spans="1:34" x14ac:dyDescent="0.25">
      <c r="A320" s="9" t="s">
        <v>339</v>
      </c>
      <c r="B320" s="2">
        <v>0</v>
      </c>
      <c r="C320" s="2">
        <v>0</v>
      </c>
      <c r="D320" s="2">
        <v>0</v>
      </c>
      <c r="E320" s="2">
        <v>20</v>
      </c>
      <c r="F320" s="2">
        <v>26</v>
      </c>
      <c r="G320" s="2">
        <v>73</v>
      </c>
      <c r="H320" s="2">
        <v>141</v>
      </c>
      <c r="I320" s="2">
        <v>245</v>
      </c>
      <c r="J320" s="2">
        <v>570</v>
      </c>
      <c r="K320" s="2">
        <v>825</v>
      </c>
      <c r="L320" s="2">
        <v>1900</v>
      </c>
      <c r="M320" s="2">
        <v>546449.97</v>
      </c>
      <c r="N320" s="2">
        <v>1112027.1140000001</v>
      </c>
      <c r="O320" s="2">
        <v>1147041.3050000002</v>
      </c>
      <c r="P320" s="2">
        <v>1089348.6719999998</v>
      </c>
      <c r="Q320" s="2">
        <v>1152391.4479999999</v>
      </c>
      <c r="R320" s="2">
        <v>1262517.7690000003</v>
      </c>
      <c r="S320" s="2">
        <v>934308.85600000038</v>
      </c>
      <c r="T320" s="2">
        <v>567581.26900000009</v>
      </c>
      <c r="U320" s="2">
        <v>400827.69699999999</v>
      </c>
      <c r="V320" s="2">
        <v>155751.90200000003</v>
      </c>
      <c r="W320" s="2">
        <v>8369345</v>
      </c>
      <c r="X320" s="10">
        <f t="shared" si="14"/>
        <v>0</v>
      </c>
      <c r="Y320" s="10">
        <f t="shared" si="14"/>
        <v>0</v>
      </c>
      <c r="Z320" s="10">
        <f t="shared" si="14"/>
        <v>0</v>
      </c>
      <c r="AA320" s="10">
        <f t="shared" si="15"/>
        <v>1.8359594603700957E-5</v>
      </c>
      <c r="AB320" s="10">
        <f t="shared" si="15"/>
        <v>2.2561777983621416E-5</v>
      </c>
      <c r="AC320" s="10">
        <f t="shared" si="15"/>
        <v>5.7820968379574532E-5</v>
      </c>
      <c r="AD320" s="10">
        <f t="shared" si="15"/>
        <v>1.5091369314816806E-4</v>
      </c>
      <c r="AE320" s="10">
        <f t="shared" si="15"/>
        <v>4.3165624621766712E-4</v>
      </c>
      <c r="AF320" s="10">
        <f t="shared" si="15"/>
        <v>1.4220574183525048E-3</v>
      </c>
      <c r="AG320" s="10">
        <f t="shared" si="15"/>
        <v>5.2968855558502255E-3</v>
      </c>
      <c r="AH320" s="10">
        <f t="shared" si="15"/>
        <v>2.2701896026511035E-4</v>
      </c>
    </row>
    <row r="321" spans="1:34" x14ac:dyDescent="0.25">
      <c r="A321" s="9" t="s">
        <v>340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15</v>
      </c>
      <c r="H321" s="2">
        <v>145</v>
      </c>
      <c r="I321" s="2">
        <v>244</v>
      </c>
      <c r="J321" s="2">
        <v>532</v>
      </c>
      <c r="K321" s="2">
        <v>893</v>
      </c>
      <c r="L321" s="2">
        <v>1829</v>
      </c>
      <c r="M321" s="2">
        <v>520642.17099999991</v>
      </c>
      <c r="N321" s="2">
        <v>1022628.1440000001</v>
      </c>
      <c r="O321" s="2">
        <v>1099417.6170000001</v>
      </c>
      <c r="P321" s="2">
        <v>1028653.6479999998</v>
      </c>
      <c r="Q321" s="2">
        <v>1101178.7590000001</v>
      </c>
      <c r="R321" s="2">
        <v>1084176.5959999997</v>
      </c>
      <c r="S321" s="2">
        <v>849714.04800000007</v>
      </c>
      <c r="T321" s="2">
        <v>508031.38699999987</v>
      </c>
      <c r="U321" s="2">
        <v>300506.75300000003</v>
      </c>
      <c r="V321" s="2">
        <v>106425.15600000002</v>
      </c>
      <c r="W321" s="2">
        <v>7618974</v>
      </c>
      <c r="X321" s="10">
        <f t="shared" si="14"/>
        <v>0</v>
      </c>
      <c r="Y321" s="10">
        <f t="shared" si="14"/>
        <v>0</v>
      </c>
      <c r="Z321" s="10">
        <f t="shared" si="14"/>
        <v>0</v>
      </c>
      <c r="AA321" s="10">
        <f t="shared" si="15"/>
        <v>0</v>
      </c>
      <c r="AB321" s="10">
        <f t="shared" si="15"/>
        <v>0</v>
      </c>
      <c r="AC321" s="10">
        <f t="shared" si="15"/>
        <v>1.3835384433994924E-5</v>
      </c>
      <c r="AD321" s="10">
        <f t="shared" si="15"/>
        <v>1.706456428975033E-4</v>
      </c>
      <c r="AE321" s="10">
        <f t="shared" si="15"/>
        <v>4.8028528599552858E-4</v>
      </c>
      <c r="AF321" s="10">
        <f t="shared" si="15"/>
        <v>1.7703429113954054E-3</v>
      </c>
      <c r="AG321" s="10">
        <f t="shared" si="15"/>
        <v>8.3908733006696264E-3</v>
      </c>
      <c r="AH321" s="10">
        <f t="shared" si="15"/>
        <v>2.4005856956592844E-4</v>
      </c>
    </row>
    <row r="322" spans="1:34" x14ac:dyDescent="0.25">
      <c r="A322" s="9" t="s">
        <v>341</v>
      </c>
      <c r="B322" s="2">
        <v>0</v>
      </c>
      <c r="C322" s="2">
        <v>0</v>
      </c>
      <c r="D322" s="2">
        <v>0</v>
      </c>
      <c r="E322" s="2">
        <v>0</v>
      </c>
      <c r="F322" s="2">
        <v>12</v>
      </c>
      <c r="G322" s="2">
        <v>70</v>
      </c>
      <c r="H322" s="2">
        <v>177</v>
      </c>
      <c r="I322" s="2">
        <v>275</v>
      </c>
      <c r="J322" s="2">
        <v>592</v>
      </c>
      <c r="K322" s="2">
        <v>1025</v>
      </c>
      <c r="L322" s="2">
        <v>2151</v>
      </c>
      <c r="M322" s="2">
        <v>326754.04700000002</v>
      </c>
      <c r="N322" s="2">
        <v>654974.26</v>
      </c>
      <c r="O322" s="2">
        <v>683933.68099999998</v>
      </c>
      <c r="P322" s="2">
        <v>650670.12400000007</v>
      </c>
      <c r="Q322" s="2">
        <v>684189.32599999988</v>
      </c>
      <c r="R322" s="2">
        <v>722336.05</v>
      </c>
      <c r="S322" s="2">
        <v>585490.91200000001</v>
      </c>
      <c r="T322" s="2">
        <v>348694.26800000004</v>
      </c>
      <c r="U322" s="2">
        <v>194382.07199999999</v>
      </c>
      <c r="V322" s="2">
        <v>72145.42300000001</v>
      </c>
      <c r="W322" s="2">
        <v>4921062</v>
      </c>
      <c r="X322" s="10">
        <f t="shared" si="14"/>
        <v>0</v>
      </c>
      <c r="Y322" s="10">
        <f t="shared" si="14"/>
        <v>0</v>
      </c>
      <c r="Z322" s="10">
        <f t="shared" si="14"/>
        <v>0</v>
      </c>
      <c r="AA322" s="10">
        <f t="shared" si="15"/>
        <v>0</v>
      </c>
      <c r="AB322" s="10">
        <f t="shared" si="15"/>
        <v>1.7539004985880184E-5</v>
      </c>
      <c r="AC322" s="10">
        <f t="shared" si="15"/>
        <v>9.6907803507799439E-5</v>
      </c>
      <c r="AD322" s="10">
        <f t="shared" si="15"/>
        <v>3.0231041400007248E-4</v>
      </c>
      <c r="AE322" s="10">
        <f t="shared" si="15"/>
        <v>7.8865649721549186E-4</v>
      </c>
      <c r="AF322" s="10">
        <f t="shared" si="15"/>
        <v>3.0455483569492973E-3</v>
      </c>
      <c r="AG322" s="10">
        <f t="shared" si="15"/>
        <v>1.4207415486357323E-2</v>
      </c>
      <c r="AH322" s="10">
        <f t="shared" si="15"/>
        <v>4.3710077215040167E-4</v>
      </c>
    </row>
    <row r="323" spans="1:34" x14ac:dyDescent="0.25">
      <c r="A323" s="9" t="s">
        <v>342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35</v>
      </c>
      <c r="H323" s="2">
        <v>165</v>
      </c>
      <c r="I323" s="2">
        <v>254</v>
      </c>
      <c r="J323" s="2">
        <v>574</v>
      </c>
      <c r="K323" s="2">
        <v>1053</v>
      </c>
      <c r="L323" s="2">
        <v>2081</v>
      </c>
      <c r="M323" s="2">
        <v>270755.57899999991</v>
      </c>
      <c r="N323" s="2">
        <v>551430.152</v>
      </c>
      <c r="O323" s="2">
        <v>596841.15299999982</v>
      </c>
      <c r="P323" s="2">
        <v>518913.65900000022</v>
      </c>
      <c r="Q323" s="2">
        <v>521334.44199999992</v>
      </c>
      <c r="R323" s="2">
        <v>574321.22</v>
      </c>
      <c r="S323" s="2">
        <v>478384.92599999986</v>
      </c>
      <c r="T323" s="2">
        <v>293196.36199999996</v>
      </c>
      <c r="U323" s="2">
        <v>170597.20799999996</v>
      </c>
      <c r="V323" s="2">
        <v>68195.876000000004</v>
      </c>
      <c r="W323" s="2">
        <v>4044477</v>
      </c>
      <c r="X323" s="10">
        <f t="shared" si="14"/>
        <v>0</v>
      </c>
      <c r="Y323" s="10">
        <f t="shared" si="14"/>
        <v>0</v>
      </c>
      <c r="Z323" s="10">
        <f t="shared" si="14"/>
        <v>0</v>
      </c>
      <c r="AA323" s="10">
        <f t="shared" si="15"/>
        <v>0</v>
      </c>
      <c r="AB323" s="10">
        <f t="shared" si="15"/>
        <v>0</v>
      </c>
      <c r="AC323" s="10">
        <f t="shared" si="15"/>
        <v>6.0941505870181849E-5</v>
      </c>
      <c r="AD323" s="10">
        <f t="shared" si="15"/>
        <v>3.4491053340589593E-4</v>
      </c>
      <c r="AE323" s="10">
        <f t="shared" si="15"/>
        <v>8.6631361408229213E-4</v>
      </c>
      <c r="AF323" s="10">
        <f t="shared" si="15"/>
        <v>3.3646506102256971E-3</v>
      </c>
      <c r="AG323" s="10">
        <f t="shared" si="15"/>
        <v>1.5440816391888565E-2</v>
      </c>
      <c r="AH323" s="10">
        <f t="shared" si="15"/>
        <v>5.1452882535863104E-4</v>
      </c>
    </row>
    <row r="324" spans="1:34" x14ac:dyDescent="0.25">
      <c r="A324" s="9" t="s">
        <v>343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47</v>
      </c>
      <c r="H324" s="2">
        <v>217</v>
      </c>
      <c r="I324" s="2">
        <v>310</v>
      </c>
      <c r="J324" s="2">
        <v>641</v>
      </c>
      <c r="K324" s="2">
        <v>1054</v>
      </c>
      <c r="L324" s="2">
        <v>2269</v>
      </c>
      <c r="M324" s="2">
        <v>272496.69099999993</v>
      </c>
      <c r="N324" s="2">
        <v>551655.38599999994</v>
      </c>
      <c r="O324" s="2">
        <v>583251.91899999999</v>
      </c>
      <c r="P324" s="2">
        <v>549530.24600000004</v>
      </c>
      <c r="Q324" s="2">
        <v>514977.69799999992</v>
      </c>
      <c r="R324" s="2">
        <v>578149.3330000001</v>
      </c>
      <c r="S324" s="2">
        <v>500727.71600000001</v>
      </c>
      <c r="T324" s="2">
        <v>305934.52100000012</v>
      </c>
      <c r="U324" s="2">
        <v>168060.984</v>
      </c>
      <c r="V324" s="2">
        <v>63392.697</v>
      </c>
      <c r="W324" s="2">
        <v>4087923</v>
      </c>
      <c r="X324" s="10">
        <f t="shared" si="14"/>
        <v>0</v>
      </c>
      <c r="Y324" s="10">
        <f t="shared" si="14"/>
        <v>0</v>
      </c>
      <c r="Z324" s="10">
        <f t="shared" si="14"/>
        <v>0</v>
      </c>
      <c r="AA324" s="10">
        <f t="shared" si="15"/>
        <v>0</v>
      </c>
      <c r="AB324" s="10">
        <f t="shared" si="15"/>
        <v>0</v>
      </c>
      <c r="AC324" s="10">
        <f t="shared" si="15"/>
        <v>8.1293875677618385E-5</v>
      </c>
      <c r="AD324" s="10">
        <f t="shared" si="15"/>
        <v>4.3336926051043675E-4</v>
      </c>
      <c r="AE324" s="10">
        <f t="shared" si="15"/>
        <v>1.013288722654479E-3</v>
      </c>
      <c r="AF324" s="10">
        <f t="shared" si="15"/>
        <v>3.8140916751980935E-3</v>
      </c>
      <c r="AG324" s="10">
        <f t="shared" si="15"/>
        <v>1.6626520875109636E-2</v>
      </c>
      <c r="AH324" s="10">
        <f t="shared" si="15"/>
        <v>5.5504959364449863E-4</v>
      </c>
    </row>
    <row r="325" spans="1:34" x14ac:dyDescent="0.25">
      <c r="A325" s="9" t="s">
        <v>344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75</v>
      </c>
      <c r="H325" s="2">
        <v>222</v>
      </c>
      <c r="I325" s="2">
        <v>360</v>
      </c>
      <c r="J325" s="2">
        <v>590</v>
      </c>
      <c r="K325" s="2">
        <v>1075</v>
      </c>
      <c r="L325" s="2">
        <v>2322</v>
      </c>
      <c r="M325" s="2">
        <v>454946.61900000012</v>
      </c>
      <c r="N325" s="2">
        <v>1006891.4520000003</v>
      </c>
      <c r="O325" s="2">
        <v>978994.32400000026</v>
      </c>
      <c r="P325" s="2">
        <v>877433.14100000018</v>
      </c>
      <c r="Q325" s="2">
        <v>932563.09200000018</v>
      </c>
      <c r="R325" s="2">
        <v>1049234.3499999999</v>
      </c>
      <c r="S325" s="2">
        <v>899447.31099999999</v>
      </c>
      <c r="T325" s="2">
        <v>538327.75800000015</v>
      </c>
      <c r="U325" s="2">
        <v>302771.45600000006</v>
      </c>
      <c r="V325" s="2">
        <v>135966.92799999996</v>
      </c>
      <c r="W325" s="2">
        <v>7178883</v>
      </c>
      <c r="X325" s="10">
        <f t="shared" si="14"/>
        <v>0</v>
      </c>
      <c r="Y325" s="10">
        <f t="shared" si="14"/>
        <v>0</v>
      </c>
      <c r="Z325" s="10">
        <f t="shared" si="14"/>
        <v>0</v>
      </c>
      <c r="AA325" s="10">
        <f t="shared" si="14"/>
        <v>0</v>
      </c>
      <c r="AB325" s="10">
        <f t="shared" si="14"/>
        <v>0</v>
      </c>
      <c r="AC325" s="10">
        <f t="shared" si="14"/>
        <v>7.14806944702106E-5</v>
      </c>
      <c r="AD325" s="10">
        <f t="shared" si="14"/>
        <v>2.4681823747205579E-4</v>
      </c>
      <c r="AE325" s="10">
        <f t="shared" si="15"/>
        <v>6.6873757604005981E-4</v>
      </c>
      <c r="AF325" s="10">
        <f t="shared" si="15"/>
        <v>1.9486645398963892E-3</v>
      </c>
      <c r="AG325" s="10">
        <f t="shared" si="15"/>
        <v>7.9063343992003734E-3</v>
      </c>
      <c r="AH325" s="10">
        <f t="shared" si="15"/>
        <v>3.2344864793032565E-4</v>
      </c>
    </row>
    <row r="326" spans="1:34" x14ac:dyDescent="0.25">
      <c r="A326" s="9" t="s">
        <v>345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44</v>
      </c>
      <c r="H326" s="2">
        <v>204</v>
      </c>
      <c r="I326" s="2">
        <v>361</v>
      </c>
      <c r="J326" s="2">
        <v>596</v>
      </c>
      <c r="K326" s="2">
        <v>1136</v>
      </c>
      <c r="L326" s="2">
        <v>2341</v>
      </c>
      <c r="M326" s="2">
        <v>2317321.4229999995</v>
      </c>
      <c r="N326" s="2">
        <v>4679001.3279999997</v>
      </c>
      <c r="O326" s="2">
        <v>5091871.0059999991</v>
      </c>
      <c r="P326" s="2">
        <v>5106724.6199999992</v>
      </c>
      <c r="Q326" s="2">
        <v>4744090.1059999987</v>
      </c>
      <c r="R326" s="2">
        <v>4792813.1669999994</v>
      </c>
      <c r="S326" s="2">
        <v>4004095.3149999999</v>
      </c>
      <c r="T326" s="2">
        <v>2433314.7750000004</v>
      </c>
      <c r="U326" s="2">
        <v>1312138.7769999998</v>
      </c>
      <c r="V326" s="2">
        <v>593191.36099999992</v>
      </c>
      <c r="W326" s="2">
        <v>35103149</v>
      </c>
      <c r="X326" s="10">
        <f t="shared" si="14"/>
        <v>0</v>
      </c>
      <c r="Y326" s="10">
        <f t="shared" si="14"/>
        <v>0</v>
      </c>
      <c r="Z326" s="10">
        <f t="shared" si="14"/>
        <v>0</v>
      </c>
      <c r="AA326" s="10">
        <f t="shared" si="14"/>
        <v>0</v>
      </c>
      <c r="AB326" s="10">
        <f t="shared" si="14"/>
        <v>0</v>
      </c>
      <c r="AC326" s="10">
        <f t="shared" si="14"/>
        <v>9.1804121018014227E-6</v>
      </c>
      <c r="AD326" s="10">
        <f t="shared" si="14"/>
        <v>5.0947838138563393E-5</v>
      </c>
      <c r="AE326" s="10">
        <f t="shared" si="15"/>
        <v>1.4835729586197904E-4</v>
      </c>
      <c r="AF326" s="10">
        <f t="shared" si="15"/>
        <v>4.5422024746701018E-4</v>
      </c>
      <c r="AG326" s="10">
        <f t="shared" si="15"/>
        <v>1.9150649768144552E-3</v>
      </c>
      <c r="AH326" s="10">
        <f t="shared" si="15"/>
        <v>6.6689173669291036E-5</v>
      </c>
    </row>
    <row r="327" spans="1:34" x14ac:dyDescent="0.25">
      <c r="A327" s="9" t="s">
        <v>346</v>
      </c>
      <c r="B327" s="2">
        <v>0</v>
      </c>
      <c r="C327" s="2">
        <v>0</v>
      </c>
      <c r="D327" s="2">
        <v>0</v>
      </c>
      <c r="E327" s="2">
        <v>0</v>
      </c>
      <c r="F327" s="2">
        <v>10</v>
      </c>
      <c r="G327" s="2">
        <v>27</v>
      </c>
      <c r="H327" s="2">
        <v>210</v>
      </c>
      <c r="I327" s="2">
        <v>355</v>
      </c>
      <c r="J327" s="2">
        <v>539</v>
      </c>
      <c r="K327" s="2">
        <v>879</v>
      </c>
      <c r="L327" s="2">
        <v>2020</v>
      </c>
      <c r="M327" s="2">
        <v>347924.99300000013</v>
      </c>
      <c r="N327" s="2">
        <v>733216.20399999991</v>
      </c>
      <c r="O327" s="2">
        <v>752178.79800000007</v>
      </c>
      <c r="P327" s="2">
        <v>685143.35699999984</v>
      </c>
      <c r="Q327" s="2">
        <v>709482.31199999992</v>
      </c>
      <c r="R327" s="2">
        <v>774520.99399999995</v>
      </c>
      <c r="S327" s="2">
        <v>674714.61600000015</v>
      </c>
      <c r="T327" s="2">
        <v>433784.06300000008</v>
      </c>
      <c r="U327" s="2">
        <v>217080.63299999991</v>
      </c>
      <c r="V327" s="2">
        <v>88136.417000000016</v>
      </c>
      <c r="W327" s="2">
        <v>5414394</v>
      </c>
      <c r="X327" s="10">
        <f t="shared" si="14"/>
        <v>0</v>
      </c>
      <c r="Y327" s="10">
        <f t="shared" si="14"/>
        <v>0</v>
      </c>
      <c r="Z327" s="10">
        <f t="shared" si="14"/>
        <v>0</v>
      </c>
      <c r="AA327" s="10">
        <f t="shared" si="14"/>
        <v>0</v>
      </c>
      <c r="AB327" s="10">
        <f t="shared" si="14"/>
        <v>1.4094784085328968E-5</v>
      </c>
      <c r="AC327" s="10">
        <f t="shared" si="14"/>
        <v>3.4860255834459671E-5</v>
      </c>
      <c r="AD327" s="10">
        <f t="shared" si="14"/>
        <v>3.1124270175881288E-4</v>
      </c>
      <c r="AE327" s="10">
        <f t="shared" si="15"/>
        <v>8.1837953553401974E-4</v>
      </c>
      <c r="AF327" s="10">
        <f t="shared" si="15"/>
        <v>2.4829483521913269E-3</v>
      </c>
      <c r="AG327" s="10">
        <f t="shared" si="15"/>
        <v>9.9731760141781103E-3</v>
      </c>
      <c r="AH327" s="10">
        <f t="shared" si="15"/>
        <v>3.7307960964791257E-4</v>
      </c>
    </row>
    <row r="328" spans="1:34" x14ac:dyDescent="0.25">
      <c r="A328" s="9" t="s">
        <v>347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34</v>
      </c>
      <c r="H328" s="2">
        <v>207</v>
      </c>
      <c r="I328" s="2">
        <v>381</v>
      </c>
      <c r="J328" s="2">
        <v>544</v>
      </c>
      <c r="K328" s="2">
        <v>963</v>
      </c>
      <c r="L328" s="2">
        <v>2129</v>
      </c>
      <c r="M328" s="2">
        <v>497093.99199999985</v>
      </c>
      <c r="N328" s="2">
        <v>1016653.5159999997</v>
      </c>
      <c r="O328" s="2">
        <v>1142959.9089999998</v>
      </c>
      <c r="P328" s="2">
        <v>1134021.7049999996</v>
      </c>
      <c r="Q328" s="2">
        <v>1021771.879</v>
      </c>
      <c r="R328" s="2">
        <v>1147597.5410000002</v>
      </c>
      <c r="S328" s="2">
        <v>1118707.5649999999</v>
      </c>
      <c r="T328" s="2">
        <v>779530.87399999984</v>
      </c>
      <c r="U328" s="2">
        <v>392470.71899999998</v>
      </c>
      <c r="V328" s="2">
        <v>170601.13500000004</v>
      </c>
      <c r="W328" s="2">
        <v>8424154</v>
      </c>
      <c r="X328" s="10">
        <f t="shared" si="14"/>
        <v>0</v>
      </c>
      <c r="Y328" s="10">
        <f t="shared" si="14"/>
        <v>0</v>
      </c>
      <c r="Z328" s="10">
        <f t="shared" si="14"/>
        <v>0</v>
      </c>
      <c r="AA328" s="10">
        <f t="shared" si="14"/>
        <v>0</v>
      </c>
      <c r="AB328" s="10">
        <f t="shared" si="14"/>
        <v>0</v>
      </c>
      <c r="AC328" s="10">
        <f t="shared" si="14"/>
        <v>2.9627111234808747E-5</v>
      </c>
      <c r="AD328" s="10">
        <f t="shared" si="14"/>
        <v>1.8503495147098608E-4</v>
      </c>
      <c r="AE328" s="10">
        <f t="shared" si="14"/>
        <v>4.8875549732235507E-4</v>
      </c>
      <c r="AF328" s="10">
        <f t="shared" si="14"/>
        <v>1.386090665275847E-3</v>
      </c>
      <c r="AG328" s="10">
        <f t="shared" si="15"/>
        <v>5.6447455639729461E-3</v>
      </c>
      <c r="AH328" s="10">
        <f t="shared" si="15"/>
        <v>2.5272567429322871E-4</v>
      </c>
    </row>
    <row r="329" spans="1:34" x14ac:dyDescent="0.25">
      <c r="A329" s="9" t="s">
        <v>348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14</v>
      </c>
      <c r="H329" s="2">
        <v>22</v>
      </c>
      <c r="I329" s="2">
        <v>73</v>
      </c>
      <c r="J329" s="2">
        <v>234</v>
      </c>
      <c r="K329" s="2">
        <v>326</v>
      </c>
      <c r="L329" s="2">
        <v>669</v>
      </c>
      <c r="M329" s="2">
        <v>300139.152</v>
      </c>
      <c r="N329" s="2">
        <v>626861.87999999989</v>
      </c>
      <c r="O329" s="2">
        <v>679306.6399999999</v>
      </c>
      <c r="P329" s="2">
        <v>569363.44700000016</v>
      </c>
      <c r="Q329" s="2">
        <v>642226.43800000008</v>
      </c>
      <c r="R329" s="2">
        <v>710616.06899999967</v>
      </c>
      <c r="S329" s="2">
        <v>545673.25400000019</v>
      </c>
      <c r="T329" s="2">
        <v>346204.14</v>
      </c>
      <c r="U329" s="2">
        <v>227768.88199999993</v>
      </c>
      <c r="V329" s="2">
        <v>88347.87400000004</v>
      </c>
      <c r="W329" s="2">
        <v>4736826</v>
      </c>
      <c r="X329" s="10">
        <f t="shared" si="14"/>
        <v>0</v>
      </c>
      <c r="Y329" s="10">
        <f t="shared" si="14"/>
        <v>0</v>
      </c>
      <c r="Z329" s="10">
        <f t="shared" si="14"/>
        <v>0</v>
      </c>
      <c r="AA329" s="10">
        <f t="shared" si="14"/>
        <v>0</v>
      </c>
      <c r="AB329" s="10">
        <f t="shared" si="14"/>
        <v>0</v>
      </c>
      <c r="AC329" s="10">
        <f t="shared" si="14"/>
        <v>1.9701215059351559E-5</v>
      </c>
      <c r="AD329" s="10">
        <f t="shared" si="14"/>
        <v>4.0317167533375187E-5</v>
      </c>
      <c r="AE329" s="10">
        <f t="shared" si="14"/>
        <v>2.1085825259050916E-4</v>
      </c>
      <c r="AF329" s="10">
        <f t="shared" si="14"/>
        <v>1.0273571962301684E-3</v>
      </c>
      <c r="AG329" s="10">
        <f t="shared" si="15"/>
        <v>3.6899586287724349E-3</v>
      </c>
      <c r="AH329" s="10">
        <f t="shared" si="15"/>
        <v>1.4123381352829933E-4</v>
      </c>
    </row>
    <row r="330" spans="1:34" x14ac:dyDescent="0.25">
      <c r="A330" s="9" t="s">
        <v>349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10</v>
      </c>
      <c r="I330" s="2">
        <v>56</v>
      </c>
      <c r="J330" s="2">
        <v>225</v>
      </c>
      <c r="K330" s="2">
        <v>298</v>
      </c>
      <c r="L330" s="2">
        <v>589</v>
      </c>
      <c r="M330" s="2">
        <v>381341.39000000007</v>
      </c>
      <c r="N330" s="2">
        <v>786247.47700000007</v>
      </c>
      <c r="O330" s="2">
        <v>865953.06499999994</v>
      </c>
      <c r="P330" s="2">
        <v>767295.74</v>
      </c>
      <c r="Q330" s="2">
        <v>787713.37199999997</v>
      </c>
      <c r="R330" s="2">
        <v>892645.83100000001</v>
      </c>
      <c r="S330" s="2">
        <v>686836.59100000001</v>
      </c>
      <c r="T330" s="2">
        <v>409186.15700000001</v>
      </c>
      <c r="U330" s="2">
        <v>280794.95799999998</v>
      </c>
      <c r="V330" s="2">
        <v>114231.70699999997</v>
      </c>
      <c r="W330" s="2">
        <v>5973938</v>
      </c>
      <c r="X330" s="10">
        <f t="shared" si="14"/>
        <v>0</v>
      </c>
      <c r="Y330" s="10">
        <f t="shared" si="14"/>
        <v>0</v>
      </c>
      <c r="Z330" s="10">
        <f t="shared" si="14"/>
        <v>0</v>
      </c>
      <c r="AA330" s="10">
        <f t="shared" si="14"/>
        <v>0</v>
      </c>
      <c r="AB330" s="10">
        <f t="shared" si="14"/>
        <v>0</v>
      </c>
      <c r="AC330" s="10">
        <f t="shared" si="14"/>
        <v>0</v>
      </c>
      <c r="AD330" s="10">
        <f t="shared" si="14"/>
        <v>1.4559503863124845E-5</v>
      </c>
      <c r="AE330" s="10">
        <f t="shared" si="14"/>
        <v>1.3685702471112678E-4</v>
      </c>
      <c r="AF330" s="10">
        <f t="shared" si="14"/>
        <v>8.0129643923307207E-4</v>
      </c>
      <c r="AG330" s="10">
        <f t="shared" si="15"/>
        <v>2.6087327925511969E-3</v>
      </c>
      <c r="AH330" s="10">
        <f t="shared" si="15"/>
        <v>9.859493017838485E-5</v>
      </c>
    </row>
    <row r="331" spans="1:34" x14ac:dyDescent="0.25">
      <c r="A331" s="9" t="s">
        <v>350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36</v>
      </c>
      <c r="I331" s="2">
        <v>115</v>
      </c>
      <c r="J331" s="2">
        <v>219</v>
      </c>
      <c r="K331" s="2">
        <v>326</v>
      </c>
      <c r="L331" s="2">
        <v>696</v>
      </c>
      <c r="M331" s="2">
        <v>902358.8009999994</v>
      </c>
      <c r="N331" s="2">
        <v>1893292.9089999995</v>
      </c>
      <c r="O331" s="2">
        <v>2020668.7180000003</v>
      </c>
      <c r="P331" s="2">
        <v>1827810.0780000002</v>
      </c>
      <c r="Q331" s="2">
        <v>1989957.4060000004</v>
      </c>
      <c r="R331" s="2">
        <v>2171329.2050000001</v>
      </c>
      <c r="S331" s="2">
        <v>1671157.0290000003</v>
      </c>
      <c r="T331" s="2">
        <v>974129.92399999988</v>
      </c>
      <c r="U331" s="2">
        <v>633133.98300000024</v>
      </c>
      <c r="V331" s="2">
        <v>264923.342</v>
      </c>
      <c r="W331" s="2">
        <v>14352338</v>
      </c>
      <c r="X331" s="10">
        <f t="shared" si="14"/>
        <v>0</v>
      </c>
      <c r="Y331" s="10">
        <f t="shared" si="14"/>
        <v>0</v>
      </c>
      <c r="Z331" s="10">
        <f t="shared" si="14"/>
        <v>0</v>
      </c>
      <c r="AA331" s="10">
        <f t="shared" si="14"/>
        <v>0</v>
      </c>
      <c r="AB331" s="10">
        <f t="shared" si="14"/>
        <v>0</v>
      </c>
      <c r="AC331" s="10">
        <f t="shared" si="14"/>
        <v>0</v>
      </c>
      <c r="AD331" s="10">
        <f t="shared" si="14"/>
        <v>2.1541961273107862E-5</v>
      </c>
      <c r="AE331" s="10">
        <f t="shared" si="14"/>
        <v>1.1805406770360133E-4</v>
      </c>
      <c r="AF331" s="10">
        <f t="shared" si="14"/>
        <v>3.4589834992319456E-4</v>
      </c>
      <c r="AG331" s="10">
        <f t="shared" si="15"/>
        <v>1.2305446456280927E-3</v>
      </c>
      <c r="AH331" s="10">
        <f t="shared" si="15"/>
        <v>4.8493841212490953E-5</v>
      </c>
    </row>
    <row r="332" spans="1:34" x14ac:dyDescent="0.25">
      <c r="A332" s="9" t="s">
        <v>351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33</v>
      </c>
      <c r="I332" s="2">
        <v>33</v>
      </c>
      <c r="J332" s="2">
        <v>112</v>
      </c>
      <c r="K332" s="2">
        <v>229</v>
      </c>
      <c r="L332" s="2">
        <v>407</v>
      </c>
      <c r="M332" s="2">
        <v>229198.65099999998</v>
      </c>
      <c r="N332" s="2">
        <v>461479.56899999996</v>
      </c>
      <c r="O332" s="2">
        <v>499206.98100000003</v>
      </c>
      <c r="P332" s="2">
        <v>448946.75199999998</v>
      </c>
      <c r="Q332" s="2">
        <v>439881.6129999999</v>
      </c>
      <c r="R332" s="2">
        <v>508150.40300000005</v>
      </c>
      <c r="S332" s="2">
        <v>422042.84099999996</v>
      </c>
      <c r="T332" s="2">
        <v>265964.076</v>
      </c>
      <c r="U332" s="2">
        <v>155598.924</v>
      </c>
      <c r="V332" s="2">
        <v>64328.548999999992</v>
      </c>
      <c r="W332" s="2">
        <v>3493231</v>
      </c>
      <c r="X332" s="10">
        <f t="shared" si="14"/>
        <v>0</v>
      </c>
      <c r="Y332" s="10">
        <f t="shared" si="14"/>
        <v>0</v>
      </c>
      <c r="Z332" s="10">
        <f t="shared" si="14"/>
        <v>0</v>
      </c>
      <c r="AA332" s="10">
        <f t="shared" si="14"/>
        <v>0</v>
      </c>
      <c r="AB332" s="10">
        <f t="shared" si="14"/>
        <v>0</v>
      </c>
      <c r="AC332" s="10">
        <f t="shared" si="14"/>
        <v>0</v>
      </c>
      <c r="AD332" s="10">
        <f t="shared" si="14"/>
        <v>7.819111425230881E-5</v>
      </c>
      <c r="AE332" s="10">
        <f t="shared" si="14"/>
        <v>1.2407690728878738E-4</v>
      </c>
      <c r="AF332" s="10">
        <f t="shared" si="14"/>
        <v>7.1979932200559431E-4</v>
      </c>
      <c r="AG332" s="10">
        <f t="shared" si="15"/>
        <v>3.5598502307272626E-3</v>
      </c>
      <c r="AH332" s="10">
        <f t="shared" si="15"/>
        <v>1.1651104664993525E-4</v>
      </c>
    </row>
    <row r="333" spans="1:34" x14ac:dyDescent="0.25">
      <c r="A333" s="9" t="s">
        <v>352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47</v>
      </c>
      <c r="I333" s="2">
        <v>66</v>
      </c>
      <c r="J333" s="2">
        <v>135</v>
      </c>
      <c r="K333" s="2">
        <v>305</v>
      </c>
      <c r="L333" s="2">
        <v>553</v>
      </c>
      <c r="M333" s="2">
        <v>476683.15700000001</v>
      </c>
      <c r="N333" s="2">
        <v>992990.55900000024</v>
      </c>
      <c r="O333" s="2">
        <v>1028837.113</v>
      </c>
      <c r="P333" s="2">
        <v>971937.82900000014</v>
      </c>
      <c r="Q333" s="2">
        <v>1011934.568</v>
      </c>
      <c r="R333" s="2">
        <v>1165533.966</v>
      </c>
      <c r="S333" s="2">
        <v>972765.10099999991</v>
      </c>
      <c r="T333" s="2">
        <v>574457.48600000003</v>
      </c>
      <c r="U333" s="2">
        <v>316913.37</v>
      </c>
      <c r="V333" s="2">
        <v>134544.36300000001</v>
      </c>
      <c r="W333" s="2">
        <v>7640422</v>
      </c>
      <c r="X333" s="10">
        <f t="shared" si="14"/>
        <v>0</v>
      </c>
      <c r="Y333" s="10">
        <f t="shared" si="14"/>
        <v>0</v>
      </c>
      <c r="Z333" s="10">
        <f t="shared" si="14"/>
        <v>0</v>
      </c>
      <c r="AA333" s="10">
        <f t="shared" si="14"/>
        <v>0</v>
      </c>
      <c r="AB333" s="10">
        <f t="shared" si="14"/>
        <v>0</v>
      </c>
      <c r="AC333" s="10">
        <f t="shared" si="14"/>
        <v>0</v>
      </c>
      <c r="AD333" s="10">
        <f t="shared" si="14"/>
        <v>4.8315878059034113E-5</v>
      </c>
      <c r="AE333" s="10">
        <f t="shared" si="14"/>
        <v>1.1489100866204048E-4</v>
      </c>
      <c r="AF333" s="10">
        <f t="shared" si="14"/>
        <v>4.2598392109490364E-4</v>
      </c>
      <c r="AG333" s="10">
        <f t="shared" si="15"/>
        <v>2.2669102829674104E-3</v>
      </c>
      <c r="AH333" s="10">
        <f t="shared" si="15"/>
        <v>7.2378201099363362E-5</v>
      </c>
    </row>
    <row r="334" spans="1:34" x14ac:dyDescent="0.25">
      <c r="A334" s="9" t="s">
        <v>353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15</v>
      </c>
      <c r="H334" s="2">
        <v>60</v>
      </c>
      <c r="I334" s="2">
        <v>93</v>
      </c>
      <c r="J334" s="2">
        <v>133</v>
      </c>
      <c r="K334" s="2">
        <v>257</v>
      </c>
      <c r="L334" s="2">
        <v>558</v>
      </c>
      <c r="M334" s="2">
        <v>348687.45400000014</v>
      </c>
      <c r="N334" s="2">
        <v>726145.68099999975</v>
      </c>
      <c r="O334" s="2">
        <v>782408.18400000001</v>
      </c>
      <c r="P334" s="2">
        <v>710657.07699999982</v>
      </c>
      <c r="Q334" s="2">
        <v>686725.45400000003</v>
      </c>
      <c r="R334" s="2">
        <v>762815.73400000017</v>
      </c>
      <c r="S334" s="2">
        <v>674552.90899999999</v>
      </c>
      <c r="T334" s="2">
        <v>407658.15100000007</v>
      </c>
      <c r="U334" s="2">
        <v>230904.09900000005</v>
      </c>
      <c r="V334" s="2">
        <v>101900.951</v>
      </c>
      <c r="W334" s="2">
        <v>5432915</v>
      </c>
      <c r="X334" s="10">
        <f t="shared" si="14"/>
        <v>0</v>
      </c>
      <c r="Y334" s="10">
        <f t="shared" si="14"/>
        <v>0</v>
      </c>
      <c r="Z334" s="10">
        <f t="shared" si="14"/>
        <v>0</v>
      </c>
      <c r="AA334" s="10">
        <f t="shared" si="14"/>
        <v>0</v>
      </c>
      <c r="AB334" s="10">
        <f t="shared" si="14"/>
        <v>0</v>
      </c>
      <c r="AC334" s="10">
        <f t="shared" si="14"/>
        <v>1.9663988734663406E-5</v>
      </c>
      <c r="AD334" s="10">
        <f t="shared" si="14"/>
        <v>8.8947804092858785E-5</v>
      </c>
      <c r="AE334" s="10">
        <f t="shared" si="14"/>
        <v>2.2813232060212133E-4</v>
      </c>
      <c r="AF334" s="10">
        <f t="shared" si="14"/>
        <v>5.759967041555203E-4</v>
      </c>
      <c r="AG334" s="10">
        <f t="shared" si="15"/>
        <v>2.5220569335020239E-3</v>
      </c>
      <c r="AH334" s="10">
        <f t="shared" si="15"/>
        <v>1.0270729433462515E-4</v>
      </c>
    </row>
    <row r="335" spans="1:34" x14ac:dyDescent="0.25">
      <c r="A335" s="9" t="s">
        <v>354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26</v>
      </c>
      <c r="I335" s="2">
        <v>78</v>
      </c>
      <c r="J335" s="2">
        <v>206</v>
      </c>
      <c r="K335" s="2">
        <v>256</v>
      </c>
      <c r="L335" s="2">
        <v>566</v>
      </c>
      <c r="M335" s="2">
        <v>541665.35400000005</v>
      </c>
      <c r="N335" s="2">
        <v>1120389.2610000002</v>
      </c>
      <c r="O335" s="2">
        <v>1204439.298</v>
      </c>
      <c r="P335" s="2">
        <v>1174502.4110000003</v>
      </c>
      <c r="Q335" s="2">
        <v>1076724.9130000002</v>
      </c>
      <c r="R335" s="2">
        <v>1123950.7310000001</v>
      </c>
      <c r="S335" s="2">
        <v>1021978.3229999999</v>
      </c>
      <c r="T335" s="2">
        <v>622415.0399999998</v>
      </c>
      <c r="U335" s="2">
        <v>311057.49800000008</v>
      </c>
      <c r="V335" s="2">
        <v>139072.97899999999</v>
      </c>
      <c r="W335" s="2">
        <v>8333394</v>
      </c>
      <c r="X335" s="10">
        <f t="shared" si="14"/>
        <v>0</v>
      </c>
      <c r="Y335" s="10">
        <f t="shared" si="14"/>
        <v>0</v>
      </c>
      <c r="Z335" s="10">
        <f t="shared" si="14"/>
        <v>0</v>
      </c>
      <c r="AA335" s="10">
        <f t="shared" si="14"/>
        <v>0</v>
      </c>
      <c r="AB335" s="10">
        <f t="shared" si="14"/>
        <v>0</v>
      </c>
      <c r="AC335" s="10">
        <f t="shared" si="14"/>
        <v>0</v>
      </c>
      <c r="AD335" s="10">
        <f t="shared" si="14"/>
        <v>2.544085272149163E-5</v>
      </c>
      <c r="AE335" s="10">
        <f t="shared" si="14"/>
        <v>1.2531830850359918E-4</v>
      </c>
      <c r="AF335" s="10">
        <f t="shared" si="14"/>
        <v>6.6225698246952388E-4</v>
      </c>
      <c r="AG335" s="10">
        <f t="shared" si="15"/>
        <v>1.8407601666460313E-3</v>
      </c>
      <c r="AH335" s="10">
        <f t="shared" si="15"/>
        <v>6.7919505545999619E-5</v>
      </c>
    </row>
    <row r="336" spans="1:34" x14ac:dyDescent="0.25">
      <c r="A336" s="9" t="s">
        <v>355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23</v>
      </c>
      <c r="I336" s="2">
        <v>36</v>
      </c>
      <c r="J336" s="2">
        <v>108</v>
      </c>
      <c r="K336" s="2">
        <v>191</v>
      </c>
      <c r="L336" s="2">
        <v>358</v>
      </c>
      <c r="M336" s="2">
        <v>313191.52</v>
      </c>
      <c r="N336" s="2">
        <v>606125.63100000005</v>
      </c>
      <c r="O336" s="2">
        <v>743985.40299999993</v>
      </c>
      <c r="P336" s="2">
        <v>684875.72500000009</v>
      </c>
      <c r="Q336" s="2">
        <v>598980.59400000004</v>
      </c>
      <c r="R336" s="2">
        <v>626753.94900000002</v>
      </c>
      <c r="S336" s="2">
        <v>531880.29799999995</v>
      </c>
      <c r="T336" s="2">
        <v>323733.00299999997</v>
      </c>
      <c r="U336" s="2">
        <v>169541.94399999999</v>
      </c>
      <c r="V336" s="2">
        <v>74608.242000000013</v>
      </c>
      <c r="W336" s="2">
        <v>4671227</v>
      </c>
      <c r="X336" s="10">
        <f t="shared" si="14"/>
        <v>0</v>
      </c>
      <c r="Y336" s="10">
        <f t="shared" si="14"/>
        <v>0</v>
      </c>
      <c r="Z336" s="10">
        <f t="shared" si="14"/>
        <v>0</v>
      </c>
      <c r="AA336" s="10">
        <f t="shared" si="14"/>
        <v>0</v>
      </c>
      <c r="AB336" s="10">
        <f t="shared" si="14"/>
        <v>0</v>
      </c>
      <c r="AC336" s="10">
        <f t="shared" si="14"/>
        <v>0</v>
      </c>
      <c r="AD336" s="10">
        <f t="shared" si="14"/>
        <v>4.3242812502146866E-5</v>
      </c>
      <c r="AE336" s="10">
        <f t="shared" si="14"/>
        <v>1.112027493841893E-4</v>
      </c>
      <c r="AF336" s="10">
        <f t="shared" si="14"/>
        <v>6.3701050873876967E-4</v>
      </c>
      <c r="AG336" s="10">
        <f t="shared" si="15"/>
        <v>2.5600388761338189E-3</v>
      </c>
      <c r="AH336" s="10">
        <f t="shared" si="15"/>
        <v>7.6639392604983662E-5</v>
      </c>
    </row>
    <row r="337" spans="1:34" x14ac:dyDescent="0.25">
      <c r="A337" s="9" t="s">
        <v>356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20</v>
      </c>
      <c r="I337" s="2">
        <v>86</v>
      </c>
      <c r="J337" s="2">
        <v>136</v>
      </c>
      <c r="K337" s="2">
        <v>206</v>
      </c>
      <c r="L337" s="2">
        <v>448</v>
      </c>
      <c r="M337" s="2">
        <v>127589.16300000002</v>
      </c>
      <c r="N337" s="2">
        <v>278055.26</v>
      </c>
      <c r="O337" s="2">
        <v>307024.95599999989</v>
      </c>
      <c r="P337" s="2">
        <v>263765.29099999997</v>
      </c>
      <c r="Q337" s="2">
        <v>262992.46300000005</v>
      </c>
      <c r="R337" s="2">
        <v>306894.33100000001</v>
      </c>
      <c r="S337" s="2">
        <v>279922.89600000001</v>
      </c>
      <c r="T337" s="2">
        <v>176404.51300000004</v>
      </c>
      <c r="U337" s="2">
        <v>93247.287000000011</v>
      </c>
      <c r="V337" s="2">
        <v>44269.036</v>
      </c>
      <c r="W337" s="2">
        <v>2142550</v>
      </c>
      <c r="X337" s="10">
        <f t="shared" si="14"/>
        <v>0</v>
      </c>
      <c r="Y337" s="10">
        <f t="shared" si="14"/>
        <v>0</v>
      </c>
      <c r="Z337" s="10">
        <f t="shared" si="14"/>
        <v>0</v>
      </c>
      <c r="AA337" s="10">
        <f t="shared" si="14"/>
        <v>0</v>
      </c>
      <c r="AB337" s="10">
        <f t="shared" si="14"/>
        <v>0</v>
      </c>
      <c r="AC337" s="10">
        <f t="shared" si="14"/>
        <v>0</v>
      </c>
      <c r="AD337" s="10">
        <f t="shared" si="14"/>
        <v>7.1448246234205861E-5</v>
      </c>
      <c r="AE337" s="10">
        <f t="shared" si="14"/>
        <v>4.8751587211377057E-4</v>
      </c>
      <c r="AF337" s="10">
        <f t="shared" si="14"/>
        <v>1.4584874732065929E-3</v>
      </c>
      <c r="AG337" s="10">
        <f t="shared" si="15"/>
        <v>4.6533653906536392E-3</v>
      </c>
      <c r="AH337" s="10">
        <f t="shared" si="15"/>
        <v>2.0909663718466314E-4</v>
      </c>
    </row>
    <row r="338" spans="1:34" x14ac:dyDescent="0.25">
      <c r="A338" s="9" t="s">
        <v>357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10</v>
      </c>
      <c r="J338" s="2">
        <v>88</v>
      </c>
      <c r="K338" s="2">
        <v>206</v>
      </c>
      <c r="L338" s="2">
        <v>304</v>
      </c>
      <c r="M338" s="2">
        <v>170682.28299999997</v>
      </c>
      <c r="N338" s="2">
        <v>309052.30500000005</v>
      </c>
      <c r="O338" s="2">
        <v>327175.71600000001</v>
      </c>
      <c r="P338" s="2">
        <v>317615.78799999994</v>
      </c>
      <c r="Q338" s="2">
        <v>293073.03800000006</v>
      </c>
      <c r="R338" s="2">
        <v>318587.41100000002</v>
      </c>
      <c r="S338" s="2">
        <v>248977.77700000006</v>
      </c>
      <c r="T338" s="2">
        <v>158844.63400000002</v>
      </c>
      <c r="U338" s="2">
        <v>108116.01799999998</v>
      </c>
      <c r="V338" s="2">
        <v>38428.04</v>
      </c>
      <c r="W338" s="2">
        <v>2289715</v>
      </c>
      <c r="X338" s="10">
        <f t="shared" si="14"/>
        <v>0</v>
      </c>
      <c r="Y338" s="10">
        <f t="shared" si="14"/>
        <v>0</v>
      </c>
      <c r="Z338" s="10">
        <f t="shared" si="14"/>
        <v>0</v>
      </c>
      <c r="AA338" s="10">
        <f t="shared" si="14"/>
        <v>0</v>
      </c>
      <c r="AB338" s="10">
        <f t="shared" si="14"/>
        <v>0</v>
      </c>
      <c r="AC338" s="10">
        <f t="shared" si="14"/>
        <v>0</v>
      </c>
      <c r="AD338" s="10">
        <f t="shared" si="14"/>
        <v>0</v>
      </c>
      <c r="AE338" s="10">
        <f t="shared" si="14"/>
        <v>6.2954597509412872E-5</v>
      </c>
      <c r="AF338" s="10">
        <f t="shared" si="14"/>
        <v>8.139404468262974E-4</v>
      </c>
      <c r="AG338" s="10">
        <f t="shared" si="15"/>
        <v>5.3606689282097138E-3</v>
      </c>
      <c r="AH338" s="10">
        <f t="shared" si="15"/>
        <v>1.3276761518354904E-4</v>
      </c>
    </row>
    <row r="339" spans="1:34" x14ac:dyDescent="0.25">
      <c r="A339" s="9" t="s">
        <v>358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34</v>
      </c>
      <c r="K339" s="2">
        <v>227</v>
      </c>
      <c r="L339" s="2">
        <v>261</v>
      </c>
      <c r="M339" s="2">
        <v>200896.36900000004</v>
      </c>
      <c r="N339" s="2">
        <v>433255.77299999993</v>
      </c>
      <c r="O339" s="2">
        <v>438408.34399999992</v>
      </c>
      <c r="P339" s="2">
        <v>380622.53199999995</v>
      </c>
      <c r="Q339" s="2">
        <v>431016.37399999989</v>
      </c>
      <c r="R339" s="2">
        <v>496117.99000000005</v>
      </c>
      <c r="S339" s="2">
        <v>398734.26600000006</v>
      </c>
      <c r="T339" s="2">
        <v>244651.62800000003</v>
      </c>
      <c r="U339" s="2">
        <v>162030.62699999998</v>
      </c>
      <c r="V339" s="2">
        <v>62293.567999999992</v>
      </c>
      <c r="W339" s="2">
        <v>3248770</v>
      </c>
      <c r="X339" s="10">
        <f t="shared" si="14"/>
        <v>0</v>
      </c>
      <c r="Y339" s="10">
        <f t="shared" si="14"/>
        <v>0</v>
      </c>
      <c r="Z339" s="10">
        <f t="shared" si="14"/>
        <v>0</v>
      </c>
      <c r="AA339" s="10">
        <f t="shared" si="14"/>
        <v>0</v>
      </c>
      <c r="AB339" s="10">
        <f t="shared" si="14"/>
        <v>0</v>
      </c>
      <c r="AC339" s="10">
        <f t="shared" si="14"/>
        <v>0</v>
      </c>
      <c r="AD339" s="10">
        <f t="shared" si="14"/>
        <v>0</v>
      </c>
      <c r="AE339" s="10">
        <f t="shared" si="14"/>
        <v>0</v>
      </c>
      <c r="AF339" s="10">
        <f t="shared" si="14"/>
        <v>2.0983687238339209E-4</v>
      </c>
      <c r="AG339" s="10">
        <f t="shared" si="15"/>
        <v>3.6440359300016342E-3</v>
      </c>
      <c r="AH339" s="10">
        <f t="shared" si="15"/>
        <v>8.0338097187550978E-5</v>
      </c>
    </row>
    <row r="340" spans="1:34" x14ac:dyDescent="0.25">
      <c r="A340" s="9" t="s">
        <v>359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34</v>
      </c>
      <c r="K340" s="2">
        <v>203</v>
      </c>
      <c r="L340" s="2">
        <v>237</v>
      </c>
      <c r="M340" s="2">
        <v>601047.152</v>
      </c>
      <c r="N340" s="2">
        <v>1210537.9230000002</v>
      </c>
      <c r="O340" s="2">
        <v>1420853.8639999998</v>
      </c>
      <c r="P340" s="2">
        <v>1425898.7589999996</v>
      </c>
      <c r="Q340" s="2">
        <v>1372968.6539999999</v>
      </c>
      <c r="R340" s="2">
        <v>1445746.202</v>
      </c>
      <c r="S340" s="2">
        <v>1166508.0549999999</v>
      </c>
      <c r="T340" s="2">
        <v>685838.55799999996</v>
      </c>
      <c r="U340" s="2">
        <v>448881.03100000008</v>
      </c>
      <c r="V340" s="2">
        <v>197786.61299999998</v>
      </c>
      <c r="W340" s="2">
        <v>9979091</v>
      </c>
      <c r="X340" s="10">
        <f t="shared" ref="X340:AF368" si="16">B340/M340</f>
        <v>0</v>
      </c>
      <c r="Y340" s="10">
        <f t="shared" si="16"/>
        <v>0</v>
      </c>
      <c r="Z340" s="10">
        <f t="shared" si="16"/>
        <v>0</v>
      </c>
      <c r="AA340" s="10">
        <f t="shared" si="16"/>
        <v>0</v>
      </c>
      <c r="AB340" s="10">
        <f t="shared" si="16"/>
        <v>0</v>
      </c>
      <c r="AC340" s="10">
        <f t="shared" si="16"/>
        <v>0</v>
      </c>
      <c r="AD340" s="10">
        <f t="shared" si="16"/>
        <v>0</v>
      </c>
      <c r="AE340" s="10">
        <f t="shared" si="16"/>
        <v>0</v>
      </c>
      <c r="AF340" s="10">
        <f t="shared" si="16"/>
        <v>7.5743900169396986E-5</v>
      </c>
      <c r="AG340" s="10">
        <f t="shared" si="15"/>
        <v>1.0263586444043107E-3</v>
      </c>
      <c r="AH340" s="10">
        <f t="shared" si="15"/>
        <v>2.3749658160247262E-5</v>
      </c>
    </row>
    <row r="341" spans="1:34" x14ac:dyDescent="0.25">
      <c r="A341" s="9" t="s">
        <v>360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32</v>
      </c>
      <c r="K341" s="2">
        <v>188</v>
      </c>
      <c r="L341" s="2">
        <v>220</v>
      </c>
      <c r="M341" s="2">
        <v>82555.630999999994</v>
      </c>
      <c r="N341" s="2">
        <v>164199.15599999999</v>
      </c>
      <c r="O341" s="2">
        <v>177846.53</v>
      </c>
      <c r="P341" s="2">
        <v>176324.29599999997</v>
      </c>
      <c r="Q341" s="2">
        <v>163254.95400000003</v>
      </c>
      <c r="R341" s="2">
        <v>187316.45300000004</v>
      </c>
      <c r="S341" s="2">
        <v>151459.505</v>
      </c>
      <c r="T341" s="2">
        <v>95942.300999999992</v>
      </c>
      <c r="U341" s="2">
        <v>54815.560999999994</v>
      </c>
      <c r="V341" s="2">
        <v>21195.823</v>
      </c>
      <c r="W341" s="2">
        <v>1275282</v>
      </c>
      <c r="X341" s="10">
        <f t="shared" si="16"/>
        <v>0</v>
      </c>
      <c r="Y341" s="10">
        <f t="shared" si="16"/>
        <v>0</v>
      </c>
      <c r="Z341" s="10">
        <f t="shared" si="16"/>
        <v>0</v>
      </c>
      <c r="AA341" s="10">
        <f t="shared" si="16"/>
        <v>0</v>
      </c>
      <c r="AB341" s="10">
        <f t="shared" si="16"/>
        <v>0</v>
      </c>
      <c r="AC341" s="10">
        <f t="shared" si="16"/>
        <v>0</v>
      </c>
      <c r="AD341" s="10">
        <f t="shared" si="16"/>
        <v>0</v>
      </c>
      <c r="AE341" s="10">
        <f t="shared" si="16"/>
        <v>0</v>
      </c>
      <c r="AF341" s="10">
        <f t="shared" si="16"/>
        <v>5.8377583693798194E-4</v>
      </c>
      <c r="AG341" s="10">
        <f t="shared" si="15"/>
        <v>8.8696721047349745E-3</v>
      </c>
      <c r="AH341" s="10">
        <f t="shared" si="15"/>
        <v>1.7251086426374714E-4</v>
      </c>
    </row>
    <row r="342" spans="1:34" x14ac:dyDescent="0.25">
      <c r="A342" s="9" t="s">
        <v>361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67</v>
      </c>
      <c r="K342" s="2">
        <v>226</v>
      </c>
      <c r="L342" s="2">
        <v>293</v>
      </c>
      <c r="M342" s="2">
        <v>411601.23399999988</v>
      </c>
      <c r="N342" s="2">
        <v>886667.35100000002</v>
      </c>
      <c r="O342" s="2">
        <v>1046380.5300000001</v>
      </c>
      <c r="P342" s="2">
        <v>960922.44199999992</v>
      </c>
      <c r="Q342" s="2">
        <v>963712.88500000001</v>
      </c>
      <c r="R342" s="2">
        <v>1122827.909</v>
      </c>
      <c r="S342" s="2">
        <v>936957.54400000023</v>
      </c>
      <c r="T342" s="2">
        <v>556182.37800000003</v>
      </c>
      <c r="U342" s="2">
        <v>341093.86399999994</v>
      </c>
      <c r="V342" s="2">
        <v>166098.73700000002</v>
      </c>
      <c r="W342" s="2">
        <v>7387188</v>
      </c>
      <c r="X342" s="10">
        <f t="shared" si="16"/>
        <v>0</v>
      </c>
      <c r="Y342" s="10">
        <f t="shared" si="16"/>
        <v>0</v>
      </c>
      <c r="Z342" s="10">
        <f t="shared" si="16"/>
        <v>0</v>
      </c>
      <c r="AA342" s="10">
        <f t="shared" si="16"/>
        <v>0</v>
      </c>
      <c r="AB342" s="10">
        <f t="shared" si="16"/>
        <v>0</v>
      </c>
      <c r="AC342" s="10">
        <f t="shared" si="16"/>
        <v>0</v>
      </c>
      <c r="AD342" s="10">
        <f t="shared" si="16"/>
        <v>0</v>
      </c>
      <c r="AE342" s="10">
        <f t="shared" si="16"/>
        <v>0</v>
      </c>
      <c r="AF342" s="10">
        <f t="shared" si="16"/>
        <v>1.9642686976040124E-4</v>
      </c>
      <c r="AG342" s="10">
        <f t="shared" si="15"/>
        <v>1.3606364749179276E-3</v>
      </c>
      <c r="AH342" s="10">
        <f t="shared" si="15"/>
        <v>3.9663265643164898E-5</v>
      </c>
    </row>
    <row r="343" spans="1:34" x14ac:dyDescent="0.25">
      <c r="A343" s="9" t="s">
        <v>362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11</v>
      </c>
      <c r="H343" s="2">
        <v>22</v>
      </c>
      <c r="I343" s="2">
        <v>27</v>
      </c>
      <c r="J343" s="2">
        <v>37</v>
      </c>
      <c r="K343" s="2">
        <v>176</v>
      </c>
      <c r="L343" s="2">
        <v>273</v>
      </c>
      <c r="M343" s="2">
        <v>64293.612000000008</v>
      </c>
      <c r="N343" s="2">
        <v>135635.18599999999</v>
      </c>
      <c r="O343" s="2">
        <v>144378.84000000003</v>
      </c>
      <c r="P343" s="2">
        <v>122336.43800000001</v>
      </c>
      <c r="Q343" s="2">
        <v>122882.46800000002</v>
      </c>
      <c r="R343" s="2">
        <v>145151.755</v>
      </c>
      <c r="S343" s="2">
        <v>137174.69899999996</v>
      </c>
      <c r="T343" s="2">
        <v>87640.518999999986</v>
      </c>
      <c r="U343" s="2">
        <v>53956.33</v>
      </c>
      <c r="V343" s="2">
        <v>25431.044000000002</v>
      </c>
      <c r="W343" s="2">
        <v>1038580</v>
      </c>
      <c r="X343" s="10">
        <f t="shared" si="16"/>
        <v>0</v>
      </c>
      <c r="Y343" s="10">
        <f t="shared" si="16"/>
        <v>0</v>
      </c>
      <c r="Z343" s="10">
        <f t="shared" si="16"/>
        <v>0</v>
      </c>
      <c r="AA343" s="10">
        <f t="shared" si="16"/>
        <v>0</v>
      </c>
      <c r="AB343" s="10">
        <f t="shared" si="16"/>
        <v>0</v>
      </c>
      <c r="AC343" s="10">
        <f t="shared" si="16"/>
        <v>7.5782755778598749E-5</v>
      </c>
      <c r="AD343" s="10">
        <f t="shared" si="16"/>
        <v>1.6037942973725792E-4</v>
      </c>
      <c r="AE343" s="10">
        <f t="shared" si="16"/>
        <v>3.0807667855093377E-4</v>
      </c>
      <c r="AF343" s="10">
        <f t="shared" si="16"/>
        <v>6.8573974545711313E-4</v>
      </c>
      <c r="AG343" s="10">
        <f t="shared" si="15"/>
        <v>6.9206753761269094E-3</v>
      </c>
      <c r="AH343" s="10">
        <f t="shared" si="15"/>
        <v>2.628589035028597E-4</v>
      </c>
    </row>
    <row r="344" spans="1:34" x14ac:dyDescent="0.25">
      <c r="A344" s="9" t="s">
        <v>363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10</v>
      </c>
      <c r="J344" s="2">
        <v>48</v>
      </c>
      <c r="K344" s="2">
        <v>210</v>
      </c>
      <c r="L344" s="2">
        <v>268</v>
      </c>
      <c r="M344" s="2">
        <v>240994.25499999998</v>
      </c>
      <c r="N344" s="2">
        <v>550354.36800000002</v>
      </c>
      <c r="O344" s="2">
        <v>595707.27099999995</v>
      </c>
      <c r="P344" s="2">
        <v>539776.67000000004</v>
      </c>
      <c r="Q344" s="2">
        <v>542940.88800000004</v>
      </c>
      <c r="R344" s="2">
        <v>655686.49800000002</v>
      </c>
      <c r="S344" s="2">
        <v>578872.04800000007</v>
      </c>
      <c r="T344" s="2">
        <v>355689.93600000005</v>
      </c>
      <c r="U344" s="2">
        <v>193990.52900000001</v>
      </c>
      <c r="V344" s="2">
        <v>99642.34199999999</v>
      </c>
      <c r="W344" s="2">
        <v>4351526</v>
      </c>
      <c r="X344" s="10">
        <f t="shared" si="16"/>
        <v>0</v>
      </c>
      <c r="Y344" s="10">
        <f t="shared" si="16"/>
        <v>0</v>
      </c>
      <c r="Z344" s="10">
        <f t="shared" si="16"/>
        <v>0</v>
      </c>
      <c r="AA344" s="10">
        <f t="shared" si="16"/>
        <v>0</v>
      </c>
      <c r="AB344" s="10">
        <f t="shared" si="16"/>
        <v>0</v>
      </c>
      <c r="AC344" s="10">
        <f t="shared" si="16"/>
        <v>0</v>
      </c>
      <c r="AD344" s="10">
        <f t="shared" si="16"/>
        <v>0</v>
      </c>
      <c r="AE344" s="10">
        <f t="shared" si="16"/>
        <v>2.8114374312800345E-5</v>
      </c>
      <c r="AF344" s="10">
        <f t="shared" si="16"/>
        <v>2.4743476007532304E-4</v>
      </c>
      <c r="AG344" s="10">
        <f t="shared" si="15"/>
        <v>2.1075377774641231E-3</v>
      </c>
      <c r="AH344" s="10">
        <f t="shared" si="15"/>
        <v>6.1587590192497987E-5</v>
      </c>
    </row>
    <row r="345" spans="1:34" x14ac:dyDescent="0.25">
      <c r="A345" s="9" t="s">
        <v>364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40</v>
      </c>
      <c r="J345" s="2">
        <v>45</v>
      </c>
      <c r="K345" s="2">
        <v>160</v>
      </c>
      <c r="L345" s="2">
        <v>245</v>
      </c>
      <c r="M345" s="2">
        <v>391530.25200000004</v>
      </c>
      <c r="N345" s="2">
        <v>777172.60400000005</v>
      </c>
      <c r="O345" s="2">
        <v>799745.82499999995</v>
      </c>
      <c r="P345" s="2">
        <v>895924.24199999997</v>
      </c>
      <c r="Q345" s="2">
        <v>824885.82900000014</v>
      </c>
      <c r="R345" s="2">
        <v>862225.98300000001</v>
      </c>
      <c r="S345" s="2">
        <v>805746.90300000005</v>
      </c>
      <c r="T345" s="2">
        <v>498076.43800000002</v>
      </c>
      <c r="U345" s="2">
        <v>239685.14199999999</v>
      </c>
      <c r="V345" s="2">
        <v>110968.98300000001</v>
      </c>
      <c r="W345" s="2">
        <v>6207781</v>
      </c>
      <c r="X345" s="10">
        <f t="shared" si="16"/>
        <v>0</v>
      </c>
      <c r="Y345" s="10">
        <f t="shared" si="16"/>
        <v>0</v>
      </c>
      <c r="Z345" s="10">
        <f t="shared" si="16"/>
        <v>0</v>
      </c>
      <c r="AA345" s="10">
        <f t="shared" si="16"/>
        <v>0</v>
      </c>
      <c r="AB345" s="10">
        <f t="shared" si="16"/>
        <v>0</v>
      </c>
      <c r="AC345" s="10">
        <f t="shared" si="16"/>
        <v>0</v>
      </c>
      <c r="AD345" s="10">
        <f t="shared" si="16"/>
        <v>0</v>
      </c>
      <c r="AE345" s="10">
        <f t="shared" si="16"/>
        <v>8.0308958521743996E-5</v>
      </c>
      <c r="AF345" s="10">
        <f t="shared" si="16"/>
        <v>1.8774630594331959E-4</v>
      </c>
      <c r="AG345" s="10">
        <f t="shared" si="15"/>
        <v>1.4418443395124202E-3</v>
      </c>
      <c r="AH345" s="10">
        <f t="shared" si="15"/>
        <v>3.9466598451201807E-5</v>
      </c>
    </row>
    <row r="346" spans="1:34" x14ac:dyDescent="0.25">
      <c r="A346" s="9" t="s">
        <v>365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21</v>
      </c>
      <c r="I346" s="2">
        <v>35</v>
      </c>
      <c r="J346" s="2">
        <v>90</v>
      </c>
      <c r="K346" s="2">
        <v>254</v>
      </c>
      <c r="L346" s="2">
        <v>400</v>
      </c>
      <c r="M346" s="2">
        <v>113308.26399999997</v>
      </c>
      <c r="N346" s="2">
        <v>225585.15400000001</v>
      </c>
      <c r="O346" s="2">
        <v>238299.23100000003</v>
      </c>
      <c r="P346" s="2">
        <v>262174.22299999994</v>
      </c>
      <c r="Q346" s="2">
        <v>240013.15600000002</v>
      </c>
      <c r="R346" s="2">
        <v>252897.36400000006</v>
      </c>
      <c r="S346" s="2">
        <v>239573.42300000001</v>
      </c>
      <c r="T346" s="2">
        <v>169817.21</v>
      </c>
      <c r="U346" s="2">
        <v>86705.237000000023</v>
      </c>
      <c r="V346" s="2">
        <v>31951.725999999999</v>
      </c>
      <c r="W346" s="2">
        <v>1861052</v>
      </c>
      <c r="X346" s="10">
        <f t="shared" si="16"/>
        <v>0</v>
      </c>
      <c r="Y346" s="10">
        <f t="shared" si="16"/>
        <v>0</v>
      </c>
      <c r="Z346" s="10">
        <f t="shared" si="16"/>
        <v>0</v>
      </c>
      <c r="AA346" s="10">
        <f t="shared" si="16"/>
        <v>0</v>
      </c>
      <c r="AB346" s="10">
        <f t="shared" si="16"/>
        <v>0</v>
      </c>
      <c r="AC346" s="10">
        <f t="shared" si="16"/>
        <v>0</v>
      </c>
      <c r="AD346" s="10">
        <f t="shared" si="16"/>
        <v>8.7655799783768171E-5</v>
      </c>
      <c r="AE346" s="10">
        <f t="shared" si="16"/>
        <v>2.0610396319666307E-4</v>
      </c>
      <c r="AF346" s="10">
        <f t="shared" si="16"/>
        <v>1.0379995847309659E-3</v>
      </c>
      <c r="AG346" s="10">
        <f t="shared" si="15"/>
        <v>7.9494923059868512E-3</v>
      </c>
      <c r="AH346" s="10">
        <f t="shared" si="15"/>
        <v>2.1493219963762431E-4</v>
      </c>
    </row>
    <row r="347" spans="1:34" x14ac:dyDescent="0.25">
      <c r="A347" s="9" t="s">
        <v>366</v>
      </c>
      <c r="B347" s="2">
        <v>0</v>
      </c>
      <c r="C347" s="2">
        <v>0</v>
      </c>
      <c r="D347" s="2">
        <v>0</v>
      </c>
      <c r="E347" s="2">
        <v>0</v>
      </c>
      <c r="F347" s="2">
        <v>10</v>
      </c>
      <c r="G347" s="2">
        <v>68</v>
      </c>
      <c r="H347" s="2">
        <v>166</v>
      </c>
      <c r="I347" s="2">
        <v>270</v>
      </c>
      <c r="J347" s="2">
        <v>686</v>
      </c>
      <c r="K347" s="2">
        <v>1232</v>
      </c>
      <c r="L347" s="2">
        <v>2432</v>
      </c>
      <c r="M347" s="2">
        <v>576144.46299999999</v>
      </c>
      <c r="N347" s="2">
        <v>1195197.4169999999</v>
      </c>
      <c r="O347" s="2">
        <v>1329450.9630000002</v>
      </c>
      <c r="P347" s="2">
        <v>1187268.23</v>
      </c>
      <c r="Q347" s="2">
        <v>1317616.6140000001</v>
      </c>
      <c r="R347" s="2">
        <v>1471315.9549999996</v>
      </c>
      <c r="S347" s="2">
        <v>1142825.3859999999</v>
      </c>
      <c r="T347" s="2">
        <v>681936.43400000001</v>
      </c>
      <c r="U347" s="2">
        <v>502572.821</v>
      </c>
      <c r="V347" s="2">
        <v>208765.77700000006</v>
      </c>
      <c r="W347" s="2">
        <v>9609924</v>
      </c>
      <c r="X347" s="10">
        <f t="shared" si="16"/>
        <v>0</v>
      </c>
      <c r="Y347" s="10">
        <f t="shared" si="16"/>
        <v>0</v>
      </c>
      <c r="Z347" s="10">
        <f t="shared" si="16"/>
        <v>0</v>
      </c>
      <c r="AA347" s="10">
        <f t="shared" si="16"/>
        <v>0</v>
      </c>
      <c r="AB347" s="10">
        <f t="shared" si="16"/>
        <v>7.5894610721719385E-6</v>
      </c>
      <c r="AC347" s="10">
        <f t="shared" si="16"/>
        <v>4.6217129481206513E-5</v>
      </c>
      <c r="AD347" s="10">
        <f t="shared" si="16"/>
        <v>1.452540362102177E-4</v>
      </c>
      <c r="AE347" s="10">
        <f t="shared" si="16"/>
        <v>3.9593133104250594E-4</v>
      </c>
      <c r="AF347" s="10">
        <f t="shared" si="16"/>
        <v>1.3649763205161466E-3</v>
      </c>
      <c r="AG347" s="10">
        <f t="shared" si="15"/>
        <v>5.901350392310707E-3</v>
      </c>
      <c r="AH347" s="10">
        <f t="shared" si="15"/>
        <v>2.5307172044232608E-4</v>
      </c>
    </row>
    <row r="348" spans="1:34" x14ac:dyDescent="0.25">
      <c r="A348" s="9" t="s">
        <v>367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12</v>
      </c>
      <c r="H348" s="2">
        <v>115</v>
      </c>
      <c r="I348" s="2">
        <v>256</v>
      </c>
      <c r="J348" s="2">
        <v>615</v>
      </c>
      <c r="K348" s="2">
        <v>1176</v>
      </c>
      <c r="L348" s="2">
        <v>2174</v>
      </c>
      <c r="M348" s="2">
        <v>231277.51900000003</v>
      </c>
      <c r="N348" s="2">
        <v>493227.76299999992</v>
      </c>
      <c r="O348" s="2">
        <v>504467.60700000008</v>
      </c>
      <c r="P348" s="2">
        <v>438104.61800000002</v>
      </c>
      <c r="Q348" s="2">
        <v>478361.89199999999</v>
      </c>
      <c r="R348" s="2">
        <v>543920.88799999992</v>
      </c>
      <c r="S348" s="2">
        <v>434518.4360000001</v>
      </c>
      <c r="T348" s="2">
        <v>271616.94999999995</v>
      </c>
      <c r="U348" s="2">
        <v>172906.46500000003</v>
      </c>
      <c r="V348" s="2">
        <v>67097.18700000002</v>
      </c>
      <c r="W348" s="2">
        <v>3635003</v>
      </c>
      <c r="X348" s="10">
        <f t="shared" si="16"/>
        <v>0</v>
      </c>
      <c r="Y348" s="10">
        <f t="shared" si="16"/>
        <v>0</v>
      </c>
      <c r="Z348" s="10">
        <f t="shared" si="16"/>
        <v>0</v>
      </c>
      <c r="AA348" s="10">
        <f t="shared" si="16"/>
        <v>0</v>
      </c>
      <c r="AB348" s="10">
        <f t="shared" si="16"/>
        <v>0</v>
      </c>
      <c r="AC348" s="10">
        <f t="shared" si="16"/>
        <v>2.2062031932849766E-5</v>
      </c>
      <c r="AD348" s="10">
        <f t="shared" si="16"/>
        <v>2.6466080716538336E-4</v>
      </c>
      <c r="AE348" s="10">
        <f t="shared" si="16"/>
        <v>9.4250377231612406E-4</v>
      </c>
      <c r="AF348" s="10">
        <f t="shared" si="16"/>
        <v>3.5568363507981031E-3</v>
      </c>
      <c r="AG348" s="10">
        <f t="shared" si="15"/>
        <v>1.752681524487755E-2</v>
      </c>
      <c r="AH348" s="10">
        <f t="shared" si="15"/>
        <v>5.9807378425822484E-4</v>
      </c>
    </row>
    <row r="349" spans="1:34" x14ac:dyDescent="0.25">
      <c r="A349" s="9" t="s">
        <v>368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42</v>
      </c>
      <c r="H349" s="2">
        <v>170</v>
      </c>
      <c r="I349" s="2">
        <v>312</v>
      </c>
      <c r="J349" s="2">
        <v>691</v>
      </c>
      <c r="K349" s="2">
        <v>1423</v>
      </c>
      <c r="L349" s="2">
        <v>2638</v>
      </c>
      <c r="M349" s="2">
        <v>515820.87599999987</v>
      </c>
      <c r="N349" s="2">
        <v>1092138.378</v>
      </c>
      <c r="O349" s="2">
        <v>1100968.1619999998</v>
      </c>
      <c r="P349" s="2">
        <v>1006472.6830000001</v>
      </c>
      <c r="Q349" s="2">
        <v>1161013.048</v>
      </c>
      <c r="R349" s="2">
        <v>1245940.936</v>
      </c>
      <c r="S349" s="2">
        <v>1008762.1340000001</v>
      </c>
      <c r="T349" s="2">
        <v>611838.4870000002</v>
      </c>
      <c r="U349" s="2">
        <v>373371.74400000006</v>
      </c>
      <c r="V349" s="2">
        <v>147070.70600000001</v>
      </c>
      <c r="W349" s="2">
        <v>8267698</v>
      </c>
      <c r="X349" s="10">
        <f t="shared" si="16"/>
        <v>0</v>
      </c>
      <c r="Y349" s="10">
        <f t="shared" si="16"/>
        <v>0</v>
      </c>
      <c r="Z349" s="10">
        <f t="shared" si="16"/>
        <v>0</v>
      </c>
      <c r="AA349" s="10">
        <f t="shared" si="16"/>
        <v>0</v>
      </c>
      <c r="AB349" s="10">
        <f t="shared" si="16"/>
        <v>0</v>
      </c>
      <c r="AC349" s="10">
        <f t="shared" si="16"/>
        <v>3.3709463094484925E-5</v>
      </c>
      <c r="AD349" s="10">
        <f t="shared" si="16"/>
        <v>1.6852337560085298E-4</v>
      </c>
      <c r="AE349" s="10">
        <f t="shared" si="16"/>
        <v>5.0993849950469025E-4</v>
      </c>
      <c r="AF349" s="10">
        <f t="shared" si="16"/>
        <v>1.850702446299739E-3</v>
      </c>
      <c r="AG349" s="10">
        <f t="shared" si="15"/>
        <v>9.6756182023087587E-3</v>
      </c>
      <c r="AH349" s="10">
        <f t="shared" si="15"/>
        <v>3.1907309628387493E-4</v>
      </c>
    </row>
    <row r="350" spans="1:34" x14ac:dyDescent="0.25">
      <c r="A350" s="9" t="s">
        <v>369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78</v>
      </c>
      <c r="I350" s="2">
        <v>258</v>
      </c>
      <c r="J350" s="2">
        <v>646</v>
      </c>
      <c r="K350" s="2">
        <v>1208</v>
      </c>
      <c r="L350" s="2">
        <v>2190</v>
      </c>
      <c r="M350" s="2">
        <v>62236.28199999997</v>
      </c>
      <c r="N350" s="2">
        <v>125376.34799999998</v>
      </c>
      <c r="O350" s="2">
        <v>140890.82399999996</v>
      </c>
      <c r="P350" s="2">
        <v>123220.70200000002</v>
      </c>
      <c r="Q350" s="2">
        <v>115832.592</v>
      </c>
      <c r="R350" s="2">
        <v>149518.46899999998</v>
      </c>
      <c r="S350" s="2">
        <v>141123.476</v>
      </c>
      <c r="T350" s="2">
        <v>81943.451000000001</v>
      </c>
      <c r="U350" s="2">
        <v>48138.750000000007</v>
      </c>
      <c r="V350" s="2">
        <v>20593.765999999992</v>
      </c>
      <c r="W350" s="2">
        <v>1008722</v>
      </c>
      <c r="X350" s="10">
        <f t="shared" si="16"/>
        <v>0</v>
      </c>
      <c r="Y350" s="10">
        <f t="shared" si="16"/>
        <v>0</v>
      </c>
      <c r="Z350" s="10">
        <f t="shared" si="16"/>
        <v>0</v>
      </c>
      <c r="AA350" s="10">
        <f t="shared" si="16"/>
        <v>0</v>
      </c>
      <c r="AB350" s="10">
        <f t="shared" si="16"/>
        <v>0</v>
      </c>
      <c r="AC350" s="10">
        <f t="shared" si="16"/>
        <v>0</v>
      </c>
      <c r="AD350" s="10">
        <f t="shared" si="16"/>
        <v>5.5270747441056513E-4</v>
      </c>
      <c r="AE350" s="10">
        <f t="shared" si="16"/>
        <v>3.1485127469186038E-3</v>
      </c>
      <c r="AF350" s="10">
        <f t="shared" si="16"/>
        <v>1.3419542468385654E-2</v>
      </c>
      <c r="AG350" s="10">
        <f t="shared" si="15"/>
        <v>5.8658528022509357E-2</v>
      </c>
      <c r="AH350" s="10">
        <f t="shared" si="15"/>
        <v>2.1710639799667301E-3</v>
      </c>
    </row>
    <row r="351" spans="1:34" x14ac:dyDescent="0.25">
      <c r="A351" s="9" t="s">
        <v>370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24</v>
      </c>
      <c r="H351" s="2">
        <v>181</v>
      </c>
      <c r="I351" s="2">
        <v>302</v>
      </c>
      <c r="J351" s="2">
        <v>708</v>
      </c>
      <c r="K351" s="2">
        <v>1526</v>
      </c>
      <c r="L351" s="2">
        <v>2741</v>
      </c>
      <c r="M351" s="2">
        <v>443353.81600000005</v>
      </c>
      <c r="N351" s="2">
        <v>967748.66999999969</v>
      </c>
      <c r="O351" s="2">
        <v>1040334.0219999999</v>
      </c>
      <c r="P351" s="2">
        <v>916199.74499999988</v>
      </c>
      <c r="Q351" s="2">
        <v>940054.48099999968</v>
      </c>
      <c r="R351" s="2">
        <v>1111389.6909999996</v>
      </c>
      <c r="S351" s="2">
        <v>962762.03200000001</v>
      </c>
      <c r="T351" s="2">
        <v>567818.29799999995</v>
      </c>
      <c r="U351" s="2">
        <v>329775.67200000002</v>
      </c>
      <c r="V351" s="2">
        <v>144476.69399999996</v>
      </c>
      <c r="W351" s="2">
        <v>7422466</v>
      </c>
      <c r="X351" s="10">
        <f t="shared" si="16"/>
        <v>0</v>
      </c>
      <c r="Y351" s="10">
        <f t="shared" si="16"/>
        <v>0</v>
      </c>
      <c r="Z351" s="10">
        <f t="shared" si="16"/>
        <v>0</v>
      </c>
      <c r="AA351" s="10">
        <f t="shared" si="16"/>
        <v>0</v>
      </c>
      <c r="AB351" s="10">
        <f t="shared" si="16"/>
        <v>0</v>
      </c>
      <c r="AC351" s="10">
        <f t="shared" si="16"/>
        <v>2.1594585764427435E-5</v>
      </c>
      <c r="AD351" s="10">
        <f t="shared" si="16"/>
        <v>1.8800076652794302E-4</v>
      </c>
      <c r="AE351" s="10">
        <f t="shared" si="16"/>
        <v>5.3186028182557795E-4</v>
      </c>
      <c r="AF351" s="10">
        <f t="shared" si="16"/>
        <v>2.146913978542359E-3</v>
      </c>
      <c r="AG351" s="10">
        <f t="shared" si="15"/>
        <v>1.0562257190076625E-2</v>
      </c>
      <c r="AH351" s="10">
        <f t="shared" si="15"/>
        <v>3.6928427829780559E-4</v>
      </c>
    </row>
    <row r="352" spans="1:34" x14ac:dyDescent="0.25">
      <c r="A352" s="9" t="s">
        <v>371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59</v>
      </c>
      <c r="H352" s="2">
        <v>210</v>
      </c>
      <c r="I352" s="2">
        <v>320</v>
      </c>
      <c r="J352" s="2">
        <v>611</v>
      </c>
      <c r="K352" s="2">
        <v>1232</v>
      </c>
      <c r="L352" s="2">
        <v>2432</v>
      </c>
      <c r="M352" s="2">
        <v>156865.538</v>
      </c>
      <c r="N352" s="2">
        <v>320388.67700000008</v>
      </c>
      <c r="O352" s="2">
        <v>348271.30799999996</v>
      </c>
      <c r="P352" s="2">
        <v>318480.73200000008</v>
      </c>
      <c r="Q352" s="2">
        <v>291120.92699999991</v>
      </c>
      <c r="R352" s="2">
        <v>326798.31099999999</v>
      </c>
      <c r="S352" s="2">
        <v>300170.18699999998</v>
      </c>
      <c r="T352" s="2">
        <v>180039.52100000001</v>
      </c>
      <c r="U352" s="2">
        <v>112333.81600000002</v>
      </c>
      <c r="V352" s="2">
        <v>53498.095000000001</v>
      </c>
      <c r="W352" s="2">
        <v>2408710</v>
      </c>
      <c r="X352" s="10">
        <f t="shared" si="16"/>
        <v>0</v>
      </c>
      <c r="Y352" s="10">
        <f t="shared" si="16"/>
        <v>0</v>
      </c>
      <c r="Z352" s="10">
        <f t="shared" si="16"/>
        <v>0</v>
      </c>
      <c r="AA352" s="10">
        <f t="shared" si="16"/>
        <v>0</v>
      </c>
      <c r="AB352" s="10">
        <f t="shared" si="16"/>
        <v>0</v>
      </c>
      <c r="AC352" s="10">
        <f t="shared" si="16"/>
        <v>1.8053948877355121E-4</v>
      </c>
      <c r="AD352" s="10">
        <f t="shared" si="16"/>
        <v>6.9960312214483854E-4</v>
      </c>
      <c r="AE352" s="10">
        <f t="shared" si="16"/>
        <v>1.7773875325962458E-3</v>
      </c>
      <c r="AF352" s="10">
        <f t="shared" si="16"/>
        <v>5.4391457688929565E-3</v>
      </c>
      <c r="AG352" s="10">
        <f t="shared" si="15"/>
        <v>2.3028857382678767E-2</v>
      </c>
      <c r="AH352" s="10">
        <f t="shared" si="15"/>
        <v>1.0096690759784283E-3</v>
      </c>
    </row>
    <row r="353" spans="1:34" x14ac:dyDescent="0.25">
      <c r="A353" s="9" t="s">
        <v>372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33</v>
      </c>
      <c r="H353" s="2">
        <v>193</v>
      </c>
      <c r="I353" s="2">
        <v>355</v>
      </c>
      <c r="J353" s="2">
        <v>697</v>
      </c>
      <c r="K353" s="2">
        <v>1508</v>
      </c>
      <c r="L353" s="2">
        <v>2786</v>
      </c>
      <c r="M353" s="2">
        <v>1080602.5090000001</v>
      </c>
      <c r="N353" s="2">
        <v>2194351.7619999996</v>
      </c>
      <c r="O353" s="2">
        <v>2475127.3489999999</v>
      </c>
      <c r="P353" s="2">
        <v>2503875.8060000003</v>
      </c>
      <c r="Q353" s="2">
        <v>2390069.3760000002</v>
      </c>
      <c r="R353" s="2">
        <v>2662283.3499999996</v>
      </c>
      <c r="S353" s="2">
        <v>2414221.9559999993</v>
      </c>
      <c r="T353" s="2">
        <v>1838118.93</v>
      </c>
      <c r="U353" s="2">
        <v>1078542.324</v>
      </c>
      <c r="V353" s="2">
        <v>461574.24099999998</v>
      </c>
      <c r="W353" s="2">
        <v>19095881</v>
      </c>
      <c r="X353" s="10">
        <f t="shared" si="16"/>
        <v>0</v>
      </c>
      <c r="Y353" s="10">
        <f t="shared" si="16"/>
        <v>0</v>
      </c>
      <c r="Z353" s="10">
        <f t="shared" si="16"/>
        <v>0</v>
      </c>
      <c r="AA353" s="10">
        <f t="shared" si="16"/>
        <v>0</v>
      </c>
      <c r="AB353" s="10">
        <f t="shared" si="16"/>
        <v>0</v>
      </c>
      <c r="AC353" s="10">
        <f t="shared" si="16"/>
        <v>1.2395374819889101E-5</v>
      </c>
      <c r="AD353" s="10">
        <f t="shared" si="16"/>
        <v>7.9942939596064244E-5</v>
      </c>
      <c r="AE353" s="10">
        <f t="shared" si="16"/>
        <v>1.9313222567160005E-4</v>
      </c>
      <c r="AF353" s="10">
        <f t="shared" si="16"/>
        <v>6.4624260401300671E-4</v>
      </c>
      <c r="AG353" s="10">
        <f t="shared" si="15"/>
        <v>3.2670800622082376E-3</v>
      </c>
      <c r="AH353" s="10">
        <f t="shared" si="15"/>
        <v>1.4589533732431618E-4</v>
      </c>
    </row>
    <row r="354" spans="1:34" x14ac:dyDescent="0.25">
      <c r="A354" s="9" t="s">
        <v>373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32</v>
      </c>
      <c r="H354" s="2">
        <v>126</v>
      </c>
      <c r="I354" s="2">
        <v>356</v>
      </c>
      <c r="J354" s="2">
        <v>624</v>
      </c>
      <c r="K354" s="2">
        <v>1191</v>
      </c>
      <c r="L354" s="2">
        <v>2329</v>
      </c>
      <c r="M354" s="2">
        <v>161231.851</v>
      </c>
      <c r="N354" s="2">
        <v>332007.22300000011</v>
      </c>
      <c r="O354" s="2">
        <v>385036.70300000015</v>
      </c>
      <c r="P354" s="2">
        <v>336623.14399999997</v>
      </c>
      <c r="Q354" s="2">
        <v>338006.03599999985</v>
      </c>
      <c r="R354" s="2">
        <v>372933.71200000006</v>
      </c>
      <c r="S354" s="2">
        <v>384744.17299999984</v>
      </c>
      <c r="T354" s="2">
        <v>257740.01400000002</v>
      </c>
      <c r="U354" s="2">
        <v>135914.72700000001</v>
      </c>
      <c r="V354" s="2">
        <v>56081.863000000019</v>
      </c>
      <c r="W354" s="2">
        <v>2759409</v>
      </c>
      <c r="X354" s="10">
        <f t="shared" si="16"/>
        <v>0</v>
      </c>
      <c r="Y354" s="10">
        <f t="shared" si="16"/>
        <v>0</v>
      </c>
      <c r="Z354" s="10">
        <f t="shared" si="16"/>
        <v>0</v>
      </c>
      <c r="AA354" s="10">
        <f t="shared" si="16"/>
        <v>0</v>
      </c>
      <c r="AB354" s="10">
        <f t="shared" si="16"/>
        <v>0</v>
      </c>
      <c r="AC354" s="10">
        <f t="shared" si="16"/>
        <v>8.5806133825734685E-5</v>
      </c>
      <c r="AD354" s="10">
        <f t="shared" si="16"/>
        <v>3.2749033992517427E-4</v>
      </c>
      <c r="AE354" s="10">
        <f t="shared" si="16"/>
        <v>1.3812368303821074E-3</v>
      </c>
      <c r="AF354" s="10">
        <f t="shared" si="16"/>
        <v>4.5911139563264538E-3</v>
      </c>
      <c r="AG354" s="10">
        <f t="shared" si="15"/>
        <v>2.1236812336280619E-2</v>
      </c>
      <c r="AH354" s="10">
        <f t="shared" si="15"/>
        <v>8.4402131036029815E-4</v>
      </c>
    </row>
    <row r="355" spans="1:34" x14ac:dyDescent="0.25">
      <c r="A355" s="9" t="s">
        <v>374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25</v>
      </c>
      <c r="H355" s="2">
        <v>194</v>
      </c>
      <c r="I355" s="2">
        <v>360</v>
      </c>
      <c r="J355" s="2">
        <v>611</v>
      </c>
      <c r="K355" s="2">
        <v>1422</v>
      </c>
      <c r="L355" s="2">
        <v>2612</v>
      </c>
      <c r="M355" s="2">
        <v>273909.10399999993</v>
      </c>
      <c r="N355" s="2">
        <v>572515.00600000005</v>
      </c>
      <c r="O355" s="2">
        <v>616686.95299999998</v>
      </c>
      <c r="P355" s="2">
        <v>576322.67599999998</v>
      </c>
      <c r="Q355" s="2">
        <v>561401.64400000009</v>
      </c>
      <c r="R355" s="2">
        <v>604326.77399999998</v>
      </c>
      <c r="S355" s="2">
        <v>571483.32700000005</v>
      </c>
      <c r="T355" s="2">
        <v>392264.30500000005</v>
      </c>
      <c r="U355" s="2">
        <v>196236.07100000003</v>
      </c>
      <c r="V355" s="2">
        <v>73496.300999999978</v>
      </c>
      <c r="W355" s="2">
        <v>4437561</v>
      </c>
      <c r="X355" s="10">
        <f t="shared" si="16"/>
        <v>0</v>
      </c>
      <c r="Y355" s="10">
        <f t="shared" si="16"/>
        <v>0</v>
      </c>
      <c r="Z355" s="10">
        <f t="shared" si="16"/>
        <v>0</v>
      </c>
      <c r="AA355" s="10">
        <f t="shared" si="16"/>
        <v>0</v>
      </c>
      <c r="AB355" s="10">
        <f t="shared" si="16"/>
        <v>0</v>
      </c>
      <c r="AC355" s="10">
        <f t="shared" si="16"/>
        <v>4.1368347515908669E-5</v>
      </c>
      <c r="AD355" s="10">
        <f t="shared" si="16"/>
        <v>3.3946747146308258E-4</v>
      </c>
      <c r="AE355" s="10">
        <f t="shared" si="16"/>
        <v>9.1774855731520096E-4</v>
      </c>
      <c r="AF355" s="10">
        <f t="shared" si="16"/>
        <v>3.1135967861892215E-3</v>
      </c>
      <c r="AG355" s="10">
        <f t="shared" si="15"/>
        <v>1.9347912488820361E-2</v>
      </c>
      <c r="AH355" s="10">
        <f t="shared" si="15"/>
        <v>5.8861162697256442E-4</v>
      </c>
    </row>
    <row r="356" spans="1:34" x14ac:dyDescent="0.25">
      <c r="A356" s="9" t="s">
        <v>375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12</v>
      </c>
      <c r="K356" s="2">
        <v>58</v>
      </c>
      <c r="L356" s="2">
        <v>70</v>
      </c>
      <c r="M356" s="2">
        <v>21787.472999999998</v>
      </c>
      <c r="N356" s="2">
        <v>46324.520000000004</v>
      </c>
      <c r="O356" s="2">
        <v>63250.546999999999</v>
      </c>
      <c r="P356" s="2">
        <v>44042.39</v>
      </c>
      <c r="Q356" s="2">
        <v>53405.444000000003</v>
      </c>
      <c r="R356" s="2">
        <v>61065.248999999996</v>
      </c>
      <c r="S356" s="2">
        <v>50138.890000000007</v>
      </c>
      <c r="T356" s="2">
        <v>33247.197</v>
      </c>
      <c r="U356" s="2">
        <v>26753.976999999999</v>
      </c>
      <c r="V356" s="2">
        <v>10147.444</v>
      </c>
      <c r="W356" s="2">
        <v>410280</v>
      </c>
      <c r="X356" s="10">
        <f t="shared" si="16"/>
        <v>0</v>
      </c>
      <c r="Y356" s="10">
        <f t="shared" si="16"/>
        <v>0</v>
      </c>
      <c r="Z356" s="10">
        <f t="shared" si="16"/>
        <v>0</v>
      </c>
      <c r="AA356" s="10">
        <f t="shared" si="16"/>
        <v>0</v>
      </c>
      <c r="AB356" s="10">
        <f t="shared" si="16"/>
        <v>0</v>
      </c>
      <c r="AC356" s="10">
        <f t="shared" si="16"/>
        <v>0</v>
      </c>
      <c r="AD356" s="10">
        <f t="shared" si="16"/>
        <v>0</v>
      </c>
      <c r="AE356" s="10">
        <f t="shared" si="16"/>
        <v>0</v>
      </c>
      <c r="AF356" s="10">
        <f t="shared" si="16"/>
        <v>4.4853144637150584E-4</v>
      </c>
      <c r="AG356" s="10">
        <f t="shared" si="15"/>
        <v>5.7157250633755657E-3</v>
      </c>
      <c r="AH356" s="10">
        <f t="shared" si="15"/>
        <v>1.7061518962659648E-4</v>
      </c>
    </row>
    <row r="357" spans="1:34" x14ac:dyDescent="0.25">
      <c r="A357" s="9" t="s">
        <v>376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10</v>
      </c>
      <c r="K357" s="2">
        <v>85</v>
      </c>
      <c r="L357" s="2">
        <v>95</v>
      </c>
      <c r="M357" s="2">
        <v>10066.989999999998</v>
      </c>
      <c r="N357" s="2">
        <v>20279.053999999996</v>
      </c>
      <c r="O357" s="2">
        <v>18791.326000000001</v>
      </c>
      <c r="P357" s="2">
        <v>17464.923999999999</v>
      </c>
      <c r="Q357" s="2">
        <v>18326.122000000003</v>
      </c>
      <c r="R357" s="2">
        <v>21242.892</v>
      </c>
      <c r="S357" s="2">
        <v>17910.341</v>
      </c>
      <c r="T357" s="2">
        <v>12369.365999999998</v>
      </c>
      <c r="U357" s="2">
        <v>7595.4499999999989</v>
      </c>
      <c r="V357" s="2">
        <v>2612.6579999999999</v>
      </c>
      <c r="W357" s="2">
        <v>146566</v>
      </c>
      <c r="X357" s="10">
        <f t="shared" si="16"/>
        <v>0</v>
      </c>
      <c r="Y357" s="10">
        <f t="shared" si="16"/>
        <v>0</v>
      </c>
      <c r="Z357" s="10">
        <f t="shared" si="16"/>
        <v>0</v>
      </c>
      <c r="AA357" s="10">
        <f t="shared" si="16"/>
        <v>0</v>
      </c>
      <c r="AB357" s="10">
        <f t="shared" si="16"/>
        <v>0</v>
      </c>
      <c r="AC357" s="10">
        <f t="shared" si="16"/>
        <v>0</v>
      </c>
      <c r="AD357" s="10">
        <f t="shared" si="16"/>
        <v>0</v>
      </c>
      <c r="AE357" s="10">
        <f t="shared" si="16"/>
        <v>0</v>
      </c>
      <c r="AF357" s="10">
        <f t="shared" si="16"/>
        <v>1.3165776879579224E-3</v>
      </c>
      <c r="AG357" s="10">
        <f t="shared" si="15"/>
        <v>3.2533917565942427E-2</v>
      </c>
      <c r="AH357" s="10">
        <f t="shared" si="15"/>
        <v>6.4817215452424163E-4</v>
      </c>
    </row>
    <row r="358" spans="1:34" x14ac:dyDescent="0.25">
      <c r="A358" s="9" t="s">
        <v>377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101</v>
      </c>
      <c r="L358" s="2">
        <v>101</v>
      </c>
      <c r="M358" s="2">
        <v>25735.207999999999</v>
      </c>
      <c r="N358" s="2">
        <v>53410.681000000004</v>
      </c>
      <c r="O358" s="2">
        <v>44127.620999999999</v>
      </c>
      <c r="P358" s="2">
        <v>44948.69</v>
      </c>
      <c r="Q358" s="2">
        <v>56043.296000000002</v>
      </c>
      <c r="R358" s="2">
        <v>54346.311999999998</v>
      </c>
      <c r="S358" s="2">
        <v>44386.849000000002</v>
      </c>
      <c r="T358" s="2">
        <v>26453.486000000004</v>
      </c>
      <c r="U358" s="2">
        <v>14560.841</v>
      </c>
      <c r="V358" s="2">
        <v>4534.8620000000001</v>
      </c>
      <c r="W358" s="2">
        <v>368452</v>
      </c>
      <c r="X358" s="10">
        <f t="shared" si="16"/>
        <v>0</v>
      </c>
      <c r="Y358" s="10">
        <f t="shared" si="16"/>
        <v>0</v>
      </c>
      <c r="Z358" s="10">
        <f t="shared" si="16"/>
        <v>0</v>
      </c>
      <c r="AA358" s="10">
        <f t="shared" si="16"/>
        <v>0</v>
      </c>
      <c r="AB358" s="10">
        <f t="shared" si="16"/>
        <v>0</v>
      </c>
      <c r="AC358" s="10">
        <f t="shared" si="16"/>
        <v>0</v>
      </c>
      <c r="AD358" s="10">
        <f t="shared" si="16"/>
        <v>0</v>
      </c>
      <c r="AE358" s="10">
        <f t="shared" si="16"/>
        <v>0</v>
      </c>
      <c r="AF358" s="10">
        <f t="shared" si="16"/>
        <v>0</v>
      </c>
      <c r="AG358" s="10">
        <f t="shared" si="15"/>
        <v>2.2271901548492543E-2</v>
      </c>
      <c r="AH358" s="10">
        <f t="shared" si="15"/>
        <v>2.7411983107704667E-4</v>
      </c>
    </row>
    <row r="359" spans="1:34" x14ac:dyDescent="0.25">
      <c r="A359" s="9" t="s">
        <v>378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31</v>
      </c>
      <c r="L359" s="2">
        <v>31</v>
      </c>
      <c r="M359" s="2">
        <v>6230.5530000000008</v>
      </c>
      <c r="N359" s="2">
        <v>12782.665999999999</v>
      </c>
      <c r="O359" s="2">
        <v>14780.221999999998</v>
      </c>
      <c r="P359" s="2">
        <v>11177.382000000001</v>
      </c>
      <c r="Q359" s="2">
        <v>10987.478999999999</v>
      </c>
      <c r="R359" s="2">
        <v>13568.618</v>
      </c>
      <c r="S359" s="2">
        <v>11752.295</v>
      </c>
      <c r="T359" s="2">
        <v>6941.6410000000005</v>
      </c>
      <c r="U359" s="2">
        <v>5083.6750000000002</v>
      </c>
      <c r="V359" s="2">
        <v>2219.2359999999999</v>
      </c>
      <c r="W359" s="2">
        <v>95525</v>
      </c>
      <c r="X359" s="10">
        <f t="shared" si="16"/>
        <v>0</v>
      </c>
      <c r="Y359" s="10">
        <f t="shared" si="16"/>
        <v>0</v>
      </c>
      <c r="Z359" s="10">
        <f t="shared" si="16"/>
        <v>0</v>
      </c>
      <c r="AA359" s="10">
        <f t="shared" si="16"/>
        <v>0</v>
      </c>
      <c r="AB359" s="10">
        <f t="shared" si="16"/>
        <v>0</v>
      </c>
      <c r="AC359" s="10">
        <f t="shared" si="16"/>
        <v>0</v>
      </c>
      <c r="AD359" s="10">
        <f t="shared" si="16"/>
        <v>0</v>
      </c>
      <c r="AE359" s="10">
        <f t="shared" si="16"/>
        <v>0</v>
      </c>
      <c r="AF359" s="10">
        <f t="shared" si="16"/>
        <v>0</v>
      </c>
      <c r="AG359" s="10">
        <f t="shared" si="15"/>
        <v>1.3968771234785305E-2</v>
      </c>
      <c r="AH359" s="10">
        <f t="shared" si="15"/>
        <v>3.2452237634127194E-4</v>
      </c>
    </row>
    <row r="360" spans="1:34" x14ac:dyDescent="0.25">
      <c r="A360" s="9" t="s">
        <v>379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10</v>
      </c>
      <c r="K360" s="2">
        <v>61</v>
      </c>
      <c r="L360" s="2">
        <v>71</v>
      </c>
      <c r="M360" s="2">
        <v>30681.322</v>
      </c>
      <c r="N360" s="2">
        <v>67800.793999999994</v>
      </c>
      <c r="O360" s="2">
        <v>100550.22</v>
      </c>
      <c r="P360" s="2">
        <v>71222.053</v>
      </c>
      <c r="Q360" s="2">
        <v>69014.964000000007</v>
      </c>
      <c r="R360" s="2">
        <v>79102.175999999992</v>
      </c>
      <c r="S360" s="2">
        <v>69855.134999999995</v>
      </c>
      <c r="T360" s="2">
        <v>39507.216</v>
      </c>
      <c r="U360" s="2">
        <v>21028.18</v>
      </c>
      <c r="V360" s="2">
        <v>9114.3739999999998</v>
      </c>
      <c r="W360" s="2">
        <v>557946</v>
      </c>
      <c r="X360" s="10">
        <f t="shared" si="16"/>
        <v>0</v>
      </c>
      <c r="Y360" s="10">
        <f t="shared" si="16"/>
        <v>0</v>
      </c>
      <c r="Z360" s="10">
        <f t="shared" si="16"/>
        <v>0</v>
      </c>
      <c r="AA360" s="10">
        <f t="shared" si="16"/>
        <v>0</v>
      </c>
      <c r="AB360" s="10">
        <f t="shared" si="16"/>
        <v>0</v>
      </c>
      <c r="AC360" s="10">
        <f t="shared" si="16"/>
        <v>0</v>
      </c>
      <c r="AD360" s="10">
        <f t="shared" si="16"/>
        <v>0</v>
      </c>
      <c r="AE360" s="10">
        <f t="shared" si="16"/>
        <v>0</v>
      </c>
      <c r="AF360" s="10">
        <f t="shared" si="16"/>
        <v>4.7555233025397349E-4</v>
      </c>
      <c r="AG360" s="10">
        <f t="shared" si="15"/>
        <v>6.6927251394336027E-3</v>
      </c>
      <c r="AH360" s="10">
        <f t="shared" si="15"/>
        <v>1.2725245812318756E-4</v>
      </c>
    </row>
    <row r="361" spans="1:34" x14ac:dyDescent="0.25">
      <c r="A361" s="9" t="s">
        <v>380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56</v>
      </c>
      <c r="L361" s="2">
        <v>56</v>
      </c>
      <c r="M361" s="2">
        <v>6780.6129999999994</v>
      </c>
      <c r="N361" s="2">
        <v>14777.348</v>
      </c>
      <c r="O361" s="2">
        <v>14365.027</v>
      </c>
      <c r="P361" s="2">
        <v>12272.895</v>
      </c>
      <c r="Q361" s="2">
        <v>13287.833999999999</v>
      </c>
      <c r="R361" s="2">
        <v>15249.590999999999</v>
      </c>
      <c r="S361" s="2">
        <v>14525.455</v>
      </c>
      <c r="T361" s="2">
        <v>9229.43</v>
      </c>
      <c r="U361" s="2">
        <v>5742.7370000000001</v>
      </c>
      <c r="V361" s="2">
        <v>2742.029</v>
      </c>
      <c r="W361" s="2">
        <v>108730</v>
      </c>
      <c r="X361" s="10">
        <f t="shared" si="16"/>
        <v>0</v>
      </c>
      <c r="Y361" s="10">
        <f t="shared" si="16"/>
        <v>0</v>
      </c>
      <c r="Z361" s="10">
        <f t="shared" si="16"/>
        <v>0</v>
      </c>
      <c r="AA361" s="10">
        <f t="shared" si="16"/>
        <v>0</v>
      </c>
      <c r="AB361" s="10">
        <f t="shared" si="16"/>
        <v>0</v>
      </c>
      <c r="AC361" s="10">
        <f t="shared" si="16"/>
        <v>0</v>
      </c>
      <c r="AD361" s="10">
        <f t="shared" si="16"/>
        <v>0</v>
      </c>
      <c r="AE361" s="10">
        <f t="shared" si="16"/>
        <v>0</v>
      </c>
      <c r="AF361" s="10">
        <f t="shared" si="16"/>
        <v>0</v>
      </c>
      <c r="AG361" s="10">
        <f t="shared" si="15"/>
        <v>2.0422832873029425E-2</v>
      </c>
      <c r="AH361" s="10">
        <f t="shared" si="15"/>
        <v>5.150372482295595E-4</v>
      </c>
    </row>
    <row r="362" spans="1:34" x14ac:dyDescent="0.25">
      <c r="A362" s="9" t="s">
        <v>381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135</v>
      </c>
      <c r="L362" s="2">
        <v>135</v>
      </c>
      <c r="M362" s="2">
        <v>59090.948000000004</v>
      </c>
      <c r="N362" s="2">
        <v>139150.70699999999</v>
      </c>
      <c r="O362" s="2">
        <v>138517.14300000001</v>
      </c>
      <c r="P362" s="2">
        <v>125296.625</v>
      </c>
      <c r="Q362" s="2">
        <v>141541.66700000002</v>
      </c>
      <c r="R362" s="2">
        <v>175670.08299999998</v>
      </c>
      <c r="S362" s="2">
        <v>175064.92600000001</v>
      </c>
      <c r="T362" s="2">
        <v>151363.742</v>
      </c>
      <c r="U362" s="2">
        <v>91735.630999999994</v>
      </c>
      <c r="V362" s="2">
        <v>39639.135999999999</v>
      </c>
      <c r="W362" s="2">
        <v>1236594</v>
      </c>
      <c r="X362" s="10">
        <f t="shared" si="16"/>
        <v>0</v>
      </c>
      <c r="Y362" s="10">
        <f t="shared" si="16"/>
        <v>0</v>
      </c>
      <c r="Z362" s="10">
        <f t="shared" si="16"/>
        <v>0</v>
      </c>
      <c r="AA362" s="10">
        <f t="shared" si="16"/>
        <v>0</v>
      </c>
      <c r="AB362" s="10">
        <f t="shared" si="16"/>
        <v>0</v>
      </c>
      <c r="AC362" s="10">
        <f t="shared" si="16"/>
        <v>0</v>
      </c>
      <c r="AD362" s="10">
        <f t="shared" si="16"/>
        <v>0</v>
      </c>
      <c r="AE362" s="10">
        <f t="shared" si="16"/>
        <v>0</v>
      </c>
      <c r="AF362" s="10">
        <f t="shared" si="16"/>
        <v>0</v>
      </c>
      <c r="AG362" s="10">
        <f t="shared" si="15"/>
        <v>3.4057250894671369E-3</v>
      </c>
      <c r="AH362" s="10">
        <f t="shared" si="15"/>
        <v>1.0917083537523229E-4</v>
      </c>
    </row>
    <row r="363" spans="1:34" x14ac:dyDescent="0.25">
      <c r="A363" s="9" t="s">
        <v>382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21</v>
      </c>
      <c r="L363" s="2">
        <v>21</v>
      </c>
      <c r="M363" s="2">
        <v>22461.441999999999</v>
      </c>
      <c r="N363" s="2">
        <v>46894.846999999994</v>
      </c>
      <c r="O363" s="2">
        <v>44914.699000000008</v>
      </c>
      <c r="P363" s="2">
        <v>44606.596000000005</v>
      </c>
      <c r="Q363" s="2">
        <v>43343.448000000004</v>
      </c>
      <c r="R363" s="2">
        <v>51861.457000000009</v>
      </c>
      <c r="S363" s="2">
        <v>45725.478999999999</v>
      </c>
      <c r="T363" s="2">
        <v>26916.996999999996</v>
      </c>
      <c r="U363" s="2">
        <v>14773.5</v>
      </c>
      <c r="V363" s="2">
        <v>6649.2129999999997</v>
      </c>
      <c r="W363" s="2">
        <v>348098</v>
      </c>
      <c r="X363" s="10">
        <f t="shared" si="16"/>
        <v>0</v>
      </c>
      <c r="Y363" s="10">
        <f t="shared" si="16"/>
        <v>0</v>
      </c>
      <c r="Z363" s="10">
        <f t="shared" si="16"/>
        <v>0</v>
      </c>
      <c r="AA363" s="10">
        <f t="shared" si="16"/>
        <v>0</v>
      </c>
      <c r="AB363" s="10">
        <f t="shared" si="16"/>
        <v>0</v>
      </c>
      <c r="AC363" s="10">
        <f t="shared" si="16"/>
        <v>0</v>
      </c>
      <c r="AD363" s="10">
        <f t="shared" si="16"/>
        <v>0</v>
      </c>
      <c r="AE363" s="10">
        <f t="shared" si="16"/>
        <v>0</v>
      </c>
      <c r="AF363" s="10">
        <f t="shared" si="16"/>
        <v>0</v>
      </c>
      <c r="AG363" s="10">
        <f t="shared" si="15"/>
        <v>3.1582685048591468E-3</v>
      </c>
      <c r="AH363" s="10">
        <f t="shared" si="15"/>
        <v>6.0327838712086829E-5</v>
      </c>
    </row>
    <row r="364" spans="1:34" x14ac:dyDescent="0.25">
      <c r="A364" s="9" t="s">
        <v>383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79</v>
      </c>
      <c r="L364" s="2">
        <v>79</v>
      </c>
      <c r="M364" s="2">
        <v>30642.574999999997</v>
      </c>
      <c r="N364" s="2">
        <v>74389.306000000011</v>
      </c>
      <c r="O364" s="2">
        <v>61338.376000000004</v>
      </c>
      <c r="P364" s="2">
        <v>56135.383000000002</v>
      </c>
      <c r="Q364" s="2">
        <v>70632.709999999992</v>
      </c>
      <c r="R364" s="2">
        <v>73860.687000000005</v>
      </c>
      <c r="S364" s="2">
        <v>62102.637999999992</v>
      </c>
      <c r="T364" s="2">
        <v>39220.983</v>
      </c>
      <c r="U364" s="2">
        <v>18652.695999999996</v>
      </c>
      <c r="V364" s="2">
        <v>7044.5899999999992</v>
      </c>
      <c r="W364" s="2">
        <v>493905</v>
      </c>
      <c r="X364" s="10">
        <f t="shared" si="16"/>
        <v>0</v>
      </c>
      <c r="Y364" s="10">
        <f t="shared" si="16"/>
        <v>0</v>
      </c>
      <c r="Z364" s="10">
        <f t="shared" si="16"/>
        <v>0</v>
      </c>
      <c r="AA364" s="10">
        <f t="shared" si="16"/>
        <v>0</v>
      </c>
      <c r="AB364" s="10">
        <f t="shared" si="16"/>
        <v>0</v>
      </c>
      <c r="AC364" s="10">
        <f t="shared" si="16"/>
        <v>0</v>
      </c>
      <c r="AD364" s="10">
        <f t="shared" si="16"/>
        <v>0</v>
      </c>
      <c r="AE364" s="10">
        <f t="shared" si="16"/>
        <v>0</v>
      </c>
      <c r="AF364" s="10">
        <f t="shared" si="16"/>
        <v>0</v>
      </c>
      <c r="AG364" s="10">
        <f t="shared" si="15"/>
        <v>1.1214279326405086E-2</v>
      </c>
      <c r="AH364" s="10">
        <f t="shared" si="15"/>
        <v>1.5994978791467995E-4</v>
      </c>
    </row>
    <row r="365" spans="1:34" x14ac:dyDescent="0.25">
      <c r="A365" s="9" t="s">
        <v>384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10</v>
      </c>
      <c r="H365" s="2">
        <v>12</v>
      </c>
      <c r="I365" s="2">
        <v>47</v>
      </c>
      <c r="J365" s="2">
        <v>197</v>
      </c>
      <c r="K365" s="2">
        <v>296</v>
      </c>
      <c r="L365" s="2">
        <v>562</v>
      </c>
      <c r="M365" s="2">
        <v>491663.72900000005</v>
      </c>
      <c r="N365" s="2">
        <v>1003265.0150000001</v>
      </c>
      <c r="O365" s="2">
        <v>1090551.6580000001</v>
      </c>
      <c r="P365" s="2">
        <v>996452.57699999993</v>
      </c>
      <c r="Q365" s="2">
        <v>1114398.4849999999</v>
      </c>
      <c r="R365" s="2">
        <v>1199165.7919999999</v>
      </c>
      <c r="S365" s="2">
        <v>921765.0070000001</v>
      </c>
      <c r="T365" s="2">
        <v>583341.76399999997</v>
      </c>
      <c r="U365" s="2">
        <v>440930.30200000003</v>
      </c>
      <c r="V365" s="2">
        <v>174905.47100000011</v>
      </c>
      <c r="W365" s="2">
        <v>8018402</v>
      </c>
      <c r="X365" s="10">
        <f t="shared" si="16"/>
        <v>0</v>
      </c>
      <c r="Y365" s="10">
        <f t="shared" si="16"/>
        <v>0</v>
      </c>
      <c r="Z365" s="10">
        <f t="shared" si="16"/>
        <v>0</v>
      </c>
      <c r="AA365" s="10">
        <f t="shared" si="16"/>
        <v>0</v>
      </c>
      <c r="AB365" s="10">
        <f t="shared" si="16"/>
        <v>0</v>
      </c>
      <c r="AC365" s="10">
        <f t="shared" si="16"/>
        <v>8.3391304744623679E-6</v>
      </c>
      <c r="AD365" s="10">
        <f t="shared" si="16"/>
        <v>1.3018502447880405E-5</v>
      </c>
      <c r="AE365" s="10">
        <f t="shared" si="16"/>
        <v>8.05702641239313E-5</v>
      </c>
      <c r="AF365" s="10">
        <f t="shared" si="16"/>
        <v>4.4678263005838958E-4</v>
      </c>
      <c r="AG365" s="10">
        <f t="shared" si="15"/>
        <v>1.692342716941083E-3</v>
      </c>
      <c r="AH365" s="10">
        <f t="shared" si="15"/>
        <v>7.0088778287743616E-5</v>
      </c>
    </row>
    <row r="366" spans="1:34" x14ac:dyDescent="0.25">
      <c r="A366" s="9" t="s">
        <v>385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32</v>
      </c>
      <c r="J366" s="2">
        <v>208</v>
      </c>
      <c r="K366" s="2">
        <v>327</v>
      </c>
      <c r="L366" s="2">
        <v>567</v>
      </c>
      <c r="M366" s="2">
        <v>317589.00800000009</v>
      </c>
      <c r="N366" s="2">
        <v>668324.57099999988</v>
      </c>
      <c r="O366" s="2">
        <v>683499.66399999999</v>
      </c>
      <c r="P366" s="2">
        <v>602461.82799999986</v>
      </c>
      <c r="Q366" s="2">
        <v>668557.25899999996</v>
      </c>
      <c r="R366" s="2">
        <v>743571.39399999997</v>
      </c>
      <c r="S366" s="2">
        <v>603016.78400000022</v>
      </c>
      <c r="T366" s="2">
        <v>365897.24000000005</v>
      </c>
      <c r="U366" s="2">
        <v>229561.731</v>
      </c>
      <c r="V366" s="2">
        <v>89501.176000000007</v>
      </c>
      <c r="W366" s="2">
        <v>4971911</v>
      </c>
      <c r="X366" s="10">
        <f t="shared" si="16"/>
        <v>0</v>
      </c>
      <c r="Y366" s="10">
        <f t="shared" si="16"/>
        <v>0</v>
      </c>
      <c r="Z366" s="10">
        <f t="shared" si="16"/>
        <v>0</v>
      </c>
      <c r="AA366" s="10">
        <f t="shared" si="16"/>
        <v>0</v>
      </c>
      <c r="AB366" s="10">
        <f t="shared" si="16"/>
        <v>0</v>
      </c>
      <c r="AC366" s="10">
        <f t="shared" si="16"/>
        <v>0</v>
      </c>
      <c r="AD366" s="10">
        <f t="shared" si="16"/>
        <v>0</v>
      </c>
      <c r="AE366" s="10">
        <f t="shared" si="16"/>
        <v>8.7456248645111388E-5</v>
      </c>
      <c r="AF366" s="10">
        <f t="shared" si="16"/>
        <v>9.0607436655023308E-4</v>
      </c>
      <c r="AG366" s="10">
        <f t="shared" si="15"/>
        <v>3.6535832780565918E-3</v>
      </c>
      <c r="AH366" s="10">
        <f t="shared" si="15"/>
        <v>1.1404065760630067E-4</v>
      </c>
    </row>
    <row r="367" spans="1:34" x14ac:dyDescent="0.25">
      <c r="A367" s="9" t="s">
        <v>386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10</v>
      </c>
      <c r="I367" s="2">
        <v>66</v>
      </c>
      <c r="J367" s="2">
        <v>212</v>
      </c>
      <c r="K367" s="2">
        <v>313</v>
      </c>
      <c r="L367" s="2">
        <v>601</v>
      </c>
      <c r="M367" s="2">
        <v>298650.73</v>
      </c>
      <c r="N367" s="2">
        <v>586627.65399999986</v>
      </c>
      <c r="O367" s="2">
        <v>638004.005</v>
      </c>
      <c r="P367" s="2">
        <v>612207.07200000016</v>
      </c>
      <c r="Q367" s="2">
        <v>635929.7379999999</v>
      </c>
      <c r="R367" s="2">
        <v>624286.7379999999</v>
      </c>
      <c r="S367" s="2">
        <v>490658.01</v>
      </c>
      <c r="T367" s="2">
        <v>283788.00999999995</v>
      </c>
      <c r="U367" s="2">
        <v>163443.826</v>
      </c>
      <c r="V367" s="2">
        <v>60427.289000000004</v>
      </c>
      <c r="W367" s="2">
        <v>4395877</v>
      </c>
      <c r="X367" s="10">
        <f t="shared" si="16"/>
        <v>0</v>
      </c>
      <c r="Y367" s="10">
        <f t="shared" si="16"/>
        <v>0</v>
      </c>
      <c r="Z367" s="10">
        <f t="shared" si="16"/>
        <v>0</v>
      </c>
      <c r="AA367" s="10">
        <f t="shared" si="16"/>
        <v>0</v>
      </c>
      <c r="AB367" s="10">
        <f t="shared" si="16"/>
        <v>0</v>
      </c>
      <c r="AC367" s="10">
        <f t="shared" si="16"/>
        <v>0</v>
      </c>
      <c r="AD367" s="10">
        <f t="shared" si="16"/>
        <v>2.0380794354096042E-5</v>
      </c>
      <c r="AE367" s="10">
        <f t="shared" si="16"/>
        <v>2.325679650806953E-4</v>
      </c>
      <c r="AF367" s="10">
        <f t="shared" si="16"/>
        <v>1.2970817264152884E-3</v>
      </c>
      <c r="AG367" s="10">
        <f t="shared" si="15"/>
        <v>5.179778957152951E-3</v>
      </c>
      <c r="AH367" s="10">
        <f t="shared" si="15"/>
        <v>1.3671902102811338E-4</v>
      </c>
    </row>
    <row r="368" spans="1:34" x14ac:dyDescent="0.25">
      <c r="A368" s="9" t="s">
        <v>387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11</v>
      </c>
      <c r="H368" s="2">
        <v>14</v>
      </c>
      <c r="I368" s="2">
        <v>44</v>
      </c>
      <c r="J368" s="2">
        <v>202</v>
      </c>
      <c r="K368" s="2">
        <v>287</v>
      </c>
      <c r="L368" s="2">
        <v>558</v>
      </c>
      <c r="M368" s="2">
        <v>66145.750000000015</v>
      </c>
      <c r="N368" s="2">
        <v>127250.01999999999</v>
      </c>
      <c r="O368" s="2">
        <v>120464.09100000001</v>
      </c>
      <c r="P368" s="2">
        <v>125568.12600000002</v>
      </c>
      <c r="Q368" s="2">
        <v>112883.26599999999</v>
      </c>
      <c r="R368" s="2">
        <v>128655.641</v>
      </c>
      <c r="S368" s="2">
        <v>107498.09100000004</v>
      </c>
      <c r="T368" s="2">
        <v>63385.407999999989</v>
      </c>
      <c r="U368" s="2">
        <v>42246.603999999992</v>
      </c>
      <c r="V368" s="2">
        <v>19509.564000000002</v>
      </c>
      <c r="W368" s="2">
        <v>914177</v>
      </c>
      <c r="X368" s="10">
        <f t="shared" si="16"/>
        <v>0</v>
      </c>
      <c r="Y368" s="10">
        <f t="shared" si="16"/>
        <v>0</v>
      </c>
      <c r="Z368" s="10">
        <f t="shared" si="16"/>
        <v>0</v>
      </c>
      <c r="AA368" s="10">
        <f t="shared" ref="X368:AH393" si="17">E368/P368</f>
        <v>0</v>
      </c>
      <c r="AB368" s="10">
        <f t="shared" si="17"/>
        <v>0</v>
      </c>
      <c r="AC368" s="10">
        <f t="shared" si="17"/>
        <v>8.5499554582297717E-5</v>
      </c>
      <c r="AD368" s="10">
        <f t="shared" si="17"/>
        <v>1.3023487086854401E-4</v>
      </c>
      <c r="AE368" s="10">
        <f t="shared" si="17"/>
        <v>6.9416607683585481E-4</v>
      </c>
      <c r="AF368" s="10">
        <f t="shared" si="17"/>
        <v>4.7814494154370382E-3</v>
      </c>
      <c r="AG368" s="10">
        <f t="shared" si="15"/>
        <v>1.4710733668881579E-2</v>
      </c>
      <c r="AH368" s="10">
        <f t="shared" si="15"/>
        <v>6.1038507860075239E-4</v>
      </c>
    </row>
    <row r="369" spans="1:34" x14ac:dyDescent="0.25">
      <c r="A369" s="9" t="s">
        <v>388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17</v>
      </c>
      <c r="I369" s="2">
        <v>89</v>
      </c>
      <c r="J369" s="2">
        <v>171</v>
      </c>
      <c r="K369" s="2">
        <v>282</v>
      </c>
      <c r="L369" s="2">
        <v>559</v>
      </c>
      <c r="M369" s="2">
        <v>311075.06999999989</v>
      </c>
      <c r="N369" s="2">
        <v>639625.16399999987</v>
      </c>
      <c r="O369" s="2">
        <v>650685.65</v>
      </c>
      <c r="P369" s="2">
        <v>634675.81799999997</v>
      </c>
      <c r="Q369" s="2">
        <v>620844.04700000002</v>
      </c>
      <c r="R369" s="2">
        <v>710923.02400000009</v>
      </c>
      <c r="S369" s="2">
        <v>594121.98899999994</v>
      </c>
      <c r="T369" s="2">
        <v>330716.15300000005</v>
      </c>
      <c r="U369" s="2">
        <v>196990.72999999998</v>
      </c>
      <c r="V369" s="2">
        <v>91271.063999999998</v>
      </c>
      <c r="W369" s="2">
        <v>4782133</v>
      </c>
      <c r="X369" s="10">
        <f t="shared" si="17"/>
        <v>0</v>
      </c>
      <c r="Y369" s="10">
        <f t="shared" si="17"/>
        <v>0</v>
      </c>
      <c r="Z369" s="10">
        <f t="shared" si="17"/>
        <v>0</v>
      </c>
      <c r="AA369" s="10">
        <f t="shared" si="17"/>
        <v>0</v>
      </c>
      <c r="AB369" s="10">
        <f t="shared" si="17"/>
        <v>0</v>
      </c>
      <c r="AC369" s="10">
        <f t="shared" si="17"/>
        <v>0</v>
      </c>
      <c r="AD369" s="10">
        <f t="shared" si="17"/>
        <v>2.8613652271335142E-5</v>
      </c>
      <c r="AE369" s="10">
        <f t="shared" si="17"/>
        <v>2.6911295137132293E-4</v>
      </c>
      <c r="AF369" s="10">
        <f t="shared" si="17"/>
        <v>8.6806115191308752E-4</v>
      </c>
      <c r="AG369" s="10">
        <f t="shared" si="15"/>
        <v>3.0896977381571888E-3</v>
      </c>
      <c r="AH369" s="10">
        <f t="shared" si="15"/>
        <v>1.1689344482890794E-4</v>
      </c>
    </row>
    <row r="370" spans="1:34" x14ac:dyDescent="0.25">
      <c r="A370" s="9" t="s">
        <v>389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11</v>
      </c>
      <c r="H370" s="2">
        <v>47</v>
      </c>
      <c r="I370" s="2">
        <v>93</v>
      </c>
      <c r="J370" s="2">
        <v>160</v>
      </c>
      <c r="K370" s="2">
        <v>251</v>
      </c>
      <c r="L370" s="2">
        <v>562</v>
      </c>
      <c r="M370" s="2">
        <v>66807.338000000018</v>
      </c>
      <c r="N370" s="2">
        <v>136143.641</v>
      </c>
      <c r="O370" s="2">
        <v>159250.685</v>
      </c>
      <c r="P370" s="2">
        <v>123632.07299999999</v>
      </c>
      <c r="Q370" s="2">
        <v>114731.89000000001</v>
      </c>
      <c r="R370" s="2">
        <v>134663.261</v>
      </c>
      <c r="S370" s="2">
        <v>125807.19699999999</v>
      </c>
      <c r="T370" s="2">
        <v>78757.356999999989</v>
      </c>
      <c r="U370" s="2">
        <v>48526.801999999996</v>
      </c>
      <c r="V370" s="2">
        <v>23062.256000000008</v>
      </c>
      <c r="W370" s="2">
        <v>1010883</v>
      </c>
      <c r="X370" s="10">
        <f t="shared" si="17"/>
        <v>0</v>
      </c>
      <c r="Y370" s="10">
        <f t="shared" si="17"/>
        <v>0</v>
      </c>
      <c r="Z370" s="10">
        <f t="shared" si="17"/>
        <v>0</v>
      </c>
      <c r="AA370" s="10">
        <f t="shared" si="17"/>
        <v>0</v>
      </c>
      <c r="AB370" s="10">
        <f t="shared" si="17"/>
        <v>0</v>
      </c>
      <c r="AC370" s="10">
        <f t="shared" si="17"/>
        <v>8.1685234104051589E-5</v>
      </c>
      <c r="AD370" s="10">
        <f t="shared" si="17"/>
        <v>3.7358753013152346E-4</v>
      </c>
      <c r="AE370" s="10">
        <f t="shared" si="17"/>
        <v>1.1808420640626628E-3</v>
      </c>
      <c r="AF370" s="10">
        <f t="shared" si="17"/>
        <v>3.2971470075444085E-3</v>
      </c>
      <c r="AG370" s="10">
        <f t="shared" si="15"/>
        <v>1.088358398241698E-2</v>
      </c>
      <c r="AH370" s="10">
        <f t="shared" si="15"/>
        <v>5.559496004977826E-4</v>
      </c>
    </row>
    <row r="371" spans="1:34" x14ac:dyDescent="0.25">
      <c r="A371" s="9" t="s">
        <v>390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34</v>
      </c>
      <c r="I371" s="2">
        <v>125</v>
      </c>
      <c r="J371" s="2">
        <v>221</v>
      </c>
      <c r="K371" s="2">
        <v>328</v>
      </c>
      <c r="L371" s="2">
        <v>708</v>
      </c>
      <c r="M371" s="2">
        <v>234720.91899999997</v>
      </c>
      <c r="N371" s="2">
        <v>491233.35900000005</v>
      </c>
      <c r="O371" s="2">
        <v>568374.83699999994</v>
      </c>
      <c r="P371" s="2">
        <v>511608.16200000001</v>
      </c>
      <c r="Q371" s="2">
        <v>497704.27099999995</v>
      </c>
      <c r="R371" s="2">
        <v>524768.24199999997</v>
      </c>
      <c r="S371" s="2">
        <v>468727.723</v>
      </c>
      <c r="T371" s="2">
        <v>328557.18600000005</v>
      </c>
      <c r="U371" s="2">
        <v>160528.03599999996</v>
      </c>
      <c r="V371" s="2">
        <v>62777.521000000015</v>
      </c>
      <c r="W371" s="2">
        <v>3850165</v>
      </c>
      <c r="X371" s="10">
        <f t="shared" si="17"/>
        <v>0</v>
      </c>
      <c r="Y371" s="10">
        <f t="shared" si="17"/>
        <v>0</v>
      </c>
      <c r="Z371" s="10">
        <f t="shared" si="17"/>
        <v>0</v>
      </c>
      <c r="AA371" s="10">
        <f t="shared" si="17"/>
        <v>0</v>
      </c>
      <c r="AB371" s="10">
        <f t="shared" si="17"/>
        <v>0</v>
      </c>
      <c r="AC371" s="10">
        <f t="shared" si="17"/>
        <v>0</v>
      </c>
      <c r="AD371" s="10">
        <f t="shared" si="17"/>
        <v>7.2536780590637265E-5</v>
      </c>
      <c r="AE371" s="10">
        <f t="shared" si="17"/>
        <v>3.804512740135289E-4</v>
      </c>
      <c r="AF371" s="10">
        <f t="shared" si="17"/>
        <v>1.3767065585976524E-3</v>
      </c>
      <c r="AG371" s="10">
        <f t="shared" si="15"/>
        <v>5.2248001318816002E-3</v>
      </c>
      <c r="AH371" s="10">
        <f t="shared" si="15"/>
        <v>1.8388822297226223E-4</v>
      </c>
    </row>
    <row r="372" spans="1:34" x14ac:dyDescent="0.25">
      <c r="A372" s="9" t="s">
        <v>391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12</v>
      </c>
      <c r="H372" s="2">
        <v>42</v>
      </c>
      <c r="I372" s="2">
        <v>79</v>
      </c>
      <c r="J372" s="2">
        <v>156</v>
      </c>
      <c r="K372" s="2">
        <v>244</v>
      </c>
      <c r="L372" s="2">
        <v>533</v>
      </c>
      <c r="M372" s="2">
        <v>216753.04999999996</v>
      </c>
      <c r="N372" s="2">
        <v>449379.728</v>
      </c>
      <c r="O372" s="2">
        <v>506854.96799999999</v>
      </c>
      <c r="P372" s="2">
        <v>473261.11800000002</v>
      </c>
      <c r="Q372" s="2">
        <v>429683.12400000001</v>
      </c>
      <c r="R372" s="2">
        <v>493966.96100000007</v>
      </c>
      <c r="S372" s="2">
        <v>456077.09600000002</v>
      </c>
      <c r="T372" s="2">
        <v>271174.53800000006</v>
      </c>
      <c r="U372" s="2">
        <v>154598.22899999999</v>
      </c>
      <c r="V372" s="2">
        <v>74018.463999999993</v>
      </c>
      <c r="W372" s="2">
        <v>3524450</v>
      </c>
      <c r="X372" s="10">
        <f t="shared" si="17"/>
        <v>0</v>
      </c>
      <c r="Y372" s="10">
        <f t="shared" si="17"/>
        <v>0</v>
      </c>
      <c r="Z372" s="10">
        <f t="shared" si="17"/>
        <v>0</v>
      </c>
      <c r="AA372" s="10">
        <f t="shared" si="17"/>
        <v>0</v>
      </c>
      <c r="AB372" s="10">
        <f t="shared" si="17"/>
        <v>0</v>
      </c>
      <c r="AC372" s="10">
        <f t="shared" si="17"/>
        <v>2.4293122713524959E-5</v>
      </c>
      <c r="AD372" s="10">
        <f t="shared" si="17"/>
        <v>9.2089693537252305E-5</v>
      </c>
      <c r="AE372" s="10">
        <f t="shared" si="17"/>
        <v>2.9132528659456952E-4</v>
      </c>
      <c r="AF372" s="10">
        <f t="shared" si="17"/>
        <v>1.0090671866622742E-3</v>
      </c>
      <c r="AG372" s="10">
        <f t="shared" si="15"/>
        <v>3.2964747822921592E-3</v>
      </c>
      <c r="AH372" s="10">
        <f t="shared" si="15"/>
        <v>1.5122926981514845E-4</v>
      </c>
    </row>
    <row r="373" spans="1:34" x14ac:dyDescent="0.25">
      <c r="A373" s="9" t="s">
        <v>392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31</v>
      </c>
      <c r="I373" s="2">
        <v>86</v>
      </c>
      <c r="J373" s="2">
        <v>207</v>
      </c>
      <c r="K373" s="2">
        <v>246</v>
      </c>
      <c r="L373" s="2">
        <v>570</v>
      </c>
      <c r="M373" s="2">
        <v>370308.30399999995</v>
      </c>
      <c r="N373" s="2">
        <v>762508.91200000024</v>
      </c>
      <c r="O373" s="2">
        <v>776358.91599999997</v>
      </c>
      <c r="P373" s="2">
        <v>739068.06300000008</v>
      </c>
      <c r="Q373" s="2">
        <v>702510.42200000002</v>
      </c>
      <c r="R373" s="2">
        <v>678288.54</v>
      </c>
      <c r="S373" s="2">
        <v>564302.196</v>
      </c>
      <c r="T373" s="2">
        <v>364949.80099999998</v>
      </c>
      <c r="U373" s="2">
        <v>184471.65100000001</v>
      </c>
      <c r="V373" s="2">
        <v>67279.979999999981</v>
      </c>
      <c r="W373" s="2">
        <v>5211147</v>
      </c>
      <c r="X373" s="10">
        <f t="shared" si="17"/>
        <v>0</v>
      </c>
      <c r="Y373" s="10">
        <f t="shared" si="17"/>
        <v>0</v>
      </c>
      <c r="Z373" s="10">
        <f t="shared" si="17"/>
        <v>0</v>
      </c>
      <c r="AA373" s="10">
        <f t="shared" si="17"/>
        <v>0</v>
      </c>
      <c r="AB373" s="10">
        <f t="shared" si="17"/>
        <v>0</v>
      </c>
      <c r="AC373" s="10">
        <f t="shared" si="17"/>
        <v>0</v>
      </c>
      <c r="AD373" s="10">
        <f t="shared" si="17"/>
        <v>5.4935104310669736E-5</v>
      </c>
      <c r="AE373" s="10">
        <f t="shared" si="17"/>
        <v>2.35648847497248E-4</v>
      </c>
      <c r="AF373" s="10">
        <f t="shared" si="17"/>
        <v>1.1221236373062005E-3</v>
      </c>
      <c r="AG373" s="10">
        <f t="shared" si="15"/>
        <v>3.6563625613444009E-3</v>
      </c>
      <c r="AH373" s="10">
        <f t="shared" si="15"/>
        <v>1.0938090980738022E-4</v>
      </c>
    </row>
    <row r="374" spans="1:34" x14ac:dyDescent="0.25">
      <c r="A374" s="9" t="s">
        <v>393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30</v>
      </c>
      <c r="L374" s="2">
        <v>30</v>
      </c>
      <c r="M374" s="2">
        <v>264382.84500000009</v>
      </c>
      <c r="N374" s="2">
        <v>512622.62500000012</v>
      </c>
      <c r="O374" s="2">
        <v>566703.52800000017</v>
      </c>
      <c r="P374" s="2">
        <v>517707.44699999981</v>
      </c>
      <c r="Q374" s="2">
        <v>542300.6</v>
      </c>
      <c r="R374" s="2">
        <v>560384.40200000023</v>
      </c>
      <c r="S374" s="2">
        <v>457256.28300000005</v>
      </c>
      <c r="T374" s="2">
        <v>276481.80499999999</v>
      </c>
      <c r="U374" s="2">
        <v>177776.50300000003</v>
      </c>
      <c r="V374" s="2">
        <v>61754.251000000004</v>
      </c>
      <c r="W374" s="2">
        <v>3937515</v>
      </c>
      <c r="X374" s="10">
        <f t="shared" si="17"/>
        <v>0</v>
      </c>
      <c r="Y374" s="10">
        <f t="shared" si="17"/>
        <v>0</v>
      </c>
      <c r="Z374" s="10">
        <f t="shared" si="17"/>
        <v>0</v>
      </c>
      <c r="AA374" s="10">
        <f t="shared" si="17"/>
        <v>0</v>
      </c>
      <c r="AB374" s="10">
        <f t="shared" si="17"/>
        <v>0</v>
      </c>
      <c r="AC374" s="10">
        <f t="shared" si="17"/>
        <v>0</v>
      </c>
      <c r="AD374" s="10">
        <f t="shared" si="17"/>
        <v>0</v>
      </c>
      <c r="AE374" s="10">
        <f t="shared" si="17"/>
        <v>0</v>
      </c>
      <c r="AF374" s="10">
        <f t="shared" si="17"/>
        <v>0</v>
      </c>
      <c r="AG374" s="10">
        <f t="shared" si="15"/>
        <v>4.8579651625926123E-4</v>
      </c>
      <c r="AH374" s="10">
        <f t="shared" si="15"/>
        <v>7.6190185942148793E-6</v>
      </c>
    </row>
    <row r="375" spans="1:34" x14ac:dyDescent="0.25">
      <c r="A375" s="9" t="s">
        <v>394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47</v>
      </c>
      <c r="L375" s="2">
        <v>47</v>
      </c>
      <c r="M375" s="2">
        <v>476673.71100000001</v>
      </c>
      <c r="N375" s="2">
        <v>1008329.6880000001</v>
      </c>
      <c r="O375" s="2">
        <v>1157069.17</v>
      </c>
      <c r="P375" s="2">
        <v>994167.22600000002</v>
      </c>
      <c r="Q375" s="2">
        <v>1096784.537</v>
      </c>
      <c r="R375" s="2">
        <v>1249601.1810000001</v>
      </c>
      <c r="S375" s="2">
        <v>1006374.911</v>
      </c>
      <c r="T375" s="2">
        <v>604952.91299999994</v>
      </c>
      <c r="U375" s="2">
        <v>442129.54499999998</v>
      </c>
      <c r="V375" s="2">
        <v>188310.98299999992</v>
      </c>
      <c r="W375" s="2">
        <v>8221847</v>
      </c>
      <c r="X375" s="10">
        <f t="shared" si="17"/>
        <v>0</v>
      </c>
      <c r="Y375" s="10">
        <f t="shared" si="17"/>
        <v>0</v>
      </c>
      <c r="Z375" s="10">
        <f t="shared" si="17"/>
        <v>0</v>
      </c>
      <c r="AA375" s="10">
        <f t="shared" si="17"/>
        <v>0</v>
      </c>
      <c r="AB375" s="10">
        <f t="shared" si="17"/>
        <v>0</v>
      </c>
      <c r="AC375" s="10">
        <f t="shared" si="17"/>
        <v>0</v>
      </c>
      <c r="AD375" s="10">
        <f t="shared" si="17"/>
        <v>0</v>
      </c>
      <c r="AE375" s="10">
        <f t="shared" si="17"/>
        <v>0</v>
      </c>
      <c r="AF375" s="10">
        <f t="shared" si="17"/>
        <v>0</v>
      </c>
      <c r="AG375" s="10">
        <f t="shared" si="15"/>
        <v>2.4958714171228146E-4</v>
      </c>
      <c r="AH375" s="10">
        <f t="shared" si="15"/>
        <v>5.7164770884206435E-6</v>
      </c>
    </row>
    <row r="376" spans="1:34" x14ac:dyDescent="0.25">
      <c r="A376" s="9" t="s">
        <v>395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40</v>
      </c>
      <c r="L376" s="2">
        <v>40</v>
      </c>
      <c r="M376" s="2">
        <v>67905.574000000008</v>
      </c>
      <c r="N376" s="2">
        <v>135174.622</v>
      </c>
      <c r="O376" s="2">
        <v>172158.26599999995</v>
      </c>
      <c r="P376" s="2">
        <v>134391.408</v>
      </c>
      <c r="Q376" s="2">
        <v>132714.49300000005</v>
      </c>
      <c r="R376" s="2">
        <v>160486.77300000004</v>
      </c>
      <c r="S376" s="2">
        <v>136724.84099999999</v>
      </c>
      <c r="T376" s="2">
        <v>81924.733999999997</v>
      </c>
      <c r="U376" s="2">
        <v>53687.142999999996</v>
      </c>
      <c r="V376" s="2">
        <v>22591.704000000005</v>
      </c>
      <c r="W376" s="2">
        <v>1098215</v>
      </c>
      <c r="X376" s="10">
        <f t="shared" si="17"/>
        <v>0</v>
      </c>
      <c r="Y376" s="10">
        <f t="shared" si="17"/>
        <v>0</v>
      </c>
      <c r="Z376" s="10">
        <f t="shared" si="17"/>
        <v>0</v>
      </c>
      <c r="AA376" s="10">
        <f t="shared" si="17"/>
        <v>0</v>
      </c>
      <c r="AB376" s="10">
        <f t="shared" si="17"/>
        <v>0</v>
      </c>
      <c r="AC376" s="10">
        <f t="shared" si="17"/>
        <v>0</v>
      </c>
      <c r="AD376" s="10">
        <f t="shared" si="17"/>
        <v>0</v>
      </c>
      <c r="AE376" s="10">
        <f t="shared" si="17"/>
        <v>0</v>
      </c>
      <c r="AF376" s="10">
        <f t="shared" si="17"/>
        <v>0</v>
      </c>
      <c r="AG376" s="10">
        <f t="shared" si="15"/>
        <v>1.7705614414919738E-3</v>
      </c>
      <c r="AH376" s="10">
        <f t="shared" si="15"/>
        <v>3.6422740538054934E-5</v>
      </c>
    </row>
    <row r="377" spans="1:34" x14ac:dyDescent="0.25">
      <c r="A377" s="9" t="s">
        <v>396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70</v>
      </c>
      <c r="L377" s="2">
        <v>70</v>
      </c>
      <c r="M377" s="2">
        <v>87620.575999999957</v>
      </c>
      <c r="N377" s="2">
        <v>176903.63200000004</v>
      </c>
      <c r="O377" s="2">
        <v>183023.73899999994</v>
      </c>
      <c r="P377" s="2">
        <v>163895.22599999997</v>
      </c>
      <c r="Q377" s="2">
        <v>164582.30700000003</v>
      </c>
      <c r="R377" s="2">
        <v>189149.49199999991</v>
      </c>
      <c r="S377" s="2">
        <v>161675.21900000001</v>
      </c>
      <c r="T377" s="2">
        <v>98038.56700000001</v>
      </c>
      <c r="U377" s="2">
        <v>61931.368000000009</v>
      </c>
      <c r="V377" s="2">
        <v>25310.267000000003</v>
      </c>
      <c r="W377" s="2">
        <v>1311385</v>
      </c>
      <c r="X377" s="10">
        <f t="shared" si="17"/>
        <v>0</v>
      </c>
      <c r="Y377" s="10">
        <f t="shared" si="17"/>
        <v>0</v>
      </c>
      <c r="Z377" s="10">
        <f t="shared" si="17"/>
        <v>0</v>
      </c>
      <c r="AA377" s="10">
        <f t="shared" si="17"/>
        <v>0</v>
      </c>
      <c r="AB377" s="10">
        <f t="shared" si="17"/>
        <v>0</v>
      </c>
      <c r="AC377" s="10">
        <f t="shared" si="17"/>
        <v>0</v>
      </c>
      <c r="AD377" s="10">
        <f t="shared" si="17"/>
        <v>0</v>
      </c>
      <c r="AE377" s="10">
        <f t="shared" si="17"/>
        <v>0</v>
      </c>
      <c r="AF377" s="10">
        <f t="shared" si="17"/>
        <v>0</v>
      </c>
      <c r="AG377" s="10">
        <f t="shared" si="15"/>
        <v>2.7656760791974259E-3</v>
      </c>
      <c r="AH377" s="10">
        <f t="shared" si="15"/>
        <v>5.337867979273821E-5</v>
      </c>
    </row>
    <row r="378" spans="1:34" x14ac:dyDescent="0.25">
      <c r="A378" s="9" t="s">
        <v>397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67</v>
      </c>
      <c r="L378" s="2">
        <v>67</v>
      </c>
      <c r="M378" s="2">
        <v>129779.826</v>
      </c>
      <c r="N378" s="2">
        <v>261332.79300000001</v>
      </c>
      <c r="O378" s="2">
        <v>284225.20900000003</v>
      </c>
      <c r="P378" s="2">
        <v>255854.46500000003</v>
      </c>
      <c r="Q378" s="2">
        <v>242227.25400000002</v>
      </c>
      <c r="R378" s="2">
        <v>290097.71999999997</v>
      </c>
      <c r="S378" s="2">
        <v>249448.14400000003</v>
      </c>
      <c r="T378" s="2">
        <v>149600.60800000001</v>
      </c>
      <c r="U378" s="2">
        <v>95061.453999999998</v>
      </c>
      <c r="V378" s="2">
        <v>43105.548000000003</v>
      </c>
      <c r="W378" s="2">
        <v>1999767</v>
      </c>
      <c r="X378" s="10">
        <f t="shared" si="17"/>
        <v>0</v>
      </c>
      <c r="Y378" s="10">
        <f t="shared" si="17"/>
        <v>0</v>
      </c>
      <c r="Z378" s="10">
        <f t="shared" si="17"/>
        <v>0</v>
      </c>
      <c r="AA378" s="10">
        <f t="shared" si="17"/>
        <v>0</v>
      </c>
      <c r="AB378" s="10">
        <f t="shared" si="17"/>
        <v>0</v>
      </c>
      <c r="AC378" s="10">
        <f t="shared" si="17"/>
        <v>0</v>
      </c>
      <c r="AD378" s="10">
        <f t="shared" si="17"/>
        <v>0</v>
      </c>
      <c r="AE378" s="10">
        <f t="shared" si="17"/>
        <v>0</v>
      </c>
      <c r="AF378" s="10">
        <f t="shared" si="17"/>
        <v>0</v>
      </c>
      <c r="AG378" s="10">
        <f t="shared" si="17"/>
        <v>1.5543242832685945E-3</v>
      </c>
      <c r="AH378" s="10">
        <f t="shared" si="17"/>
        <v>3.3503903204723348E-5</v>
      </c>
    </row>
    <row r="379" spans="1:34" x14ac:dyDescent="0.25">
      <c r="A379" s="9" t="s">
        <v>398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69</v>
      </c>
      <c r="L379" s="2">
        <v>69</v>
      </c>
      <c r="M379" s="2">
        <v>150275.49299999993</v>
      </c>
      <c r="N379" s="2">
        <v>301865.61800000002</v>
      </c>
      <c r="O379" s="2">
        <v>354283.76</v>
      </c>
      <c r="P379" s="2">
        <v>417776.9420000001</v>
      </c>
      <c r="Q379" s="2">
        <v>369578.83100000001</v>
      </c>
      <c r="R379" s="2">
        <v>380600.95700000005</v>
      </c>
      <c r="S379" s="2">
        <v>345260.06400000013</v>
      </c>
      <c r="T379" s="2">
        <v>203339.48400000003</v>
      </c>
      <c r="U379" s="2">
        <v>118309.09799999998</v>
      </c>
      <c r="V379" s="2">
        <v>56856.119000000021</v>
      </c>
      <c r="W379" s="2">
        <v>2699226</v>
      </c>
      <c r="X379" s="10">
        <f t="shared" si="17"/>
        <v>0</v>
      </c>
      <c r="Y379" s="10">
        <f t="shared" si="17"/>
        <v>0</v>
      </c>
      <c r="Z379" s="10">
        <f t="shared" si="17"/>
        <v>0</v>
      </c>
      <c r="AA379" s="10">
        <f t="shared" si="17"/>
        <v>0</v>
      </c>
      <c r="AB379" s="10">
        <f t="shared" si="17"/>
        <v>0</v>
      </c>
      <c r="AC379" s="10">
        <f t="shared" si="17"/>
        <v>0</v>
      </c>
      <c r="AD379" s="10">
        <f t="shared" si="17"/>
        <v>0</v>
      </c>
      <c r="AE379" s="10">
        <f t="shared" si="17"/>
        <v>0</v>
      </c>
      <c r="AF379" s="10">
        <f t="shared" si="17"/>
        <v>0</v>
      </c>
      <c r="AG379" s="10">
        <f t="shared" si="17"/>
        <v>1.2135896929581138E-3</v>
      </c>
      <c r="AH379" s="10">
        <f t="shared" si="17"/>
        <v>2.5562883582182447E-5</v>
      </c>
    </row>
    <row r="380" spans="1:34" x14ac:dyDescent="0.25">
      <c r="A380" s="9" t="s">
        <v>399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82</v>
      </c>
      <c r="L380" s="2">
        <v>82</v>
      </c>
      <c r="M380" s="2">
        <v>268129.20799999998</v>
      </c>
      <c r="N380" s="2">
        <v>558072.6370000001</v>
      </c>
      <c r="O380" s="2">
        <v>555264.30899999989</v>
      </c>
      <c r="P380" s="2">
        <v>572435.62600000016</v>
      </c>
      <c r="Q380" s="2">
        <v>567751.78500000015</v>
      </c>
      <c r="R380" s="2">
        <v>572344.8189999999</v>
      </c>
      <c r="S380" s="2">
        <v>473534.30599999998</v>
      </c>
      <c r="T380" s="2">
        <v>288166.83200000005</v>
      </c>
      <c r="U380" s="2">
        <v>141443.92699999997</v>
      </c>
      <c r="V380" s="2">
        <v>54416.46899999999</v>
      </c>
      <c r="W380" s="2">
        <v>4051699</v>
      </c>
      <c r="X380" s="10">
        <f t="shared" si="17"/>
        <v>0</v>
      </c>
      <c r="Y380" s="10">
        <f t="shared" si="17"/>
        <v>0</v>
      </c>
      <c r="Z380" s="10">
        <f t="shared" si="17"/>
        <v>0</v>
      </c>
      <c r="AA380" s="10">
        <f t="shared" si="17"/>
        <v>0</v>
      </c>
      <c r="AB380" s="10">
        <f t="shared" si="17"/>
        <v>0</v>
      </c>
      <c r="AC380" s="10">
        <f t="shared" si="17"/>
        <v>0</v>
      </c>
      <c r="AD380" s="10">
        <f t="shared" si="17"/>
        <v>0</v>
      </c>
      <c r="AE380" s="10">
        <f t="shared" si="17"/>
        <v>0</v>
      </c>
      <c r="AF380" s="10">
        <f t="shared" si="17"/>
        <v>0</v>
      </c>
      <c r="AG380" s="10">
        <f t="shared" si="17"/>
        <v>1.5068967448071651E-3</v>
      </c>
      <c r="AH380" s="10">
        <f t="shared" si="17"/>
        <v>2.0238423436686683E-5</v>
      </c>
    </row>
    <row r="381" spans="1:34" x14ac:dyDescent="0.25">
      <c r="A381" s="9" t="s">
        <v>400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11</v>
      </c>
      <c r="K381" s="2">
        <v>59</v>
      </c>
      <c r="L381" s="2">
        <v>70</v>
      </c>
      <c r="M381" s="2">
        <v>203877.052</v>
      </c>
      <c r="N381" s="2">
        <v>443248.65</v>
      </c>
      <c r="O381" s="2">
        <v>454304.75400000007</v>
      </c>
      <c r="P381" s="2">
        <v>423357.69900000002</v>
      </c>
      <c r="Q381" s="2">
        <v>414632.31799999997</v>
      </c>
      <c r="R381" s="2">
        <v>505817.39300000004</v>
      </c>
      <c r="S381" s="2">
        <v>481592.85799999995</v>
      </c>
      <c r="T381" s="2">
        <v>292221.61200000008</v>
      </c>
      <c r="U381" s="2">
        <v>167848.277</v>
      </c>
      <c r="V381" s="2">
        <v>80188.870999999999</v>
      </c>
      <c r="W381" s="2">
        <v>3468697</v>
      </c>
      <c r="X381" s="10">
        <f t="shared" si="17"/>
        <v>0</v>
      </c>
      <c r="Y381" s="10">
        <f t="shared" si="17"/>
        <v>0</v>
      </c>
      <c r="Z381" s="10">
        <f t="shared" si="17"/>
        <v>0</v>
      </c>
      <c r="AA381" s="10">
        <f t="shared" si="17"/>
        <v>0</v>
      </c>
      <c r="AB381" s="10">
        <f t="shared" si="17"/>
        <v>0</v>
      </c>
      <c r="AC381" s="10">
        <f t="shared" si="17"/>
        <v>0</v>
      </c>
      <c r="AD381" s="10">
        <f t="shared" si="17"/>
        <v>0</v>
      </c>
      <c r="AE381" s="10">
        <f t="shared" si="17"/>
        <v>0</v>
      </c>
      <c r="AF381" s="10">
        <f t="shared" si="17"/>
        <v>6.5535376332757941E-5</v>
      </c>
      <c r="AG381" s="10">
        <f t="shared" si="17"/>
        <v>7.3576294645674712E-4</v>
      </c>
      <c r="AH381" s="10">
        <f t="shared" si="17"/>
        <v>2.0180488523500322E-5</v>
      </c>
    </row>
    <row r="382" spans="1:34" x14ac:dyDescent="0.25">
      <c r="A382" s="9" t="s">
        <v>401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55</v>
      </c>
      <c r="L382" s="2">
        <v>55</v>
      </c>
      <c r="M382" s="2">
        <v>423437.81099999999</v>
      </c>
      <c r="N382" s="2">
        <v>861524.03100000008</v>
      </c>
      <c r="O382" s="2">
        <v>854909.28800000006</v>
      </c>
      <c r="P382" s="2">
        <v>845140.9600000002</v>
      </c>
      <c r="Q382" s="2">
        <v>785014.36600000015</v>
      </c>
      <c r="R382" s="2">
        <v>760324.53799999994</v>
      </c>
      <c r="S382" s="2">
        <v>638242.29200000002</v>
      </c>
      <c r="T382" s="2">
        <v>381477.18600000005</v>
      </c>
      <c r="U382" s="2">
        <v>189091.57200000001</v>
      </c>
      <c r="V382" s="2">
        <v>79058.641000000003</v>
      </c>
      <c r="W382" s="2">
        <v>5817033</v>
      </c>
      <c r="X382" s="10">
        <f t="shared" si="17"/>
        <v>0</v>
      </c>
      <c r="Y382" s="10">
        <f t="shared" si="17"/>
        <v>0</v>
      </c>
      <c r="Z382" s="10">
        <f t="shared" si="17"/>
        <v>0</v>
      </c>
      <c r="AA382" s="10">
        <f t="shared" si="17"/>
        <v>0</v>
      </c>
      <c r="AB382" s="10">
        <f t="shared" si="17"/>
        <v>0</v>
      </c>
      <c r="AC382" s="10">
        <f t="shared" si="17"/>
        <v>0</v>
      </c>
      <c r="AD382" s="10">
        <f t="shared" si="17"/>
        <v>0</v>
      </c>
      <c r="AE382" s="10">
        <f t="shared" si="17"/>
        <v>0</v>
      </c>
      <c r="AF382" s="10">
        <f t="shared" si="17"/>
        <v>0</v>
      </c>
      <c r="AG382" s="10">
        <f t="shared" si="17"/>
        <v>6.956861299955814E-4</v>
      </c>
      <c r="AH382" s="10">
        <f t="shared" si="17"/>
        <v>9.4549919177009997E-6</v>
      </c>
    </row>
    <row r="383" spans="1:34" x14ac:dyDescent="0.25">
      <c r="A383" s="9" t="s">
        <v>402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11</v>
      </c>
      <c r="H383" s="2">
        <v>109</v>
      </c>
      <c r="I383" s="2">
        <v>155</v>
      </c>
      <c r="J383" s="2">
        <v>378</v>
      </c>
      <c r="K383" s="2">
        <v>554</v>
      </c>
      <c r="L383" s="2">
        <v>1207</v>
      </c>
      <c r="M383" s="2">
        <v>237308.91400000005</v>
      </c>
      <c r="N383" s="2">
        <v>451581.27300000004</v>
      </c>
      <c r="O383" s="2">
        <v>488191.0290000001</v>
      </c>
      <c r="P383" s="2">
        <v>489553.83399999986</v>
      </c>
      <c r="Q383" s="2">
        <v>500573.37500000006</v>
      </c>
      <c r="R383" s="2">
        <v>526210.7860000002</v>
      </c>
      <c r="S383" s="2">
        <v>426550.97000000003</v>
      </c>
      <c r="T383" s="2">
        <v>269049.99400000001</v>
      </c>
      <c r="U383" s="2">
        <v>172270.41800000001</v>
      </c>
      <c r="V383" s="2">
        <v>64941.81500000001</v>
      </c>
      <c r="W383" s="2">
        <v>3625945</v>
      </c>
      <c r="X383" s="10">
        <f t="shared" si="17"/>
        <v>0</v>
      </c>
      <c r="Y383" s="10">
        <f t="shared" si="17"/>
        <v>0</v>
      </c>
      <c r="Z383" s="10">
        <f t="shared" si="17"/>
        <v>0</v>
      </c>
      <c r="AA383" s="10">
        <f t="shared" si="17"/>
        <v>0</v>
      </c>
      <c r="AB383" s="10">
        <f t="shared" si="17"/>
        <v>0</v>
      </c>
      <c r="AC383" s="10">
        <f t="shared" si="17"/>
        <v>2.0904170519986256E-5</v>
      </c>
      <c r="AD383" s="10">
        <f t="shared" si="17"/>
        <v>2.5553804273379098E-4</v>
      </c>
      <c r="AE383" s="10">
        <f t="shared" si="17"/>
        <v>5.7610110929792475E-4</v>
      </c>
      <c r="AF383" s="10">
        <f t="shared" si="17"/>
        <v>2.1942246636912437E-3</v>
      </c>
      <c r="AG383" s="10">
        <f t="shared" si="17"/>
        <v>8.5307132238296689E-3</v>
      </c>
      <c r="AH383" s="10">
        <f t="shared" si="17"/>
        <v>3.3287873919764363E-4</v>
      </c>
    </row>
    <row r="384" spans="1:34" x14ac:dyDescent="0.25">
      <c r="A384" s="9" t="s">
        <v>403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110</v>
      </c>
      <c r="I384" s="2">
        <v>209</v>
      </c>
      <c r="J384" s="2">
        <v>373</v>
      </c>
      <c r="K384" s="2">
        <v>535</v>
      </c>
      <c r="L384" s="2">
        <v>1227</v>
      </c>
      <c r="M384" s="2">
        <v>715000.84300000023</v>
      </c>
      <c r="N384" s="2">
        <v>1474938.4539999999</v>
      </c>
      <c r="O384" s="2">
        <v>1657954.2740000007</v>
      </c>
      <c r="P384" s="2">
        <v>1448988.7399999995</v>
      </c>
      <c r="Q384" s="2">
        <v>1584219.4409999996</v>
      </c>
      <c r="R384" s="2">
        <v>1730473.4879999999</v>
      </c>
      <c r="S384" s="2">
        <v>1395087.3200000003</v>
      </c>
      <c r="T384" s="2">
        <v>859271.78400000022</v>
      </c>
      <c r="U384" s="2">
        <v>571037.70699999994</v>
      </c>
      <c r="V384" s="2">
        <v>224400.17799999996</v>
      </c>
      <c r="W384" s="2">
        <v>11661326</v>
      </c>
      <c r="X384" s="10">
        <f t="shared" si="17"/>
        <v>0</v>
      </c>
      <c r="Y384" s="10">
        <f t="shared" si="17"/>
        <v>0</v>
      </c>
      <c r="Z384" s="10">
        <f t="shared" si="17"/>
        <v>0</v>
      </c>
      <c r="AA384" s="10">
        <f t="shared" si="17"/>
        <v>0</v>
      </c>
      <c r="AB384" s="10">
        <f t="shared" si="17"/>
        <v>0</v>
      </c>
      <c r="AC384" s="10">
        <f t="shared" si="17"/>
        <v>0</v>
      </c>
      <c r="AD384" s="10">
        <f t="shared" si="17"/>
        <v>7.8848111098880869E-5</v>
      </c>
      <c r="AE384" s="10">
        <f t="shared" si="17"/>
        <v>2.4322921326135381E-4</v>
      </c>
      <c r="AF384" s="10">
        <f t="shared" si="17"/>
        <v>6.5319679493599538E-4</v>
      </c>
      <c r="AG384" s="10">
        <f t="shared" si="17"/>
        <v>2.3841335812131133E-3</v>
      </c>
      <c r="AH384" s="10">
        <f t="shared" si="17"/>
        <v>1.0521959509578928E-4</v>
      </c>
    </row>
    <row r="385" spans="1:34" x14ac:dyDescent="0.25">
      <c r="A385" s="9" t="s">
        <v>404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27</v>
      </c>
      <c r="H385" s="2">
        <v>87</v>
      </c>
      <c r="I385" s="2">
        <v>236</v>
      </c>
      <c r="J385" s="2">
        <v>406</v>
      </c>
      <c r="K385" s="2">
        <v>550</v>
      </c>
      <c r="L385" s="2">
        <v>1306</v>
      </c>
      <c r="M385" s="2">
        <v>699599.14300000016</v>
      </c>
      <c r="N385" s="2">
        <v>1471841.057</v>
      </c>
      <c r="O385" s="2">
        <v>1530384.8379999998</v>
      </c>
      <c r="P385" s="2">
        <v>1376750.112</v>
      </c>
      <c r="Q385" s="2">
        <v>1457252.298</v>
      </c>
      <c r="R385" s="2">
        <v>1677248.0589999997</v>
      </c>
      <c r="S385" s="2">
        <v>1364397.041</v>
      </c>
      <c r="T385" s="2">
        <v>808116.96599999978</v>
      </c>
      <c r="U385" s="2">
        <v>530371.29999999993</v>
      </c>
      <c r="V385" s="2">
        <v>217982.67999999993</v>
      </c>
      <c r="W385" s="2">
        <v>11138586</v>
      </c>
      <c r="X385" s="10">
        <f t="shared" si="17"/>
        <v>0</v>
      </c>
      <c r="Y385" s="10">
        <f t="shared" si="17"/>
        <v>0</v>
      </c>
      <c r="Z385" s="10">
        <f t="shared" si="17"/>
        <v>0</v>
      </c>
      <c r="AA385" s="10">
        <f t="shared" si="17"/>
        <v>0</v>
      </c>
      <c r="AB385" s="10">
        <f t="shared" si="17"/>
        <v>0</v>
      </c>
      <c r="AC385" s="10">
        <f t="shared" si="17"/>
        <v>1.6097797731897692E-5</v>
      </c>
      <c r="AD385" s="10">
        <f t="shared" si="17"/>
        <v>6.3764430283603935E-5</v>
      </c>
      <c r="AE385" s="10">
        <f t="shared" si="17"/>
        <v>2.9203693268333147E-4</v>
      </c>
      <c r="AF385" s="10">
        <f t="shared" si="17"/>
        <v>7.6550145153027706E-4</v>
      </c>
      <c r="AG385" s="10">
        <f t="shared" si="17"/>
        <v>2.5231362418335263E-3</v>
      </c>
      <c r="AH385" s="10">
        <f t="shared" si="17"/>
        <v>1.1725007105928886E-4</v>
      </c>
    </row>
    <row r="386" spans="1:34" x14ac:dyDescent="0.25">
      <c r="A386" s="9" t="s">
        <v>405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83</v>
      </c>
      <c r="I386" s="2">
        <v>211</v>
      </c>
      <c r="J386" s="2">
        <v>355</v>
      </c>
      <c r="K386" s="2">
        <v>630</v>
      </c>
      <c r="L386" s="2">
        <v>1279</v>
      </c>
      <c r="M386" s="2">
        <v>907376.49099999969</v>
      </c>
      <c r="N386" s="2">
        <v>1901879.7539999995</v>
      </c>
      <c r="O386" s="2">
        <v>2001113.1670000004</v>
      </c>
      <c r="P386" s="2">
        <v>1848246.0060000005</v>
      </c>
      <c r="Q386" s="2">
        <v>1969102.2530000003</v>
      </c>
      <c r="R386" s="2">
        <v>2206367.6779999994</v>
      </c>
      <c r="S386" s="2">
        <v>1762676.1520000002</v>
      </c>
      <c r="T386" s="2">
        <v>1049099.8749999998</v>
      </c>
      <c r="U386" s="2">
        <v>645110.52200000011</v>
      </c>
      <c r="V386" s="2">
        <v>279000.962</v>
      </c>
      <c r="W386" s="2">
        <v>14570293</v>
      </c>
      <c r="X386" s="10">
        <f t="shared" si="17"/>
        <v>0</v>
      </c>
      <c r="Y386" s="10">
        <f t="shared" si="17"/>
        <v>0</v>
      </c>
      <c r="Z386" s="10">
        <f t="shared" si="17"/>
        <v>0</v>
      </c>
      <c r="AA386" s="10">
        <f t="shared" si="17"/>
        <v>0</v>
      </c>
      <c r="AB386" s="10">
        <f t="shared" si="17"/>
        <v>0</v>
      </c>
      <c r="AC386" s="10">
        <f t="shared" si="17"/>
        <v>0</v>
      </c>
      <c r="AD386" s="10">
        <f t="shared" si="17"/>
        <v>4.708749245051339E-5</v>
      </c>
      <c r="AE386" s="10">
        <f t="shared" si="17"/>
        <v>2.0112479757944881E-4</v>
      </c>
      <c r="AF386" s="10">
        <f t="shared" si="17"/>
        <v>5.5029330307528285E-4</v>
      </c>
      <c r="AG386" s="10">
        <f t="shared" si="17"/>
        <v>2.2580567302846791E-3</v>
      </c>
      <c r="AH386" s="10">
        <f t="shared" si="17"/>
        <v>8.7781350725067781E-5</v>
      </c>
    </row>
    <row r="387" spans="1:34" x14ac:dyDescent="0.25">
      <c r="A387" s="9" t="s">
        <v>406</v>
      </c>
      <c r="B387" s="2">
        <v>0</v>
      </c>
      <c r="C387" s="2">
        <v>0</v>
      </c>
      <c r="D387" s="2">
        <v>0</v>
      </c>
      <c r="E387" s="2">
        <v>0</v>
      </c>
      <c r="F387" s="2">
        <v>13</v>
      </c>
      <c r="G387" s="2">
        <v>25</v>
      </c>
      <c r="H387" s="2">
        <v>142</v>
      </c>
      <c r="I387" s="2">
        <v>247</v>
      </c>
      <c r="J387" s="2">
        <v>411</v>
      </c>
      <c r="K387" s="2">
        <v>597</v>
      </c>
      <c r="L387" s="2">
        <v>1435</v>
      </c>
      <c r="M387" s="2">
        <v>262845.78699999989</v>
      </c>
      <c r="N387" s="2">
        <v>543157.66299999994</v>
      </c>
      <c r="O387" s="2">
        <v>552351.08400000003</v>
      </c>
      <c r="P387" s="2">
        <v>497517.19400000008</v>
      </c>
      <c r="Q387" s="2">
        <v>501402.18099999998</v>
      </c>
      <c r="R387" s="2">
        <v>553934.83600000013</v>
      </c>
      <c r="S387" s="2">
        <v>468824.28200000006</v>
      </c>
      <c r="T387" s="2">
        <v>284408.99699999992</v>
      </c>
      <c r="U387" s="2">
        <v>159002.36099999998</v>
      </c>
      <c r="V387" s="2">
        <v>65019.799000000006</v>
      </c>
      <c r="W387" s="2">
        <v>3889610</v>
      </c>
      <c r="X387" s="10">
        <f t="shared" si="17"/>
        <v>0</v>
      </c>
      <c r="Y387" s="10">
        <f t="shared" si="17"/>
        <v>0</v>
      </c>
      <c r="Z387" s="10">
        <f t="shared" si="17"/>
        <v>0</v>
      </c>
      <c r="AA387" s="10">
        <f t="shared" si="17"/>
        <v>0</v>
      </c>
      <c r="AB387" s="10">
        <f t="shared" si="17"/>
        <v>2.5927290491781885E-5</v>
      </c>
      <c r="AC387" s="10">
        <f t="shared" si="17"/>
        <v>4.5131662382035118E-5</v>
      </c>
      <c r="AD387" s="10">
        <f t="shared" si="17"/>
        <v>3.0288533561919896E-4</v>
      </c>
      <c r="AE387" s="10">
        <f t="shared" si="17"/>
        <v>8.6846760336488252E-4</v>
      </c>
      <c r="AF387" s="10">
        <f t="shared" si="17"/>
        <v>2.5848672775368414E-3</v>
      </c>
      <c r="AG387" s="10">
        <f t="shared" si="17"/>
        <v>9.1818186026690115E-3</v>
      </c>
      <c r="AH387" s="10">
        <f t="shared" si="17"/>
        <v>3.6893158954239626E-4</v>
      </c>
    </row>
    <row r="388" spans="1:34" x14ac:dyDescent="0.25">
      <c r="A388" s="9" t="s">
        <v>407</v>
      </c>
      <c r="B388" s="2">
        <v>0</v>
      </c>
      <c r="C388" s="2">
        <v>0</v>
      </c>
      <c r="D388" s="2">
        <v>0</v>
      </c>
      <c r="E388" s="2">
        <v>0</v>
      </c>
      <c r="F388" s="2">
        <v>16</v>
      </c>
      <c r="G388" s="2">
        <v>59</v>
      </c>
      <c r="H388" s="2">
        <v>162</v>
      </c>
      <c r="I388" s="2">
        <v>257</v>
      </c>
      <c r="J388" s="2">
        <v>409</v>
      </c>
      <c r="K388" s="2">
        <v>582</v>
      </c>
      <c r="L388" s="2">
        <v>1485</v>
      </c>
      <c r="M388" s="2">
        <v>367654.86099999992</v>
      </c>
      <c r="N388" s="2">
        <v>750141.10499999998</v>
      </c>
      <c r="O388" s="2">
        <v>743005.84399999992</v>
      </c>
      <c r="P388" s="2">
        <v>715809.98399999994</v>
      </c>
      <c r="Q388" s="2">
        <v>713761.46200000029</v>
      </c>
      <c r="R388" s="2">
        <v>763561.88000000035</v>
      </c>
      <c r="S388" s="2">
        <v>661408.19099999999</v>
      </c>
      <c r="T388" s="2">
        <v>408849.32499999995</v>
      </c>
      <c r="U388" s="2">
        <v>225388.65900000004</v>
      </c>
      <c r="V388" s="2">
        <v>93475.90300000002</v>
      </c>
      <c r="W388" s="2">
        <v>5440300</v>
      </c>
      <c r="X388" s="10">
        <f t="shared" si="17"/>
        <v>0</v>
      </c>
      <c r="Y388" s="10">
        <f t="shared" si="17"/>
        <v>0</v>
      </c>
      <c r="Z388" s="10">
        <f t="shared" si="17"/>
        <v>0</v>
      </c>
      <c r="AA388" s="10">
        <f t="shared" si="17"/>
        <v>0</v>
      </c>
      <c r="AB388" s="10">
        <f t="shared" si="17"/>
        <v>2.2416452627138329E-5</v>
      </c>
      <c r="AC388" s="10">
        <f t="shared" si="17"/>
        <v>7.7269441476046416E-5</v>
      </c>
      <c r="AD388" s="10">
        <f t="shared" si="17"/>
        <v>2.4493195307283397E-4</v>
      </c>
      <c r="AE388" s="10">
        <f t="shared" si="17"/>
        <v>6.2859343108858019E-4</v>
      </c>
      <c r="AF388" s="10">
        <f t="shared" si="17"/>
        <v>1.8146432114847443E-3</v>
      </c>
      <c r="AG388" s="10">
        <f t="shared" si="17"/>
        <v>6.2262035596489492E-3</v>
      </c>
      <c r="AH388" s="10">
        <f t="shared" si="17"/>
        <v>2.7296288807602523E-4</v>
      </c>
    </row>
    <row r="389" spans="1:34" x14ac:dyDescent="0.25">
      <c r="A389" s="9" t="s">
        <v>408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32</v>
      </c>
      <c r="H389" s="2">
        <v>80</v>
      </c>
      <c r="I389" s="2">
        <v>308</v>
      </c>
      <c r="J389" s="2">
        <v>485</v>
      </c>
      <c r="K389" s="2">
        <v>645</v>
      </c>
      <c r="L389" s="2">
        <v>1550</v>
      </c>
      <c r="M389" s="2">
        <v>320496.76299999998</v>
      </c>
      <c r="N389" s="2">
        <v>649562.19700000016</v>
      </c>
      <c r="O389" s="2">
        <v>698928.88800000027</v>
      </c>
      <c r="P389" s="2">
        <v>760550.5290000001</v>
      </c>
      <c r="Q389" s="2">
        <v>679954.20600000001</v>
      </c>
      <c r="R389" s="2">
        <v>733210.92500000005</v>
      </c>
      <c r="S389" s="2">
        <v>659804.97799999977</v>
      </c>
      <c r="T389" s="2">
        <v>415300.26200000005</v>
      </c>
      <c r="U389" s="2">
        <v>229006.01199999999</v>
      </c>
      <c r="V389" s="2">
        <v>99081.046000000031</v>
      </c>
      <c r="W389" s="2">
        <v>5244595</v>
      </c>
      <c r="X389" s="10">
        <f t="shared" si="17"/>
        <v>0</v>
      </c>
      <c r="Y389" s="10">
        <f t="shared" si="17"/>
        <v>0</v>
      </c>
      <c r="Z389" s="10">
        <f t="shared" si="17"/>
        <v>0</v>
      </c>
      <c r="AA389" s="10">
        <f t="shared" si="17"/>
        <v>0</v>
      </c>
      <c r="AB389" s="10">
        <f t="shared" si="17"/>
        <v>0</v>
      </c>
      <c r="AC389" s="10">
        <f t="shared" si="17"/>
        <v>4.3643648654034987E-5</v>
      </c>
      <c r="AD389" s="10">
        <f t="shared" si="17"/>
        <v>1.2124794851123422E-4</v>
      </c>
      <c r="AE389" s="10">
        <f t="shared" si="17"/>
        <v>7.4163208690679794E-4</v>
      </c>
      <c r="AF389" s="10">
        <f t="shared" si="17"/>
        <v>2.117848329676166E-3</v>
      </c>
      <c r="AG389" s="10">
        <f t="shared" si="17"/>
        <v>6.5098222721629304E-3</v>
      </c>
      <c r="AH389" s="10">
        <f t="shared" si="17"/>
        <v>2.9554236313766841E-4</v>
      </c>
    </row>
    <row r="390" spans="1:34" x14ac:dyDescent="0.25">
      <c r="A390" s="9" t="s">
        <v>409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37</v>
      </c>
      <c r="H390" s="2">
        <v>178</v>
      </c>
      <c r="I390" s="2">
        <v>281</v>
      </c>
      <c r="J390" s="2">
        <v>412</v>
      </c>
      <c r="K390" s="2">
        <v>519</v>
      </c>
      <c r="L390" s="2">
        <v>1427</v>
      </c>
      <c r="M390" s="2">
        <v>214229.766</v>
      </c>
      <c r="N390" s="2">
        <v>500541.71900000004</v>
      </c>
      <c r="O390" s="2">
        <v>556392.14500000014</v>
      </c>
      <c r="P390" s="2">
        <v>487581.74499999988</v>
      </c>
      <c r="Q390" s="2">
        <v>503332.95400000003</v>
      </c>
      <c r="R390" s="2">
        <v>540459.98399999994</v>
      </c>
      <c r="S390" s="2">
        <v>484517.28399999999</v>
      </c>
      <c r="T390" s="2">
        <v>366028.21099999989</v>
      </c>
      <c r="U390" s="2">
        <v>198992.32799999998</v>
      </c>
      <c r="V390" s="2">
        <v>79153.007000000027</v>
      </c>
      <c r="W390" s="2">
        <v>3929244</v>
      </c>
      <c r="X390" s="10">
        <f t="shared" si="17"/>
        <v>0</v>
      </c>
      <c r="Y390" s="10">
        <f t="shared" si="17"/>
        <v>0</v>
      </c>
      <c r="Z390" s="10">
        <f t="shared" si="17"/>
        <v>0</v>
      </c>
      <c r="AA390" s="10">
        <f t="shared" si="17"/>
        <v>0</v>
      </c>
      <c r="AB390" s="10">
        <f t="shared" si="17"/>
        <v>0</v>
      </c>
      <c r="AC390" s="10">
        <f t="shared" si="17"/>
        <v>6.8460202596608901E-5</v>
      </c>
      <c r="AD390" s="10">
        <f t="shared" si="17"/>
        <v>3.6737595515787627E-4</v>
      </c>
      <c r="AE390" s="10">
        <f t="shared" si="17"/>
        <v>7.6770038908285151E-4</v>
      </c>
      <c r="AF390" s="10">
        <f t="shared" si="17"/>
        <v>2.0704315796536642E-3</v>
      </c>
      <c r="AG390" s="10">
        <f t="shared" si="17"/>
        <v>6.556920825509507E-3</v>
      </c>
      <c r="AH390" s="10">
        <f t="shared" si="17"/>
        <v>3.6317418821534117E-4</v>
      </c>
    </row>
    <row r="391" spans="1:34" x14ac:dyDescent="0.25">
      <c r="A391" s="9" t="s">
        <v>410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48</v>
      </c>
      <c r="H391" s="2">
        <v>157</v>
      </c>
      <c r="I391" s="2">
        <v>337</v>
      </c>
      <c r="J391" s="2">
        <v>439</v>
      </c>
      <c r="K391" s="2">
        <v>545</v>
      </c>
      <c r="L391" s="2">
        <v>1526</v>
      </c>
      <c r="M391" s="2">
        <v>649884.37899999972</v>
      </c>
      <c r="N391" s="2">
        <v>1293812.872</v>
      </c>
      <c r="O391" s="2">
        <v>1270897.3600000003</v>
      </c>
      <c r="P391" s="2">
        <v>1266060.9529999997</v>
      </c>
      <c r="Q391" s="2">
        <v>1157606.4269999997</v>
      </c>
      <c r="R391" s="2">
        <v>1099871.5049999994</v>
      </c>
      <c r="S391" s="2">
        <v>961127.74600000016</v>
      </c>
      <c r="T391" s="2">
        <v>585293.56799999997</v>
      </c>
      <c r="U391" s="2">
        <v>296190.79399999994</v>
      </c>
      <c r="V391" s="2">
        <v>115020.46900000003</v>
      </c>
      <c r="W391" s="2">
        <v>8692805</v>
      </c>
      <c r="X391" s="10">
        <f t="shared" si="17"/>
        <v>0</v>
      </c>
      <c r="Y391" s="10">
        <f t="shared" si="17"/>
        <v>0</v>
      </c>
      <c r="Z391" s="10">
        <f t="shared" si="17"/>
        <v>0</v>
      </c>
      <c r="AA391" s="10">
        <f t="shared" si="17"/>
        <v>0</v>
      </c>
      <c r="AB391" s="10">
        <f t="shared" si="17"/>
        <v>0</v>
      </c>
      <c r="AC391" s="10">
        <f t="shared" si="17"/>
        <v>4.364146155418403E-5</v>
      </c>
      <c r="AD391" s="10">
        <f t="shared" si="17"/>
        <v>1.6334977390195952E-4</v>
      </c>
      <c r="AE391" s="10">
        <f t="shared" si="17"/>
        <v>5.7577943518422536E-4</v>
      </c>
      <c r="AF391" s="10">
        <f t="shared" si="17"/>
        <v>1.4821527505004093E-3</v>
      </c>
      <c r="AG391" s="10">
        <f t="shared" si="17"/>
        <v>4.7382870608882657E-3</v>
      </c>
      <c r="AH391" s="10">
        <f t="shared" si="17"/>
        <v>1.7554747863319148E-4</v>
      </c>
    </row>
    <row r="392" spans="1:34" x14ac:dyDescent="0.25">
      <c r="A392" s="9" t="s">
        <v>411</v>
      </c>
      <c r="B392" s="2">
        <v>0</v>
      </c>
      <c r="C392" s="2">
        <v>0</v>
      </c>
      <c r="D392" s="2">
        <v>0</v>
      </c>
      <c r="E392" s="2">
        <v>32</v>
      </c>
      <c r="F392" s="2">
        <v>86</v>
      </c>
      <c r="G392" s="2">
        <v>221</v>
      </c>
      <c r="H392" s="2">
        <v>317</v>
      </c>
      <c r="I392" s="2">
        <v>415</v>
      </c>
      <c r="J392" s="2">
        <v>852</v>
      </c>
      <c r="K392" s="2">
        <v>1245</v>
      </c>
      <c r="L392" s="2">
        <v>3168</v>
      </c>
      <c r="M392" s="2">
        <v>1805547.6730000002</v>
      </c>
      <c r="N392" s="2">
        <v>3310276.9449999994</v>
      </c>
      <c r="O392" s="2">
        <v>3242110.412</v>
      </c>
      <c r="P392" s="2">
        <v>3142578.6070000008</v>
      </c>
      <c r="Q392" s="2">
        <v>3141946.2510000002</v>
      </c>
      <c r="R392" s="2">
        <v>3012761.9840000002</v>
      </c>
      <c r="S392" s="2">
        <v>2142511.6990000005</v>
      </c>
      <c r="T392" s="2">
        <v>1240326.0540000009</v>
      </c>
      <c r="U392" s="2">
        <v>774185.61400000006</v>
      </c>
      <c r="V392" s="2">
        <v>278544.15300000022</v>
      </c>
      <c r="W392" s="2">
        <v>22084626</v>
      </c>
      <c r="X392" s="10">
        <f t="shared" si="17"/>
        <v>0</v>
      </c>
      <c r="Y392" s="10">
        <f t="shared" si="17"/>
        <v>0</v>
      </c>
      <c r="Z392" s="10">
        <f t="shared" si="17"/>
        <v>0</v>
      </c>
      <c r="AA392" s="10">
        <f t="shared" si="17"/>
        <v>1.01827206258965E-5</v>
      </c>
      <c r="AB392" s="10">
        <f t="shared" si="17"/>
        <v>2.7371569444457692E-5</v>
      </c>
      <c r="AC392" s="10">
        <f t="shared" si="17"/>
        <v>7.3354616519218533E-5</v>
      </c>
      <c r="AD392" s="10">
        <f t="shared" si="17"/>
        <v>1.4795718508699724E-4</v>
      </c>
      <c r="AE392" s="10">
        <f t="shared" si="17"/>
        <v>3.345894401408742E-4</v>
      </c>
      <c r="AF392" s="10">
        <f t="shared" si="17"/>
        <v>1.1005112786815487E-3</v>
      </c>
      <c r="AG392" s="10">
        <f t="shared" si="17"/>
        <v>4.4696684047788966E-3</v>
      </c>
      <c r="AH392" s="10">
        <f t="shared" si="17"/>
        <v>1.4344820691099773E-4</v>
      </c>
    </row>
    <row r="393" spans="1:34" x14ac:dyDescent="0.25">
      <c r="A393" s="9" t="s">
        <v>412</v>
      </c>
      <c r="B393" s="2">
        <v>0</v>
      </c>
      <c r="C393" s="2">
        <v>0</v>
      </c>
      <c r="D393" s="2">
        <v>0</v>
      </c>
      <c r="E393" s="2">
        <v>0</v>
      </c>
      <c r="F393" s="2">
        <v>22</v>
      </c>
      <c r="G393" s="2">
        <v>131</v>
      </c>
      <c r="H393" s="2">
        <v>266</v>
      </c>
      <c r="I393" s="2">
        <v>390</v>
      </c>
      <c r="J393" s="2">
        <v>826</v>
      </c>
      <c r="K393" s="2">
        <v>1219</v>
      </c>
      <c r="L393" s="2">
        <v>2854</v>
      </c>
      <c r="M393" s="2">
        <v>1255476.0739999998</v>
      </c>
      <c r="N393" s="2">
        <v>2460383.92</v>
      </c>
      <c r="O393" s="2">
        <v>2468177.6280000005</v>
      </c>
      <c r="P393" s="2">
        <v>2393869.2799999998</v>
      </c>
      <c r="Q393" s="2">
        <v>2430726.1210000007</v>
      </c>
      <c r="R393" s="2">
        <v>2405779.9089999991</v>
      </c>
      <c r="S393" s="2">
        <v>1819072.8389999997</v>
      </c>
      <c r="T393" s="2">
        <v>1069264.3219999997</v>
      </c>
      <c r="U393" s="2">
        <v>630881.35000000009</v>
      </c>
      <c r="V393" s="2">
        <v>235908.46600000013</v>
      </c>
      <c r="W393" s="2">
        <v>17169225</v>
      </c>
      <c r="X393" s="10">
        <f t="shared" si="17"/>
        <v>0</v>
      </c>
      <c r="Y393" s="10">
        <f t="shared" si="17"/>
        <v>0</v>
      </c>
      <c r="Z393" s="10">
        <f t="shared" si="17"/>
        <v>0</v>
      </c>
      <c r="AA393" s="10">
        <f t="shared" ref="AA393:AH424" si="18">E393/P393</f>
        <v>0</v>
      </c>
      <c r="AB393" s="10">
        <f t="shared" si="18"/>
        <v>9.0507934275002566E-6</v>
      </c>
      <c r="AC393" s="10">
        <f t="shared" si="18"/>
        <v>5.445219635841595E-5</v>
      </c>
      <c r="AD393" s="10">
        <f t="shared" si="18"/>
        <v>1.4622833912809581E-4</v>
      </c>
      <c r="AE393" s="10">
        <f t="shared" si="18"/>
        <v>3.6473675589448882E-4</v>
      </c>
      <c r="AF393" s="10">
        <f t="shared" si="18"/>
        <v>1.3092794706960349E-3</v>
      </c>
      <c r="AG393" s="10">
        <f t="shared" si="18"/>
        <v>5.1672583891075761E-3</v>
      </c>
      <c r="AH393" s="10">
        <f t="shared" si="18"/>
        <v>1.6622765442237493E-4</v>
      </c>
    </row>
    <row r="394" spans="1:34" x14ac:dyDescent="0.25">
      <c r="A394" s="9" t="s">
        <v>413</v>
      </c>
      <c r="B394" s="2">
        <v>0</v>
      </c>
      <c r="C394" s="2">
        <v>0</v>
      </c>
      <c r="D394" s="2">
        <v>0</v>
      </c>
      <c r="E394" s="2">
        <v>0</v>
      </c>
      <c r="F394" s="2">
        <v>14</v>
      </c>
      <c r="G394" s="2">
        <v>101</v>
      </c>
      <c r="H394" s="2">
        <v>280</v>
      </c>
      <c r="I394" s="2">
        <v>405</v>
      </c>
      <c r="J394" s="2">
        <v>803</v>
      </c>
      <c r="K394" s="2">
        <v>1265</v>
      </c>
      <c r="L394" s="2">
        <v>2868</v>
      </c>
      <c r="M394" s="2">
        <v>1722296.0539999991</v>
      </c>
      <c r="N394" s="2">
        <v>3539250.8690000009</v>
      </c>
      <c r="O394" s="2">
        <v>3879221.4939999999</v>
      </c>
      <c r="P394" s="2">
        <v>3573125.7830000017</v>
      </c>
      <c r="Q394" s="2">
        <v>3730652.6160000004</v>
      </c>
      <c r="R394" s="2">
        <v>4150596.1129999999</v>
      </c>
      <c r="S394" s="2">
        <v>3438566.0179999997</v>
      </c>
      <c r="T394" s="2">
        <v>2079784.3769999996</v>
      </c>
      <c r="U394" s="2">
        <v>1349991.8100000005</v>
      </c>
      <c r="V394" s="2">
        <v>561679.8740000003</v>
      </c>
      <c r="W394" s="2">
        <v>28035153</v>
      </c>
      <c r="X394" s="10">
        <f t="shared" ref="X394:AD448" si="19">B394/M394</f>
        <v>0</v>
      </c>
      <c r="Y394" s="10">
        <f t="shared" si="19"/>
        <v>0</v>
      </c>
      <c r="Z394" s="10">
        <f t="shared" si="19"/>
        <v>0</v>
      </c>
      <c r="AA394" s="10">
        <f t="shared" si="18"/>
        <v>0</v>
      </c>
      <c r="AB394" s="10">
        <f t="shared" si="18"/>
        <v>3.7526946196911727E-6</v>
      </c>
      <c r="AC394" s="10">
        <f t="shared" si="18"/>
        <v>2.433385404175075E-5</v>
      </c>
      <c r="AD394" s="10">
        <f t="shared" si="18"/>
        <v>8.1429293064106588E-5</v>
      </c>
      <c r="AE394" s="10">
        <f t="shared" si="18"/>
        <v>1.9473172530711826E-4</v>
      </c>
      <c r="AF394" s="10">
        <f t="shared" si="18"/>
        <v>5.9481842337991641E-4</v>
      </c>
      <c r="AG394" s="10">
        <f t="shared" si="18"/>
        <v>2.2521725604859387E-3</v>
      </c>
      <c r="AH394" s="10">
        <f t="shared" si="18"/>
        <v>1.0230013725981806E-4</v>
      </c>
    </row>
    <row r="395" spans="1:34" x14ac:dyDescent="0.25">
      <c r="A395" s="9" t="s">
        <v>414</v>
      </c>
      <c r="B395" s="2">
        <v>0</v>
      </c>
      <c r="C395" s="2">
        <v>0</v>
      </c>
      <c r="D395" s="2">
        <v>0</v>
      </c>
      <c r="E395" s="2">
        <v>0</v>
      </c>
      <c r="F395" s="2">
        <v>24</v>
      </c>
      <c r="G395" s="2">
        <v>106</v>
      </c>
      <c r="H395" s="2">
        <v>250</v>
      </c>
      <c r="I395" s="2">
        <v>440</v>
      </c>
      <c r="J395" s="2">
        <v>784</v>
      </c>
      <c r="K395" s="2">
        <v>1211</v>
      </c>
      <c r="L395" s="2">
        <v>2815</v>
      </c>
      <c r="M395" s="2">
        <v>1829957.9380000003</v>
      </c>
      <c r="N395" s="2">
        <v>3718465.8940000017</v>
      </c>
      <c r="O395" s="2">
        <v>4150789.1079999991</v>
      </c>
      <c r="P395" s="2">
        <v>4037840.9179999987</v>
      </c>
      <c r="Q395" s="2">
        <v>4060139.0569999991</v>
      </c>
      <c r="R395" s="2">
        <v>4325320.0519999992</v>
      </c>
      <c r="S395" s="2">
        <v>3556302.6030000001</v>
      </c>
      <c r="T395" s="2">
        <v>2142495.9350000015</v>
      </c>
      <c r="U395" s="2">
        <v>1300501.3240000005</v>
      </c>
      <c r="V395" s="2">
        <v>558982.35100000014</v>
      </c>
      <c r="W395" s="2">
        <v>29689127</v>
      </c>
      <c r="X395" s="10">
        <f t="shared" si="19"/>
        <v>0</v>
      </c>
      <c r="Y395" s="10">
        <f t="shared" si="19"/>
        <v>0</v>
      </c>
      <c r="Z395" s="10">
        <f t="shared" si="19"/>
        <v>0</v>
      </c>
      <c r="AA395" s="10">
        <f t="shared" si="18"/>
        <v>0</v>
      </c>
      <c r="AB395" s="10">
        <f t="shared" si="18"/>
        <v>5.9111275902292346E-6</v>
      </c>
      <c r="AC395" s="10">
        <f t="shared" si="18"/>
        <v>2.4506857001480458E-5</v>
      </c>
      <c r="AD395" s="10">
        <f t="shared" si="18"/>
        <v>7.0297729948263341E-5</v>
      </c>
      <c r="AE395" s="10">
        <f t="shared" si="18"/>
        <v>2.0536795090815409E-4</v>
      </c>
      <c r="AF395" s="10">
        <f t="shared" si="18"/>
        <v>6.028444458546355E-4</v>
      </c>
      <c r="AG395" s="10">
        <f t="shared" si="18"/>
        <v>2.1664369149286427E-3</v>
      </c>
      <c r="AH395" s="10">
        <f t="shared" si="18"/>
        <v>9.4815856323427768E-5</v>
      </c>
    </row>
    <row r="396" spans="1:34" x14ac:dyDescent="0.25">
      <c r="A396" s="9" t="s">
        <v>415</v>
      </c>
      <c r="B396" s="2">
        <v>0</v>
      </c>
      <c r="C396" s="2">
        <v>0</v>
      </c>
      <c r="D396" s="2">
        <v>0</v>
      </c>
      <c r="E396" s="2">
        <v>15</v>
      </c>
      <c r="F396" s="2">
        <v>42</v>
      </c>
      <c r="G396" s="2">
        <v>165</v>
      </c>
      <c r="H396" s="2">
        <v>365</v>
      </c>
      <c r="I396" s="2">
        <v>490</v>
      </c>
      <c r="J396" s="2">
        <v>841</v>
      </c>
      <c r="K396" s="2">
        <v>1277</v>
      </c>
      <c r="L396" s="2">
        <v>3195</v>
      </c>
      <c r="M396" s="2">
        <v>608351.70300000033</v>
      </c>
      <c r="N396" s="2">
        <v>1254778.4349999998</v>
      </c>
      <c r="O396" s="2">
        <v>1291931.2249999996</v>
      </c>
      <c r="P396" s="2">
        <v>1226445.040000001</v>
      </c>
      <c r="Q396" s="2">
        <v>1169941.9130000011</v>
      </c>
      <c r="R396" s="2">
        <v>1373188.6809999999</v>
      </c>
      <c r="S396" s="2">
        <v>1205231.605</v>
      </c>
      <c r="T396" s="2">
        <v>758742.44700000016</v>
      </c>
      <c r="U396" s="2">
        <v>436504.22700000019</v>
      </c>
      <c r="V396" s="2">
        <v>183937.95699999997</v>
      </c>
      <c r="W396" s="2">
        <v>9510695</v>
      </c>
      <c r="X396" s="10">
        <f t="shared" si="19"/>
        <v>0</v>
      </c>
      <c r="Y396" s="10">
        <f t="shared" si="19"/>
        <v>0</v>
      </c>
      <c r="Z396" s="10">
        <f t="shared" si="19"/>
        <v>0</v>
      </c>
      <c r="AA396" s="10">
        <f t="shared" si="18"/>
        <v>1.2230470596546249E-5</v>
      </c>
      <c r="AB396" s="10">
        <f t="shared" si="18"/>
        <v>3.5899218186227985E-5</v>
      </c>
      <c r="AC396" s="10">
        <f t="shared" si="18"/>
        <v>1.2015828726453071E-4</v>
      </c>
      <c r="AD396" s="10">
        <f t="shared" si="18"/>
        <v>3.028463562403842E-4</v>
      </c>
      <c r="AE396" s="10">
        <f t="shared" si="18"/>
        <v>6.4580544022206242E-4</v>
      </c>
      <c r="AF396" s="10">
        <f t="shared" si="18"/>
        <v>1.9266709185842537E-3</v>
      </c>
      <c r="AG396" s="10">
        <f t="shared" si="18"/>
        <v>6.9425583540650079E-3</v>
      </c>
      <c r="AH396" s="10">
        <f t="shared" si="18"/>
        <v>3.3593759446601956E-4</v>
      </c>
    </row>
    <row r="397" spans="1:34" x14ac:dyDescent="0.25">
      <c r="A397" s="9" t="s">
        <v>416</v>
      </c>
      <c r="B397" s="2">
        <v>0</v>
      </c>
      <c r="C397" s="2">
        <v>0</v>
      </c>
      <c r="D397" s="2">
        <v>0</v>
      </c>
      <c r="E397" s="2">
        <v>40</v>
      </c>
      <c r="F397" s="2">
        <v>66</v>
      </c>
      <c r="G397" s="2">
        <v>195</v>
      </c>
      <c r="H397" s="2">
        <v>458</v>
      </c>
      <c r="I397" s="2">
        <v>533</v>
      </c>
      <c r="J397" s="2">
        <v>829</v>
      </c>
      <c r="K397" s="2">
        <v>1190</v>
      </c>
      <c r="L397" s="2">
        <v>3311</v>
      </c>
      <c r="M397" s="2">
        <v>1238342.4789999994</v>
      </c>
      <c r="N397" s="2">
        <v>2536643.2170000002</v>
      </c>
      <c r="O397" s="2">
        <v>2652575.2989999996</v>
      </c>
      <c r="P397" s="2">
        <v>2540852.9319999996</v>
      </c>
      <c r="Q397" s="2">
        <v>2422710.0659999996</v>
      </c>
      <c r="R397" s="2">
        <v>2736236.392</v>
      </c>
      <c r="S397" s="2">
        <v>2389002.5100000012</v>
      </c>
      <c r="T397" s="2">
        <v>1454158.8879999998</v>
      </c>
      <c r="U397" s="2">
        <v>797639.48099999991</v>
      </c>
      <c r="V397" s="2">
        <v>338106.83900000004</v>
      </c>
      <c r="W397" s="2">
        <v>19109098</v>
      </c>
      <c r="X397" s="10">
        <f t="shared" si="19"/>
        <v>0</v>
      </c>
      <c r="Y397" s="10">
        <f t="shared" si="19"/>
        <v>0</v>
      </c>
      <c r="Z397" s="10">
        <f t="shared" si="19"/>
        <v>0</v>
      </c>
      <c r="AA397" s="10">
        <f t="shared" si="18"/>
        <v>1.5742745082264369E-5</v>
      </c>
      <c r="AB397" s="10">
        <f t="shared" si="18"/>
        <v>2.7242219746487819E-5</v>
      </c>
      <c r="AC397" s="10">
        <f t="shared" si="18"/>
        <v>7.1265772420148408E-5</v>
      </c>
      <c r="AD397" s="10">
        <f t="shared" si="18"/>
        <v>1.917118119729392E-4</v>
      </c>
      <c r="AE397" s="10">
        <f t="shared" si="18"/>
        <v>3.6653491196761168E-4</v>
      </c>
      <c r="AF397" s="10">
        <f t="shared" si="18"/>
        <v>1.0393166583989592E-3</v>
      </c>
      <c r="AG397" s="10">
        <f t="shared" si="18"/>
        <v>3.5195975435445121E-3</v>
      </c>
      <c r="AH397" s="10">
        <f t="shared" si="18"/>
        <v>1.7326825159408362E-4</v>
      </c>
    </row>
    <row r="398" spans="1:34" x14ac:dyDescent="0.25">
      <c r="A398" s="9" t="s">
        <v>417</v>
      </c>
      <c r="B398" s="2">
        <v>0</v>
      </c>
      <c r="C398" s="2">
        <v>0</v>
      </c>
      <c r="D398" s="2">
        <v>0</v>
      </c>
      <c r="E398" s="2">
        <v>10</v>
      </c>
      <c r="F398" s="2">
        <v>10</v>
      </c>
      <c r="G398" s="2">
        <v>157</v>
      </c>
      <c r="H398" s="2">
        <v>318</v>
      </c>
      <c r="I398" s="2">
        <v>496</v>
      </c>
      <c r="J398" s="2">
        <v>826</v>
      </c>
      <c r="K398" s="2">
        <v>1253</v>
      </c>
      <c r="L398" s="2">
        <v>3070</v>
      </c>
      <c r="M398" s="2">
        <v>1150263.294999999</v>
      </c>
      <c r="N398" s="2">
        <v>2413740.1799999988</v>
      </c>
      <c r="O398" s="2">
        <v>2506417.7879999997</v>
      </c>
      <c r="P398" s="2">
        <v>2478667.1519999998</v>
      </c>
      <c r="Q398" s="2">
        <v>2347513.739000001</v>
      </c>
      <c r="R398" s="2">
        <v>2496983.6559999995</v>
      </c>
      <c r="S398" s="2">
        <v>2261665.2340000002</v>
      </c>
      <c r="T398" s="2">
        <v>1398786.5599999996</v>
      </c>
      <c r="U398" s="2">
        <v>767134.73099999968</v>
      </c>
      <c r="V398" s="2">
        <v>353383.72</v>
      </c>
      <c r="W398" s="2">
        <v>18181667</v>
      </c>
      <c r="X398" s="10">
        <f t="shared" si="19"/>
        <v>0</v>
      </c>
      <c r="Y398" s="10">
        <f t="shared" si="19"/>
        <v>0</v>
      </c>
      <c r="Z398" s="10">
        <f t="shared" si="19"/>
        <v>0</v>
      </c>
      <c r="AA398" s="10">
        <f t="shared" si="18"/>
        <v>4.034426321392587E-6</v>
      </c>
      <c r="AB398" s="10">
        <f t="shared" si="18"/>
        <v>4.2598259741218049E-6</v>
      </c>
      <c r="AC398" s="10">
        <f t="shared" si="18"/>
        <v>6.2875862091746118E-5</v>
      </c>
      <c r="AD398" s="10">
        <f t="shared" si="18"/>
        <v>1.4060436320081842E-4</v>
      </c>
      <c r="AE398" s="10">
        <f t="shared" si="18"/>
        <v>3.5459305528357389E-4</v>
      </c>
      <c r="AF398" s="10">
        <f t="shared" si="18"/>
        <v>1.0767339381483438E-3</v>
      </c>
      <c r="AG398" s="10">
        <f t="shared" si="18"/>
        <v>3.545720781930758E-3</v>
      </c>
      <c r="AH398" s="10">
        <f t="shared" si="18"/>
        <v>1.6885140399942425E-4</v>
      </c>
    </row>
    <row r="399" spans="1:34" x14ac:dyDescent="0.25">
      <c r="A399" s="9" t="s">
        <v>418</v>
      </c>
      <c r="B399" s="2">
        <v>0</v>
      </c>
      <c r="C399" s="2">
        <v>0</v>
      </c>
      <c r="D399" s="2">
        <v>0</v>
      </c>
      <c r="E399" s="2">
        <v>0</v>
      </c>
      <c r="F399" s="2">
        <v>24</v>
      </c>
      <c r="G399" s="2">
        <v>90</v>
      </c>
      <c r="H399" s="2">
        <v>320</v>
      </c>
      <c r="I399" s="2">
        <v>518</v>
      </c>
      <c r="J399" s="2">
        <v>716</v>
      </c>
      <c r="K399" s="2">
        <v>1026</v>
      </c>
      <c r="L399" s="2">
        <v>2694</v>
      </c>
      <c r="M399" s="2">
        <v>1126846.0199999998</v>
      </c>
      <c r="N399" s="2">
        <v>2340134.0520000001</v>
      </c>
      <c r="O399" s="2">
        <v>2477319.0819999999</v>
      </c>
      <c r="P399" s="2">
        <v>2388785.3450000016</v>
      </c>
      <c r="Q399" s="2">
        <v>2228696.6880000005</v>
      </c>
      <c r="R399" s="2">
        <v>2346215.4520000005</v>
      </c>
      <c r="S399" s="2">
        <v>2217233.577</v>
      </c>
      <c r="T399" s="2">
        <v>1577546.8490000004</v>
      </c>
      <c r="U399" s="2">
        <v>825152.5619999998</v>
      </c>
      <c r="V399" s="2">
        <v>328081.0670000001</v>
      </c>
      <c r="W399" s="2">
        <v>17853275</v>
      </c>
      <c r="X399" s="10">
        <f t="shared" si="19"/>
        <v>0</v>
      </c>
      <c r="Y399" s="10">
        <f t="shared" si="19"/>
        <v>0</v>
      </c>
      <c r="Z399" s="10">
        <f t="shared" si="19"/>
        <v>0</v>
      </c>
      <c r="AA399" s="10">
        <f t="shared" si="18"/>
        <v>0</v>
      </c>
      <c r="AB399" s="10">
        <f t="shared" si="18"/>
        <v>1.0768625506208853E-5</v>
      </c>
      <c r="AC399" s="10">
        <f t="shared" si="18"/>
        <v>3.8359648481251238E-5</v>
      </c>
      <c r="AD399" s="10">
        <f t="shared" si="18"/>
        <v>1.4432399153587236E-4</v>
      </c>
      <c r="AE399" s="10">
        <f t="shared" si="18"/>
        <v>3.2835791870672987E-4</v>
      </c>
      <c r="AF399" s="10">
        <f t="shared" si="18"/>
        <v>8.6771832625055843E-4</v>
      </c>
      <c r="AG399" s="10">
        <f t="shared" si="18"/>
        <v>3.1272758570978425E-3</v>
      </c>
      <c r="AH399" s="10">
        <f t="shared" si="18"/>
        <v>1.5089668422180245E-4</v>
      </c>
    </row>
    <row r="400" spans="1:34" x14ac:dyDescent="0.25">
      <c r="A400" s="9" t="s">
        <v>419</v>
      </c>
      <c r="B400" s="2">
        <v>0</v>
      </c>
      <c r="C400" s="2">
        <v>0</v>
      </c>
      <c r="D400" s="2">
        <v>0</v>
      </c>
      <c r="E400" s="2">
        <v>0</v>
      </c>
      <c r="F400" s="2">
        <v>21</v>
      </c>
      <c r="G400" s="2">
        <v>147</v>
      </c>
      <c r="H400" s="2">
        <v>326</v>
      </c>
      <c r="I400" s="2">
        <v>518</v>
      </c>
      <c r="J400" s="2">
        <v>741</v>
      </c>
      <c r="K400" s="2">
        <v>1031</v>
      </c>
      <c r="L400" s="2">
        <v>2784</v>
      </c>
      <c r="M400" s="2">
        <v>1004895.5279999998</v>
      </c>
      <c r="N400" s="2">
        <v>2087904.4390000002</v>
      </c>
      <c r="O400" s="2">
        <v>2008686.8660000009</v>
      </c>
      <c r="P400" s="2">
        <v>2074707.3019999999</v>
      </c>
      <c r="Q400" s="2">
        <v>1959154.6580000001</v>
      </c>
      <c r="R400" s="2">
        <v>1913122.2990000001</v>
      </c>
      <c r="S400" s="2">
        <v>1688812.53</v>
      </c>
      <c r="T400" s="2">
        <v>1060893.2809999997</v>
      </c>
      <c r="U400" s="2">
        <v>523896.67800000007</v>
      </c>
      <c r="V400" s="2">
        <v>207028.48700000008</v>
      </c>
      <c r="W400" s="2">
        <v>14533399</v>
      </c>
      <c r="X400" s="10">
        <f t="shared" si="19"/>
        <v>0</v>
      </c>
      <c r="Y400" s="10">
        <f t="shared" si="19"/>
        <v>0</v>
      </c>
      <c r="Z400" s="10">
        <f t="shared" si="19"/>
        <v>0</v>
      </c>
      <c r="AA400" s="10">
        <f t="shared" si="18"/>
        <v>0</v>
      </c>
      <c r="AB400" s="10">
        <f t="shared" si="18"/>
        <v>1.071890874681523E-5</v>
      </c>
      <c r="AC400" s="10">
        <f t="shared" si="18"/>
        <v>7.6837743241421489E-5</v>
      </c>
      <c r="AD400" s="10">
        <f t="shared" si="18"/>
        <v>1.9303504338637279E-4</v>
      </c>
      <c r="AE400" s="10">
        <f t="shared" si="18"/>
        <v>4.8826777327850765E-4</v>
      </c>
      <c r="AF400" s="10">
        <f t="shared" si="18"/>
        <v>1.4144010281355514E-3</v>
      </c>
      <c r="AG400" s="10">
        <f t="shared" si="18"/>
        <v>4.9799909903220207E-3</v>
      </c>
      <c r="AH400" s="10">
        <f t="shared" si="18"/>
        <v>1.9155876749822942E-4</v>
      </c>
    </row>
    <row r="401" spans="1:34" x14ac:dyDescent="0.25">
      <c r="A401" s="9" t="s">
        <v>420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22</v>
      </c>
      <c r="K401" s="2">
        <v>98</v>
      </c>
      <c r="L401" s="2">
        <v>120</v>
      </c>
      <c r="M401" s="2">
        <v>287824.16300000006</v>
      </c>
      <c r="N401" s="2">
        <v>495001.71899999998</v>
      </c>
      <c r="O401" s="2">
        <v>494055.5149999999</v>
      </c>
      <c r="P401" s="2">
        <v>589199.86400000006</v>
      </c>
      <c r="Q401" s="2">
        <v>504342.12400000007</v>
      </c>
      <c r="R401" s="2">
        <v>463121.28200000001</v>
      </c>
      <c r="S401" s="2">
        <v>314480.64299999998</v>
      </c>
      <c r="T401" s="2">
        <v>172117.97700000001</v>
      </c>
      <c r="U401" s="2">
        <v>109290.69399999999</v>
      </c>
      <c r="V401" s="2">
        <v>41494.887999999999</v>
      </c>
      <c r="W401" s="2">
        <v>3463954</v>
      </c>
      <c r="X401" s="10">
        <f t="shared" si="19"/>
        <v>0</v>
      </c>
      <c r="Y401" s="10">
        <f t="shared" si="19"/>
        <v>0</v>
      </c>
      <c r="Z401" s="10">
        <f t="shared" si="19"/>
        <v>0</v>
      </c>
      <c r="AA401" s="10">
        <f t="shared" si="18"/>
        <v>0</v>
      </c>
      <c r="AB401" s="10">
        <f t="shared" si="18"/>
        <v>0</v>
      </c>
      <c r="AC401" s="10">
        <f t="shared" si="18"/>
        <v>0</v>
      </c>
      <c r="AD401" s="10">
        <f t="shared" si="18"/>
        <v>0</v>
      </c>
      <c r="AE401" s="10">
        <f t="shared" si="18"/>
        <v>0</v>
      </c>
      <c r="AF401" s="10">
        <f t="shared" si="18"/>
        <v>2.0129801719440086E-4</v>
      </c>
      <c r="AG401" s="10">
        <f t="shared" si="18"/>
        <v>2.3617367035669553E-3</v>
      </c>
      <c r="AH401" s="10">
        <f t="shared" si="18"/>
        <v>3.4642492365660746E-5</v>
      </c>
    </row>
    <row r="402" spans="1:34" x14ac:dyDescent="0.25">
      <c r="A402" s="9" t="s">
        <v>421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36</v>
      </c>
      <c r="K402" s="2">
        <v>137</v>
      </c>
      <c r="L402" s="2">
        <v>173</v>
      </c>
      <c r="M402" s="2">
        <v>444904.36600000004</v>
      </c>
      <c r="N402" s="2">
        <v>842980.96100000001</v>
      </c>
      <c r="O402" s="2">
        <v>792043.86499999999</v>
      </c>
      <c r="P402" s="2">
        <v>830352.90999999992</v>
      </c>
      <c r="Q402" s="2">
        <v>805029.33199999994</v>
      </c>
      <c r="R402" s="2">
        <v>777166.46299999999</v>
      </c>
      <c r="S402" s="2">
        <v>542423.91200000001</v>
      </c>
      <c r="T402" s="2">
        <v>280447.56700000004</v>
      </c>
      <c r="U402" s="2">
        <v>153587.79099999997</v>
      </c>
      <c r="V402" s="2">
        <v>55342.253000000004</v>
      </c>
      <c r="W402" s="2">
        <v>5523189</v>
      </c>
      <c r="X402" s="10">
        <f t="shared" si="19"/>
        <v>0</v>
      </c>
      <c r="Y402" s="10">
        <f t="shared" si="19"/>
        <v>0</v>
      </c>
      <c r="Z402" s="10">
        <f t="shared" si="19"/>
        <v>0</v>
      </c>
      <c r="AA402" s="10">
        <f t="shared" si="18"/>
        <v>0</v>
      </c>
      <c r="AB402" s="10">
        <f t="shared" si="18"/>
        <v>0</v>
      </c>
      <c r="AC402" s="10">
        <f t="shared" si="18"/>
        <v>0</v>
      </c>
      <c r="AD402" s="10">
        <f t="shared" si="18"/>
        <v>0</v>
      </c>
      <c r="AE402" s="10">
        <f t="shared" si="18"/>
        <v>0</v>
      </c>
      <c r="AF402" s="10">
        <f t="shared" si="18"/>
        <v>2.3439363093645906E-4</v>
      </c>
      <c r="AG402" s="10">
        <f t="shared" si="18"/>
        <v>2.4755045661043109E-3</v>
      </c>
      <c r="AH402" s="10">
        <f t="shared" si="18"/>
        <v>3.1322484166303196E-5</v>
      </c>
    </row>
    <row r="403" spans="1:34" x14ac:dyDescent="0.25">
      <c r="A403" s="9" t="s">
        <v>422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41</v>
      </c>
      <c r="K403" s="2">
        <v>135</v>
      </c>
      <c r="L403" s="2">
        <v>176</v>
      </c>
      <c r="M403" s="2">
        <v>97932.137999999977</v>
      </c>
      <c r="N403" s="2">
        <v>194291.51400000002</v>
      </c>
      <c r="O403" s="2">
        <v>259314.11299999995</v>
      </c>
      <c r="P403" s="2">
        <v>194888.23700000002</v>
      </c>
      <c r="Q403" s="2">
        <v>196689.44999999995</v>
      </c>
      <c r="R403" s="2">
        <v>216750.40400000004</v>
      </c>
      <c r="S403" s="2">
        <v>184005.39100000006</v>
      </c>
      <c r="T403" s="2">
        <v>113149.236</v>
      </c>
      <c r="U403" s="2">
        <v>65715.256999999998</v>
      </c>
      <c r="V403" s="2">
        <v>23600.676000000003</v>
      </c>
      <c r="W403" s="2">
        <v>1546548</v>
      </c>
      <c r="X403" s="10">
        <f t="shared" si="19"/>
        <v>0</v>
      </c>
      <c r="Y403" s="10">
        <f t="shared" si="19"/>
        <v>0</v>
      </c>
      <c r="Z403" s="10">
        <f t="shared" si="19"/>
        <v>0</v>
      </c>
      <c r="AA403" s="10">
        <f t="shared" si="18"/>
        <v>0</v>
      </c>
      <c r="AB403" s="10">
        <f t="shared" si="18"/>
        <v>0</v>
      </c>
      <c r="AC403" s="10">
        <f t="shared" si="18"/>
        <v>0</v>
      </c>
      <c r="AD403" s="10">
        <f t="shared" si="18"/>
        <v>0</v>
      </c>
      <c r="AE403" s="10">
        <f t="shared" si="18"/>
        <v>0</v>
      </c>
      <c r="AF403" s="10">
        <f t="shared" si="18"/>
        <v>6.2390382190851052E-4</v>
      </c>
      <c r="AG403" s="10">
        <f t="shared" si="18"/>
        <v>5.7201751339665012E-3</v>
      </c>
      <c r="AH403" s="10">
        <f t="shared" si="18"/>
        <v>1.1380183479594555E-4</v>
      </c>
    </row>
    <row r="404" spans="1:34" x14ac:dyDescent="0.25">
      <c r="A404" s="9" t="s">
        <v>423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34</v>
      </c>
      <c r="K404" s="2">
        <v>123</v>
      </c>
      <c r="L404" s="2">
        <v>157</v>
      </c>
      <c r="M404" s="2">
        <v>314568.68800000002</v>
      </c>
      <c r="N404" s="2">
        <v>647477.77100000007</v>
      </c>
      <c r="O404" s="2">
        <v>687302.20400000003</v>
      </c>
      <c r="P404" s="2">
        <v>654152.36300000013</v>
      </c>
      <c r="Q404" s="2">
        <v>637550.24800000002</v>
      </c>
      <c r="R404" s="2">
        <v>729148.65500000003</v>
      </c>
      <c r="S404" s="2">
        <v>598889</v>
      </c>
      <c r="T404" s="2">
        <v>344664.71000000008</v>
      </c>
      <c r="U404" s="2">
        <v>220756.05100000001</v>
      </c>
      <c r="V404" s="2">
        <v>95962.676999999996</v>
      </c>
      <c r="W404" s="2">
        <v>4927163</v>
      </c>
      <c r="X404" s="10">
        <f t="shared" si="19"/>
        <v>0</v>
      </c>
      <c r="Y404" s="10">
        <f t="shared" si="19"/>
        <v>0</v>
      </c>
      <c r="Z404" s="10">
        <f t="shared" si="19"/>
        <v>0</v>
      </c>
      <c r="AA404" s="10">
        <f t="shared" si="18"/>
        <v>0</v>
      </c>
      <c r="AB404" s="10">
        <f t="shared" si="18"/>
        <v>0</v>
      </c>
      <c r="AC404" s="10">
        <f t="shared" si="18"/>
        <v>0</v>
      </c>
      <c r="AD404" s="10">
        <f t="shared" si="18"/>
        <v>0</v>
      </c>
      <c r="AE404" s="10">
        <f t="shared" si="18"/>
        <v>0</v>
      </c>
      <c r="AF404" s="10">
        <f t="shared" si="18"/>
        <v>1.5401616329873557E-4</v>
      </c>
      <c r="AG404" s="10">
        <f t="shared" si="18"/>
        <v>1.2817483197139238E-3</v>
      </c>
      <c r="AH404" s="10">
        <f t="shared" si="18"/>
        <v>3.1864178229946926E-5</v>
      </c>
    </row>
    <row r="405" spans="1:34" x14ac:dyDescent="0.25">
      <c r="A405" s="9" t="s">
        <v>424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68</v>
      </c>
      <c r="K405" s="2">
        <v>162</v>
      </c>
      <c r="L405" s="2">
        <v>230</v>
      </c>
      <c r="M405" s="2">
        <v>29351.184999999998</v>
      </c>
      <c r="N405" s="2">
        <v>61275.764999999999</v>
      </c>
      <c r="O405" s="2">
        <v>71419.823000000019</v>
      </c>
      <c r="P405" s="2">
        <v>56286.895000000019</v>
      </c>
      <c r="Q405" s="2">
        <v>56934.768999999993</v>
      </c>
      <c r="R405" s="2">
        <v>67076.111000000004</v>
      </c>
      <c r="S405" s="2">
        <v>60608.94</v>
      </c>
      <c r="T405" s="2">
        <v>40665.941999999995</v>
      </c>
      <c r="U405" s="2">
        <v>24203.933000000005</v>
      </c>
      <c r="V405" s="2">
        <v>9981.8109999999979</v>
      </c>
      <c r="W405" s="2">
        <v>477841</v>
      </c>
      <c r="X405" s="10">
        <f t="shared" si="19"/>
        <v>0</v>
      </c>
      <c r="Y405" s="10">
        <f t="shared" si="19"/>
        <v>0</v>
      </c>
      <c r="Z405" s="10">
        <f t="shared" si="19"/>
        <v>0</v>
      </c>
      <c r="AA405" s="10">
        <f t="shared" si="18"/>
        <v>0</v>
      </c>
      <c r="AB405" s="10">
        <f t="shared" si="18"/>
        <v>0</v>
      </c>
      <c r="AC405" s="10">
        <f t="shared" si="18"/>
        <v>0</v>
      </c>
      <c r="AD405" s="10">
        <f t="shared" si="18"/>
        <v>0</v>
      </c>
      <c r="AE405" s="10">
        <f t="shared" si="18"/>
        <v>0</v>
      </c>
      <c r="AF405" s="10">
        <f t="shared" si="18"/>
        <v>2.8094607599516981E-3</v>
      </c>
      <c r="AG405" s="10">
        <f t="shared" si="18"/>
        <v>1.6229519873698275E-2</v>
      </c>
      <c r="AH405" s="10">
        <f t="shared" si="18"/>
        <v>4.8133165634593934E-4</v>
      </c>
    </row>
    <row r="406" spans="1:34" x14ac:dyDescent="0.25">
      <c r="A406" s="9" t="s">
        <v>425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59</v>
      </c>
      <c r="K406" s="2">
        <v>127</v>
      </c>
      <c r="L406" s="2">
        <v>186</v>
      </c>
      <c r="M406" s="2">
        <v>338701.47199999989</v>
      </c>
      <c r="N406" s="2">
        <v>716120.20400000003</v>
      </c>
      <c r="O406" s="2">
        <v>856429.1939999999</v>
      </c>
      <c r="P406" s="2">
        <v>832330.66400000011</v>
      </c>
      <c r="Q406" s="2">
        <v>771823.87599999993</v>
      </c>
      <c r="R406" s="2">
        <v>895831.53500000003</v>
      </c>
      <c r="S406" s="2">
        <v>765918.53600000008</v>
      </c>
      <c r="T406" s="2">
        <v>472159.18900000001</v>
      </c>
      <c r="U406" s="2">
        <v>279909.68599999999</v>
      </c>
      <c r="V406" s="2">
        <v>132220.21500000003</v>
      </c>
      <c r="W406" s="2">
        <v>6062031</v>
      </c>
      <c r="X406" s="10">
        <f t="shared" si="19"/>
        <v>0</v>
      </c>
      <c r="Y406" s="10">
        <f t="shared" si="19"/>
        <v>0</v>
      </c>
      <c r="Z406" s="10">
        <f t="shared" si="19"/>
        <v>0</v>
      </c>
      <c r="AA406" s="10">
        <f t="shared" si="18"/>
        <v>0</v>
      </c>
      <c r="AB406" s="10">
        <f t="shared" si="18"/>
        <v>0</v>
      </c>
      <c r="AC406" s="10">
        <f t="shared" si="18"/>
        <v>0</v>
      </c>
      <c r="AD406" s="10">
        <f t="shared" si="18"/>
        <v>0</v>
      </c>
      <c r="AE406" s="10">
        <f t="shared" si="18"/>
        <v>0</v>
      </c>
      <c r="AF406" s="10">
        <f t="shared" si="18"/>
        <v>2.1078227353661495E-4</v>
      </c>
      <c r="AG406" s="10">
        <f t="shared" si="18"/>
        <v>9.6051878300152499E-4</v>
      </c>
      <c r="AH406" s="10">
        <f t="shared" si="18"/>
        <v>3.0682786016765667E-5</v>
      </c>
    </row>
    <row r="407" spans="1:34" x14ac:dyDescent="0.25">
      <c r="A407" s="9" t="s">
        <v>426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29</v>
      </c>
      <c r="K407" s="2">
        <v>141</v>
      </c>
      <c r="L407" s="2">
        <v>170</v>
      </c>
      <c r="M407" s="2">
        <v>68548.498000000007</v>
      </c>
      <c r="N407" s="2">
        <v>162341.35</v>
      </c>
      <c r="O407" s="2">
        <v>147133.74199999997</v>
      </c>
      <c r="P407" s="2">
        <v>128161.28</v>
      </c>
      <c r="Q407" s="2">
        <v>155677.73800000004</v>
      </c>
      <c r="R407" s="2">
        <v>172897.527</v>
      </c>
      <c r="S407" s="2">
        <v>149267.56099999999</v>
      </c>
      <c r="T407" s="2">
        <v>100056.49100000001</v>
      </c>
      <c r="U407" s="2">
        <v>52003.550999999999</v>
      </c>
      <c r="V407" s="2">
        <v>20616.719999999998</v>
      </c>
      <c r="W407" s="2">
        <v>1157085</v>
      </c>
      <c r="X407" s="10">
        <f t="shared" si="19"/>
        <v>0</v>
      </c>
      <c r="Y407" s="10">
        <f t="shared" si="19"/>
        <v>0</v>
      </c>
      <c r="Z407" s="10">
        <f t="shared" si="19"/>
        <v>0</v>
      </c>
      <c r="AA407" s="10">
        <f t="shared" si="18"/>
        <v>0</v>
      </c>
      <c r="AB407" s="10">
        <f t="shared" si="18"/>
        <v>0</v>
      </c>
      <c r="AC407" s="10">
        <f t="shared" si="18"/>
        <v>0</v>
      </c>
      <c r="AD407" s="10">
        <f t="shared" si="18"/>
        <v>0</v>
      </c>
      <c r="AE407" s="10">
        <f t="shared" si="18"/>
        <v>0</v>
      </c>
      <c r="AF407" s="10">
        <f t="shared" si="18"/>
        <v>5.5765422634312034E-4</v>
      </c>
      <c r="AG407" s="10">
        <f t="shared" si="18"/>
        <v>6.8391092278500178E-3</v>
      </c>
      <c r="AH407" s="10">
        <f t="shared" si="18"/>
        <v>1.4692092629322825E-4</v>
      </c>
    </row>
    <row r="408" spans="1:34" x14ac:dyDescent="0.25">
      <c r="A408" s="9" t="s">
        <v>427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38</v>
      </c>
      <c r="K408" s="2">
        <v>145</v>
      </c>
      <c r="L408" s="2">
        <v>183</v>
      </c>
      <c r="M408" s="2">
        <v>1041860.0240000001</v>
      </c>
      <c r="N408" s="2">
        <v>2092088.6779999998</v>
      </c>
      <c r="O408" s="2">
        <v>2311655.0820000004</v>
      </c>
      <c r="P408" s="2">
        <v>2428681.9979999997</v>
      </c>
      <c r="Q408" s="2">
        <v>2195480.0219999999</v>
      </c>
      <c r="R408" s="2">
        <v>2188965.1729999995</v>
      </c>
      <c r="S408" s="2">
        <v>1871206.936</v>
      </c>
      <c r="T408" s="2">
        <v>1141606.351</v>
      </c>
      <c r="U408" s="2">
        <v>597849.64599999995</v>
      </c>
      <c r="V408" s="2">
        <v>272855.54600000003</v>
      </c>
      <c r="W408" s="2">
        <v>16134553</v>
      </c>
      <c r="X408" s="10">
        <f t="shared" si="19"/>
        <v>0</v>
      </c>
      <c r="Y408" s="10">
        <f t="shared" si="19"/>
        <v>0</v>
      </c>
      <c r="Z408" s="10">
        <f t="shared" si="19"/>
        <v>0</v>
      </c>
      <c r="AA408" s="10">
        <f t="shared" si="18"/>
        <v>0</v>
      </c>
      <c r="AB408" s="10">
        <f t="shared" si="18"/>
        <v>0</v>
      </c>
      <c r="AC408" s="10">
        <f t="shared" si="18"/>
        <v>0</v>
      </c>
      <c r="AD408" s="10">
        <f t="shared" si="18"/>
        <v>0</v>
      </c>
      <c r="AE408" s="10">
        <f t="shared" si="18"/>
        <v>0</v>
      </c>
      <c r="AF408" s="10">
        <f t="shared" si="18"/>
        <v>6.356113155580928E-5</v>
      </c>
      <c r="AG408" s="10">
        <f t="shared" si="18"/>
        <v>5.3141672260530117E-4</v>
      </c>
      <c r="AH408" s="10">
        <f t="shared" si="18"/>
        <v>1.1342117751883179E-5</v>
      </c>
    </row>
    <row r="409" spans="1:34" x14ac:dyDescent="0.25">
      <c r="A409" s="9" t="s">
        <v>428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42</v>
      </c>
      <c r="K409" s="2">
        <v>67</v>
      </c>
      <c r="L409" s="2">
        <v>109</v>
      </c>
      <c r="M409" s="2">
        <v>72305.64</v>
      </c>
      <c r="N409" s="2">
        <v>163297.535</v>
      </c>
      <c r="O409" s="2">
        <v>153609.397</v>
      </c>
      <c r="P409" s="2">
        <v>152365.11599999998</v>
      </c>
      <c r="Q409" s="2">
        <v>161248.77500000002</v>
      </c>
      <c r="R409" s="2">
        <v>189270.68799999997</v>
      </c>
      <c r="S409" s="2">
        <v>175736.23699999999</v>
      </c>
      <c r="T409" s="2">
        <v>121606.71099999998</v>
      </c>
      <c r="U409" s="2">
        <v>60499.905999999995</v>
      </c>
      <c r="V409" s="2">
        <v>24458.944</v>
      </c>
      <c r="W409" s="2">
        <v>1273897</v>
      </c>
      <c r="X409" s="10">
        <f t="shared" si="19"/>
        <v>0</v>
      </c>
      <c r="Y409" s="10">
        <f t="shared" si="19"/>
        <v>0</v>
      </c>
      <c r="Z409" s="10">
        <f t="shared" si="19"/>
        <v>0</v>
      </c>
      <c r="AA409" s="10">
        <f t="shared" si="18"/>
        <v>0</v>
      </c>
      <c r="AB409" s="10">
        <f t="shared" si="18"/>
        <v>0</v>
      </c>
      <c r="AC409" s="10">
        <f t="shared" si="18"/>
        <v>0</v>
      </c>
      <c r="AD409" s="10">
        <f t="shared" si="18"/>
        <v>0</v>
      </c>
      <c r="AE409" s="10">
        <f t="shared" si="18"/>
        <v>0</v>
      </c>
      <c r="AF409" s="10">
        <f t="shared" si="18"/>
        <v>6.9421595464958246E-4</v>
      </c>
      <c r="AG409" s="10">
        <f t="shared" si="18"/>
        <v>2.7392842471040449E-3</v>
      </c>
      <c r="AH409" s="10">
        <f t="shared" si="18"/>
        <v>8.5564217515230826E-5</v>
      </c>
    </row>
    <row r="410" spans="1:34" x14ac:dyDescent="0.25">
      <c r="A410" s="9" t="s">
        <v>429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71615.524999999994</v>
      </c>
      <c r="N410" s="2">
        <v>120380.6</v>
      </c>
      <c r="O410" s="2">
        <v>131256.18099999998</v>
      </c>
      <c r="P410" s="2">
        <v>100283.23800000001</v>
      </c>
      <c r="Q410" s="2">
        <v>101629.53599999999</v>
      </c>
      <c r="R410" s="2">
        <v>99875.551999999996</v>
      </c>
      <c r="S410" s="2">
        <v>74375.872000000003</v>
      </c>
      <c r="T410" s="2">
        <v>48947.046000000002</v>
      </c>
      <c r="U410" s="2">
        <v>33339.451000000001</v>
      </c>
      <c r="V410" s="2">
        <v>11581.136000000002</v>
      </c>
      <c r="W410" s="2">
        <v>793435</v>
      </c>
      <c r="X410" s="10">
        <f t="shared" si="19"/>
        <v>0</v>
      </c>
      <c r="Y410" s="10">
        <f t="shared" si="19"/>
        <v>0</v>
      </c>
      <c r="Z410" s="10">
        <f t="shared" si="19"/>
        <v>0</v>
      </c>
      <c r="AA410" s="10">
        <f t="shared" si="18"/>
        <v>0</v>
      </c>
      <c r="AB410" s="10">
        <f t="shared" si="18"/>
        <v>0</v>
      </c>
      <c r="AC410" s="10">
        <f t="shared" si="18"/>
        <v>0</v>
      </c>
      <c r="AD410" s="10">
        <f t="shared" si="18"/>
        <v>0</v>
      </c>
      <c r="AE410" s="10">
        <f t="shared" si="18"/>
        <v>0</v>
      </c>
      <c r="AF410" s="10">
        <f t="shared" si="18"/>
        <v>0</v>
      </c>
      <c r="AG410" s="10">
        <f t="shared" si="18"/>
        <v>0</v>
      </c>
      <c r="AH410" s="10">
        <f t="shared" si="18"/>
        <v>0</v>
      </c>
    </row>
    <row r="411" spans="1:34" x14ac:dyDescent="0.25">
      <c r="A411" s="9" t="s">
        <v>430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103701.75599999999</v>
      </c>
      <c r="N411" s="2">
        <v>199374.61500000002</v>
      </c>
      <c r="O411" s="2">
        <v>190360.41099999996</v>
      </c>
      <c r="P411" s="2">
        <v>157864.511</v>
      </c>
      <c r="Q411" s="2">
        <v>151321.658</v>
      </c>
      <c r="R411" s="2">
        <v>137541.56900000002</v>
      </c>
      <c r="S411" s="2">
        <v>106578.304</v>
      </c>
      <c r="T411" s="2">
        <v>73345.413</v>
      </c>
      <c r="U411" s="2">
        <v>44681.497999999992</v>
      </c>
      <c r="V411" s="2">
        <v>14208.732999999998</v>
      </c>
      <c r="W411" s="2">
        <v>1177254</v>
      </c>
      <c r="X411" s="10">
        <f t="shared" si="19"/>
        <v>0</v>
      </c>
      <c r="Y411" s="10">
        <f t="shared" si="19"/>
        <v>0</v>
      </c>
      <c r="Z411" s="10">
        <f t="shared" si="19"/>
        <v>0</v>
      </c>
      <c r="AA411" s="10">
        <f t="shared" si="18"/>
        <v>0</v>
      </c>
      <c r="AB411" s="10">
        <f t="shared" si="18"/>
        <v>0</v>
      </c>
      <c r="AC411" s="10">
        <f t="shared" si="18"/>
        <v>0</v>
      </c>
      <c r="AD411" s="10">
        <f t="shared" si="18"/>
        <v>0</v>
      </c>
      <c r="AE411" s="10">
        <f t="shared" si="18"/>
        <v>0</v>
      </c>
      <c r="AF411" s="10">
        <f t="shared" si="18"/>
        <v>0</v>
      </c>
      <c r="AG411" s="10">
        <f t="shared" si="18"/>
        <v>0</v>
      </c>
      <c r="AH411" s="10">
        <f t="shared" si="18"/>
        <v>0</v>
      </c>
    </row>
    <row r="412" spans="1:34" x14ac:dyDescent="0.25">
      <c r="A412" s="9" t="s">
        <v>431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10252.396999999997</v>
      </c>
      <c r="N412" s="2">
        <v>20673.545999999998</v>
      </c>
      <c r="O412" s="2">
        <v>23427.036</v>
      </c>
      <c r="P412" s="2">
        <v>17375.567999999999</v>
      </c>
      <c r="Q412" s="2">
        <v>17593.267</v>
      </c>
      <c r="R412" s="2">
        <v>21459.806</v>
      </c>
      <c r="S412" s="2">
        <v>18624.851999999999</v>
      </c>
      <c r="T412" s="2">
        <v>11885.189000000002</v>
      </c>
      <c r="U412" s="2">
        <v>7708.3059999999987</v>
      </c>
      <c r="V412" s="2">
        <v>3592.0369999999998</v>
      </c>
      <c r="W412" s="2">
        <v>152577</v>
      </c>
      <c r="X412" s="10">
        <f t="shared" si="19"/>
        <v>0</v>
      </c>
      <c r="Y412" s="10">
        <f t="shared" si="19"/>
        <v>0</v>
      </c>
      <c r="Z412" s="10">
        <f t="shared" si="19"/>
        <v>0</v>
      </c>
      <c r="AA412" s="10">
        <f t="shared" si="18"/>
        <v>0</v>
      </c>
      <c r="AB412" s="10">
        <f t="shared" si="18"/>
        <v>0</v>
      </c>
      <c r="AC412" s="10">
        <f t="shared" si="18"/>
        <v>0</v>
      </c>
      <c r="AD412" s="10">
        <f t="shared" si="18"/>
        <v>0</v>
      </c>
      <c r="AE412" s="10">
        <f t="shared" si="18"/>
        <v>0</v>
      </c>
      <c r="AF412" s="10">
        <f t="shared" si="18"/>
        <v>0</v>
      </c>
      <c r="AG412" s="10">
        <f t="shared" si="18"/>
        <v>0</v>
      </c>
      <c r="AH412" s="10">
        <f t="shared" si="18"/>
        <v>0</v>
      </c>
    </row>
    <row r="413" spans="1:34" x14ac:dyDescent="0.25">
      <c r="A413" s="9" t="s">
        <v>432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48876.561000000002</v>
      </c>
      <c r="N413" s="2">
        <v>104690.136</v>
      </c>
      <c r="O413" s="2">
        <v>122828.764</v>
      </c>
      <c r="P413" s="2">
        <v>96435.171999999991</v>
      </c>
      <c r="Q413" s="2">
        <v>100135.25</v>
      </c>
      <c r="R413" s="2">
        <v>116445.02100000001</v>
      </c>
      <c r="S413" s="2">
        <v>99644.626999999993</v>
      </c>
      <c r="T413" s="2">
        <v>61046.599000000009</v>
      </c>
      <c r="U413" s="2">
        <v>36975.111000000004</v>
      </c>
      <c r="V413" s="2">
        <v>15116.182000000001</v>
      </c>
      <c r="W413" s="2">
        <v>802226</v>
      </c>
      <c r="X413" s="10">
        <f t="shared" si="19"/>
        <v>0</v>
      </c>
      <c r="Y413" s="10">
        <f t="shared" si="19"/>
        <v>0</v>
      </c>
      <c r="Z413" s="10">
        <f t="shared" si="19"/>
        <v>0</v>
      </c>
      <c r="AA413" s="10">
        <f t="shared" si="18"/>
        <v>0</v>
      </c>
      <c r="AB413" s="10">
        <f t="shared" si="18"/>
        <v>0</v>
      </c>
      <c r="AC413" s="10">
        <f t="shared" si="18"/>
        <v>0</v>
      </c>
      <c r="AD413" s="10">
        <f t="shared" si="18"/>
        <v>0</v>
      </c>
      <c r="AE413" s="10">
        <f t="shared" si="18"/>
        <v>0</v>
      </c>
      <c r="AF413" s="10">
        <f t="shared" si="18"/>
        <v>0</v>
      </c>
      <c r="AG413" s="10">
        <f t="shared" si="18"/>
        <v>0</v>
      </c>
      <c r="AH413" s="10">
        <f t="shared" si="18"/>
        <v>0</v>
      </c>
    </row>
    <row r="414" spans="1:34" x14ac:dyDescent="0.25">
      <c r="A414" s="9" t="s">
        <v>433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8604.8989999999994</v>
      </c>
      <c r="N414" s="2">
        <v>17912.728000000003</v>
      </c>
      <c r="O414" s="2">
        <v>14926.428</v>
      </c>
      <c r="P414" s="2">
        <v>14974.899999999998</v>
      </c>
      <c r="Q414" s="2">
        <v>14868.369999999999</v>
      </c>
      <c r="R414" s="2">
        <v>18371.749000000003</v>
      </c>
      <c r="S414" s="2">
        <v>16697.319000000003</v>
      </c>
      <c r="T414" s="2">
        <v>10350.097</v>
      </c>
      <c r="U414" s="2">
        <v>7274.0550000000003</v>
      </c>
      <c r="V414" s="2">
        <v>3537.2360000000003</v>
      </c>
      <c r="W414" s="2">
        <v>127570</v>
      </c>
      <c r="X414" s="10">
        <f t="shared" si="19"/>
        <v>0</v>
      </c>
      <c r="Y414" s="10">
        <f t="shared" si="19"/>
        <v>0</v>
      </c>
      <c r="Z414" s="10">
        <f t="shared" si="19"/>
        <v>0</v>
      </c>
      <c r="AA414" s="10">
        <f t="shared" si="18"/>
        <v>0</v>
      </c>
      <c r="AB414" s="10">
        <f t="shared" si="18"/>
        <v>0</v>
      </c>
      <c r="AC414" s="10">
        <f t="shared" si="18"/>
        <v>0</v>
      </c>
      <c r="AD414" s="10">
        <f t="shared" si="18"/>
        <v>0</v>
      </c>
      <c r="AE414" s="10">
        <f t="shared" si="18"/>
        <v>0</v>
      </c>
      <c r="AF414" s="10">
        <f t="shared" si="18"/>
        <v>0</v>
      </c>
      <c r="AG414" s="10">
        <f t="shared" si="18"/>
        <v>0</v>
      </c>
      <c r="AH414" s="10">
        <f t="shared" si="18"/>
        <v>0</v>
      </c>
    </row>
    <row r="415" spans="1:34" x14ac:dyDescent="0.25">
      <c r="A415" s="9" t="s">
        <v>434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26842.73</v>
      </c>
      <c r="N415" s="2">
        <v>62190.893999999993</v>
      </c>
      <c r="O415" s="2">
        <v>62555.076000000001</v>
      </c>
      <c r="P415" s="2">
        <v>53382.390000000007</v>
      </c>
      <c r="Q415" s="2">
        <v>58150.826000000001</v>
      </c>
      <c r="R415" s="2">
        <v>70744.244999999995</v>
      </c>
      <c r="S415" s="2">
        <v>68545.523000000001</v>
      </c>
      <c r="T415" s="2">
        <v>45409.72</v>
      </c>
      <c r="U415" s="2">
        <v>25093.968999999997</v>
      </c>
      <c r="V415" s="2">
        <v>9847.1209999999992</v>
      </c>
      <c r="W415" s="2">
        <v>482528</v>
      </c>
      <c r="X415" s="10">
        <f t="shared" si="19"/>
        <v>0</v>
      </c>
      <c r="Y415" s="10">
        <f t="shared" si="19"/>
        <v>0</v>
      </c>
      <c r="Z415" s="10">
        <f t="shared" si="19"/>
        <v>0</v>
      </c>
      <c r="AA415" s="10">
        <f t="shared" si="18"/>
        <v>0</v>
      </c>
      <c r="AB415" s="10">
        <f t="shared" si="18"/>
        <v>0</v>
      </c>
      <c r="AC415" s="10">
        <f t="shared" si="18"/>
        <v>0</v>
      </c>
      <c r="AD415" s="10">
        <f t="shared" si="18"/>
        <v>0</v>
      </c>
      <c r="AE415" s="10">
        <f t="shared" si="18"/>
        <v>0</v>
      </c>
      <c r="AF415" s="10">
        <f t="shared" si="18"/>
        <v>0</v>
      </c>
      <c r="AG415" s="10">
        <f t="shared" si="18"/>
        <v>0</v>
      </c>
      <c r="AH415" s="10">
        <f t="shared" si="18"/>
        <v>0</v>
      </c>
    </row>
    <row r="416" spans="1:34" x14ac:dyDescent="0.25">
      <c r="A416" s="9" t="s">
        <v>435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20</v>
      </c>
      <c r="L416" s="2">
        <v>20</v>
      </c>
      <c r="M416" s="2">
        <v>145112.70800000001</v>
      </c>
      <c r="N416" s="2">
        <v>289501.29599999997</v>
      </c>
      <c r="O416" s="2">
        <v>285364.34500000003</v>
      </c>
      <c r="P416" s="2">
        <v>298648.36900000001</v>
      </c>
      <c r="Q416" s="2">
        <v>269551.91100000002</v>
      </c>
      <c r="R416" s="2">
        <v>288575.69099999999</v>
      </c>
      <c r="S416" s="2">
        <v>261410.7</v>
      </c>
      <c r="T416" s="2">
        <v>155020.31400000001</v>
      </c>
      <c r="U416" s="2">
        <v>85408.607000000004</v>
      </c>
      <c r="V416" s="2">
        <v>36636.911000000007</v>
      </c>
      <c r="W416" s="2">
        <v>2114640</v>
      </c>
      <c r="X416" s="10">
        <f t="shared" si="19"/>
        <v>0</v>
      </c>
      <c r="Y416" s="10">
        <f t="shared" si="19"/>
        <v>0</v>
      </c>
      <c r="Z416" s="10">
        <f t="shared" si="19"/>
        <v>0</v>
      </c>
      <c r="AA416" s="10">
        <f t="shared" si="18"/>
        <v>0</v>
      </c>
      <c r="AB416" s="10">
        <f t="shared" si="18"/>
        <v>0</v>
      </c>
      <c r="AC416" s="10">
        <f t="shared" si="18"/>
        <v>0</v>
      </c>
      <c r="AD416" s="10">
        <f t="shared" si="18"/>
        <v>0</v>
      </c>
      <c r="AE416" s="10">
        <f t="shared" si="18"/>
        <v>0</v>
      </c>
      <c r="AF416" s="10">
        <f t="shared" si="18"/>
        <v>0</v>
      </c>
      <c r="AG416" s="10">
        <f t="shared" si="18"/>
        <v>5.4589755124278888E-4</v>
      </c>
      <c r="AH416" s="10">
        <f t="shared" si="18"/>
        <v>9.4578746264139515E-6</v>
      </c>
    </row>
    <row r="417" spans="1:34" x14ac:dyDescent="0.25">
      <c r="A417" s="9" t="s">
        <v>436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95688.922999999995</v>
      </c>
      <c r="N417" s="2">
        <v>200379.821</v>
      </c>
      <c r="O417" s="2">
        <v>192880.717</v>
      </c>
      <c r="P417" s="2">
        <v>181454.99699999997</v>
      </c>
      <c r="Q417" s="2">
        <v>176416.682</v>
      </c>
      <c r="R417" s="2">
        <v>182550.52299999999</v>
      </c>
      <c r="S417" s="2">
        <v>172058.685</v>
      </c>
      <c r="T417" s="2">
        <v>116649.84600000002</v>
      </c>
      <c r="U417" s="2">
        <v>58033.34</v>
      </c>
      <c r="V417" s="2">
        <v>27045.483</v>
      </c>
      <c r="W417" s="2">
        <v>1402943</v>
      </c>
      <c r="X417" s="10">
        <f t="shared" si="19"/>
        <v>0</v>
      </c>
      <c r="Y417" s="10">
        <f t="shared" si="19"/>
        <v>0</v>
      </c>
      <c r="Z417" s="10">
        <f t="shared" si="19"/>
        <v>0</v>
      </c>
      <c r="AA417" s="10">
        <f t="shared" si="18"/>
        <v>0</v>
      </c>
      <c r="AB417" s="10">
        <f t="shared" si="18"/>
        <v>0</v>
      </c>
      <c r="AC417" s="10">
        <f t="shared" si="18"/>
        <v>0</v>
      </c>
      <c r="AD417" s="10">
        <f t="shared" si="18"/>
        <v>0</v>
      </c>
      <c r="AE417" s="10">
        <f t="shared" si="18"/>
        <v>0</v>
      </c>
      <c r="AF417" s="10">
        <f t="shared" si="18"/>
        <v>0</v>
      </c>
      <c r="AG417" s="10">
        <f t="shared" si="18"/>
        <v>0</v>
      </c>
      <c r="AH417" s="10">
        <f t="shared" si="18"/>
        <v>0</v>
      </c>
    </row>
    <row r="418" spans="1:34" x14ac:dyDescent="0.25">
      <c r="A418" s="9" t="s">
        <v>437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41221.9</v>
      </c>
      <c r="N418" s="2">
        <v>91052.366999999998</v>
      </c>
      <c r="O418" s="2">
        <v>91597.481</v>
      </c>
      <c r="P418" s="2">
        <v>78814.188000000009</v>
      </c>
      <c r="Q418" s="2">
        <v>94839.328999999998</v>
      </c>
      <c r="R418" s="2">
        <v>94508.085999999996</v>
      </c>
      <c r="S418" s="2">
        <v>73225.722999999998</v>
      </c>
      <c r="T418" s="2">
        <v>48008.221999999994</v>
      </c>
      <c r="U418" s="2">
        <v>22736.076999999997</v>
      </c>
      <c r="V418" s="2">
        <v>9078.2280000000028</v>
      </c>
      <c r="W418" s="2">
        <v>646315</v>
      </c>
      <c r="X418" s="10">
        <f t="shared" si="19"/>
        <v>0</v>
      </c>
      <c r="Y418" s="10">
        <f t="shared" si="19"/>
        <v>0</v>
      </c>
      <c r="Z418" s="10">
        <f t="shared" si="19"/>
        <v>0</v>
      </c>
      <c r="AA418" s="10">
        <f t="shared" si="18"/>
        <v>0</v>
      </c>
      <c r="AB418" s="10">
        <f t="shared" si="18"/>
        <v>0</v>
      </c>
      <c r="AC418" s="10">
        <f t="shared" si="18"/>
        <v>0</v>
      </c>
      <c r="AD418" s="10">
        <f t="shared" si="18"/>
        <v>0</v>
      </c>
      <c r="AE418" s="10">
        <f t="shared" si="18"/>
        <v>0</v>
      </c>
      <c r="AF418" s="10">
        <f t="shared" si="18"/>
        <v>0</v>
      </c>
      <c r="AG418" s="10">
        <f t="shared" si="18"/>
        <v>0</v>
      </c>
      <c r="AH418" s="10">
        <f t="shared" si="18"/>
        <v>0</v>
      </c>
    </row>
    <row r="419" spans="1:34" x14ac:dyDescent="0.25">
      <c r="A419" s="9" t="s">
        <v>438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10</v>
      </c>
      <c r="H419" s="2">
        <v>34</v>
      </c>
      <c r="I419" s="2">
        <v>110</v>
      </c>
      <c r="J419" s="2">
        <v>351</v>
      </c>
      <c r="K419" s="2">
        <v>550</v>
      </c>
      <c r="L419" s="2">
        <v>1055</v>
      </c>
      <c r="M419" s="2">
        <v>643536.41500000015</v>
      </c>
      <c r="N419" s="2">
        <v>1203470.226</v>
      </c>
      <c r="O419" s="2">
        <v>1240063.4540000004</v>
      </c>
      <c r="P419" s="2">
        <v>1160255.6810000001</v>
      </c>
      <c r="Q419" s="2">
        <v>1207770.1929999997</v>
      </c>
      <c r="R419" s="2">
        <v>1193862.6570000006</v>
      </c>
      <c r="S419" s="2">
        <v>886542.17199999979</v>
      </c>
      <c r="T419" s="2">
        <v>497530.02100000001</v>
      </c>
      <c r="U419" s="2">
        <v>294910.01</v>
      </c>
      <c r="V419" s="2">
        <v>108966.97800000002</v>
      </c>
      <c r="W419" s="2">
        <v>8434438</v>
      </c>
      <c r="X419" s="10">
        <f t="shared" si="19"/>
        <v>0</v>
      </c>
      <c r="Y419" s="10">
        <f t="shared" si="19"/>
        <v>0</v>
      </c>
      <c r="Z419" s="10">
        <f t="shared" si="19"/>
        <v>0</v>
      </c>
      <c r="AA419" s="10">
        <f t="shared" si="18"/>
        <v>0</v>
      </c>
      <c r="AB419" s="10">
        <f t="shared" si="18"/>
        <v>0</v>
      </c>
      <c r="AC419" s="10">
        <f t="shared" si="18"/>
        <v>8.3761728716170024E-6</v>
      </c>
      <c r="AD419" s="10">
        <f t="shared" si="18"/>
        <v>3.8351249465434352E-5</v>
      </c>
      <c r="AE419" s="10">
        <f t="shared" si="18"/>
        <v>2.2109218611352901E-4</v>
      </c>
      <c r="AF419" s="10">
        <f t="shared" si="18"/>
        <v>1.1901935780341943E-3</v>
      </c>
      <c r="AG419" s="10">
        <f t="shared" si="18"/>
        <v>5.0474006905101097E-3</v>
      </c>
      <c r="AH419" s="10">
        <f t="shared" si="18"/>
        <v>1.2508242991412114E-4</v>
      </c>
    </row>
    <row r="420" spans="1:34" x14ac:dyDescent="0.25">
      <c r="A420" s="9" t="s">
        <v>439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113</v>
      </c>
      <c r="J420" s="2">
        <v>329</v>
      </c>
      <c r="K420" s="2">
        <v>581</v>
      </c>
      <c r="L420" s="2">
        <v>1023</v>
      </c>
      <c r="M420" s="2">
        <v>544749.90299999982</v>
      </c>
      <c r="N420" s="2">
        <v>1059408.818</v>
      </c>
      <c r="O420" s="2">
        <v>1106703.3590000002</v>
      </c>
      <c r="P420" s="2">
        <v>1028100.9829999998</v>
      </c>
      <c r="Q420" s="2">
        <v>1011554.9360000002</v>
      </c>
      <c r="R420" s="2">
        <v>1029668.573</v>
      </c>
      <c r="S420" s="2">
        <v>770984.53899999964</v>
      </c>
      <c r="T420" s="2">
        <v>457756.81299999991</v>
      </c>
      <c r="U420" s="2">
        <v>272689.88700000005</v>
      </c>
      <c r="V420" s="2">
        <v>101169.16800000002</v>
      </c>
      <c r="W420" s="2">
        <v>7383054</v>
      </c>
      <c r="X420" s="10">
        <f t="shared" si="19"/>
        <v>0</v>
      </c>
      <c r="Y420" s="10">
        <f t="shared" si="19"/>
        <v>0</v>
      </c>
      <c r="Z420" s="10">
        <f t="shared" si="19"/>
        <v>0</v>
      </c>
      <c r="AA420" s="10">
        <f t="shared" si="18"/>
        <v>0</v>
      </c>
      <c r="AB420" s="10">
        <f t="shared" si="18"/>
        <v>0</v>
      </c>
      <c r="AC420" s="10">
        <f t="shared" si="18"/>
        <v>0</v>
      </c>
      <c r="AD420" s="10">
        <f t="shared" si="18"/>
        <v>0</v>
      </c>
      <c r="AE420" s="10">
        <f t="shared" si="18"/>
        <v>2.4685596541847653E-4</v>
      </c>
      <c r="AF420" s="10">
        <f t="shared" si="18"/>
        <v>1.2064987213845592E-3</v>
      </c>
      <c r="AG420" s="10">
        <f t="shared" si="18"/>
        <v>5.7428563611395906E-3</v>
      </c>
      <c r="AH420" s="10">
        <f t="shared" si="18"/>
        <v>1.3856054689563425E-4</v>
      </c>
    </row>
    <row r="421" spans="1:34" x14ac:dyDescent="0.25">
      <c r="A421" s="9" t="s">
        <v>440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24</v>
      </c>
      <c r="H421" s="2">
        <v>57</v>
      </c>
      <c r="I421" s="2">
        <v>197</v>
      </c>
      <c r="J421" s="2">
        <v>346</v>
      </c>
      <c r="K421" s="2">
        <v>661</v>
      </c>
      <c r="L421" s="2">
        <v>1285</v>
      </c>
      <c r="M421" s="2">
        <v>353295.12900000002</v>
      </c>
      <c r="N421" s="2">
        <v>696747.99899999995</v>
      </c>
      <c r="O421" s="2">
        <v>735381.6050000001</v>
      </c>
      <c r="P421" s="2">
        <v>704026.73799999978</v>
      </c>
      <c r="Q421" s="2">
        <v>720281.11900000006</v>
      </c>
      <c r="R421" s="2">
        <v>790016.37600000016</v>
      </c>
      <c r="S421" s="2">
        <v>675736.5349999998</v>
      </c>
      <c r="T421" s="2">
        <v>441659.99899999984</v>
      </c>
      <c r="U421" s="2">
        <v>269410.46000000002</v>
      </c>
      <c r="V421" s="2">
        <v>102687.09600000003</v>
      </c>
      <c r="W421" s="2">
        <v>5487890</v>
      </c>
      <c r="X421" s="10">
        <f t="shared" si="19"/>
        <v>0</v>
      </c>
      <c r="Y421" s="10">
        <f t="shared" si="19"/>
        <v>0</v>
      </c>
      <c r="Z421" s="10">
        <f t="shared" si="19"/>
        <v>0</v>
      </c>
      <c r="AA421" s="10">
        <f t="shared" si="18"/>
        <v>0</v>
      </c>
      <c r="AB421" s="10">
        <f t="shared" si="18"/>
        <v>0</v>
      </c>
      <c r="AC421" s="10">
        <f t="shared" si="18"/>
        <v>3.0379117103263686E-5</v>
      </c>
      <c r="AD421" s="10">
        <f t="shared" si="18"/>
        <v>8.4352402227297091E-5</v>
      </c>
      <c r="AE421" s="10">
        <f t="shared" si="18"/>
        <v>4.460444696056798E-4</v>
      </c>
      <c r="AF421" s="10">
        <f t="shared" si="18"/>
        <v>1.2842856955145689E-3</v>
      </c>
      <c r="AG421" s="10">
        <f t="shared" si="18"/>
        <v>6.4370308027797358E-3</v>
      </c>
      <c r="AH421" s="10">
        <f t="shared" si="18"/>
        <v>2.3415192359905172E-4</v>
      </c>
    </row>
    <row r="422" spans="1:34" x14ac:dyDescent="0.25">
      <c r="A422" s="9" t="s">
        <v>441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20</v>
      </c>
      <c r="I422" s="2">
        <v>123</v>
      </c>
      <c r="J422" s="2">
        <v>330</v>
      </c>
      <c r="K422" s="2">
        <v>643</v>
      </c>
      <c r="L422" s="2">
        <v>1116</v>
      </c>
      <c r="M422" s="2">
        <v>567415.96200000017</v>
      </c>
      <c r="N422" s="2">
        <v>1187951.56</v>
      </c>
      <c r="O422" s="2">
        <v>1207115.7210000001</v>
      </c>
      <c r="P422" s="2">
        <v>1117971.9129999999</v>
      </c>
      <c r="Q422" s="2">
        <v>1161715.7060000002</v>
      </c>
      <c r="R422" s="2">
        <v>1333792.4130000002</v>
      </c>
      <c r="S422" s="2">
        <v>1123071.1189999995</v>
      </c>
      <c r="T422" s="2">
        <v>671420.51899999985</v>
      </c>
      <c r="U422" s="2">
        <v>405964.00699999987</v>
      </c>
      <c r="V422" s="2">
        <v>164490.71600000004</v>
      </c>
      <c r="W422" s="2">
        <v>8943348</v>
      </c>
      <c r="X422" s="10">
        <f t="shared" si="19"/>
        <v>0</v>
      </c>
      <c r="Y422" s="10">
        <f t="shared" si="19"/>
        <v>0</v>
      </c>
      <c r="Z422" s="10">
        <f t="shared" si="19"/>
        <v>0</v>
      </c>
      <c r="AA422" s="10">
        <f t="shared" si="18"/>
        <v>0</v>
      </c>
      <c r="AB422" s="10">
        <f t="shared" si="18"/>
        <v>0</v>
      </c>
      <c r="AC422" s="10">
        <f t="shared" si="18"/>
        <v>0</v>
      </c>
      <c r="AD422" s="10">
        <f t="shared" si="18"/>
        <v>1.7808311211678491E-5</v>
      </c>
      <c r="AE422" s="10">
        <f t="shared" si="18"/>
        <v>1.8319368639968541E-4</v>
      </c>
      <c r="AF422" s="10">
        <f t="shared" si="18"/>
        <v>8.1287994578297708E-4</v>
      </c>
      <c r="AG422" s="10">
        <f t="shared" si="18"/>
        <v>3.9090352065827222E-3</v>
      </c>
      <c r="AH422" s="10">
        <f t="shared" si="18"/>
        <v>1.2478548302045274E-4</v>
      </c>
    </row>
    <row r="423" spans="1:34" x14ac:dyDescent="0.25">
      <c r="A423" s="9" t="s">
        <v>442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10</v>
      </c>
      <c r="H423" s="2">
        <v>36</v>
      </c>
      <c r="I423" s="2">
        <v>195</v>
      </c>
      <c r="J423" s="2">
        <v>382</v>
      </c>
      <c r="K423" s="2">
        <v>649</v>
      </c>
      <c r="L423" s="2">
        <v>1272</v>
      </c>
      <c r="M423" s="2">
        <v>992084.40999999968</v>
      </c>
      <c r="N423" s="2">
        <v>2073616.8050000002</v>
      </c>
      <c r="O423" s="2">
        <v>2120654.8180000004</v>
      </c>
      <c r="P423" s="2">
        <v>2039547.0479999997</v>
      </c>
      <c r="Q423" s="2">
        <v>2107240.6059999992</v>
      </c>
      <c r="R423" s="2">
        <v>2347486.1649999991</v>
      </c>
      <c r="S423" s="2">
        <v>1922009.9959999998</v>
      </c>
      <c r="T423" s="2">
        <v>1158745.2590000001</v>
      </c>
      <c r="U423" s="2">
        <v>668737.76800000016</v>
      </c>
      <c r="V423" s="2">
        <v>291021.50700000004</v>
      </c>
      <c r="W423" s="2">
        <v>15722465</v>
      </c>
      <c r="X423" s="10">
        <f t="shared" si="19"/>
        <v>0</v>
      </c>
      <c r="Y423" s="10">
        <f t="shared" si="19"/>
        <v>0</v>
      </c>
      <c r="Z423" s="10">
        <f t="shared" si="19"/>
        <v>0</v>
      </c>
      <c r="AA423" s="10">
        <f t="shared" si="18"/>
        <v>0</v>
      </c>
      <c r="AB423" s="10">
        <f t="shared" si="18"/>
        <v>0</v>
      </c>
      <c r="AC423" s="10">
        <f t="shared" si="18"/>
        <v>4.2598760108134672E-6</v>
      </c>
      <c r="AD423" s="10">
        <f t="shared" si="18"/>
        <v>1.8730391660252324E-5</v>
      </c>
      <c r="AE423" s="10">
        <f t="shared" si="18"/>
        <v>1.6828547818032539E-4</v>
      </c>
      <c r="AF423" s="10">
        <f t="shared" si="18"/>
        <v>5.7122540146409067E-4</v>
      </c>
      <c r="AG423" s="10">
        <f t="shared" si="18"/>
        <v>2.2300757311383172E-3</v>
      </c>
      <c r="AH423" s="10">
        <f t="shared" si="18"/>
        <v>8.0903344354717912E-5</v>
      </c>
    </row>
    <row r="424" spans="1:34" x14ac:dyDescent="0.25">
      <c r="A424" s="9" t="s">
        <v>443</v>
      </c>
      <c r="B424" s="2">
        <v>0</v>
      </c>
      <c r="C424" s="2">
        <v>0</v>
      </c>
      <c r="D424" s="2">
        <v>0</v>
      </c>
      <c r="E424" s="2">
        <v>0</v>
      </c>
      <c r="F424" s="2">
        <v>11</v>
      </c>
      <c r="G424" s="2">
        <v>29</v>
      </c>
      <c r="H424" s="2">
        <v>104</v>
      </c>
      <c r="I424" s="2">
        <v>237</v>
      </c>
      <c r="J424" s="2">
        <v>372</v>
      </c>
      <c r="K424" s="2">
        <v>620</v>
      </c>
      <c r="L424" s="2">
        <v>1373</v>
      </c>
      <c r="M424" s="2">
        <v>793697.21199999982</v>
      </c>
      <c r="N424" s="2">
        <v>1701958.5450000006</v>
      </c>
      <c r="O424" s="2">
        <v>1831959.9939999999</v>
      </c>
      <c r="P424" s="2">
        <v>1637467.0839999998</v>
      </c>
      <c r="Q424" s="2">
        <v>1640147.0660000001</v>
      </c>
      <c r="R424" s="2">
        <v>1916136.2019999998</v>
      </c>
      <c r="S424" s="2">
        <v>1701798.2109999997</v>
      </c>
      <c r="T424" s="2">
        <v>1009345.6609999998</v>
      </c>
      <c r="U424" s="2">
        <v>571103.67700000014</v>
      </c>
      <c r="V424" s="2">
        <v>259182.86</v>
      </c>
      <c r="W424" s="2">
        <v>13058483</v>
      </c>
      <c r="X424" s="10">
        <f t="shared" si="19"/>
        <v>0</v>
      </c>
      <c r="Y424" s="10">
        <f t="shared" si="19"/>
        <v>0</v>
      </c>
      <c r="Z424" s="10">
        <f t="shared" si="19"/>
        <v>0</v>
      </c>
      <c r="AA424" s="10">
        <f t="shared" si="18"/>
        <v>0</v>
      </c>
      <c r="AB424" s="10">
        <f t="shared" si="18"/>
        <v>6.706715652534051E-6</v>
      </c>
      <c r="AC424" s="10">
        <f t="shared" si="18"/>
        <v>1.5134623504180316E-5</v>
      </c>
      <c r="AD424" s="10">
        <f t="shared" si="18"/>
        <v>6.1111828257762822E-5</v>
      </c>
      <c r="AE424" s="10">
        <f t="shared" si="18"/>
        <v>2.3480558658685316E-4</v>
      </c>
      <c r="AF424" s="10">
        <f t="shared" si="18"/>
        <v>6.5137034654392514E-4</v>
      </c>
      <c r="AG424" s="10">
        <f t="shared" si="18"/>
        <v>2.3921334921607087E-3</v>
      </c>
      <c r="AH424" s="10">
        <f t="shared" ref="AE424:AH455" si="20">L424/W424</f>
        <v>1.0514238139299948E-4</v>
      </c>
    </row>
    <row r="425" spans="1:34" x14ac:dyDescent="0.25">
      <c r="A425" s="9" t="s">
        <v>444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101</v>
      </c>
      <c r="I425" s="2">
        <v>224</v>
      </c>
      <c r="J425" s="2">
        <v>350</v>
      </c>
      <c r="K425" s="2">
        <v>632</v>
      </c>
      <c r="L425" s="2">
        <v>1307</v>
      </c>
      <c r="M425" s="2">
        <v>289760.32600000012</v>
      </c>
      <c r="N425" s="2">
        <v>623118.98899999936</v>
      </c>
      <c r="O425" s="2">
        <v>705601.01599999995</v>
      </c>
      <c r="P425" s="2">
        <v>586556.46199999982</v>
      </c>
      <c r="Q425" s="2">
        <v>580727.43099999987</v>
      </c>
      <c r="R425" s="2">
        <v>668933.26599999983</v>
      </c>
      <c r="S425" s="2">
        <v>611812.34899999993</v>
      </c>
      <c r="T425" s="2">
        <v>381134.19900000002</v>
      </c>
      <c r="U425" s="2">
        <v>213411.04000000004</v>
      </c>
      <c r="V425" s="2">
        <v>97629.026000000013</v>
      </c>
      <c r="W425" s="2">
        <v>4758824</v>
      </c>
      <c r="X425" s="10">
        <f t="shared" si="19"/>
        <v>0</v>
      </c>
      <c r="Y425" s="10">
        <f t="shared" si="19"/>
        <v>0</v>
      </c>
      <c r="Z425" s="10">
        <f t="shared" si="19"/>
        <v>0</v>
      </c>
      <c r="AA425" s="10">
        <f t="shared" si="19"/>
        <v>0</v>
      </c>
      <c r="AB425" s="10">
        <f t="shared" si="19"/>
        <v>0</v>
      </c>
      <c r="AC425" s="10">
        <f t="shared" si="19"/>
        <v>0</v>
      </c>
      <c r="AD425" s="10">
        <f t="shared" si="19"/>
        <v>1.6508329746054212E-4</v>
      </c>
      <c r="AE425" s="10">
        <f t="shared" si="20"/>
        <v>5.8771949771948954E-4</v>
      </c>
      <c r="AF425" s="10">
        <f t="shared" si="20"/>
        <v>1.6400276199394369E-3</v>
      </c>
      <c r="AG425" s="10">
        <f t="shared" si="20"/>
        <v>6.4734846376527395E-3</v>
      </c>
      <c r="AH425" s="10">
        <f t="shared" si="20"/>
        <v>2.746476860669779E-4</v>
      </c>
    </row>
    <row r="426" spans="1:34" x14ac:dyDescent="0.25">
      <c r="A426" s="9" t="s">
        <v>445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80</v>
      </c>
      <c r="I426" s="2">
        <v>193</v>
      </c>
      <c r="J426" s="2">
        <v>295</v>
      </c>
      <c r="K426" s="2">
        <v>494</v>
      </c>
      <c r="L426" s="2">
        <v>1062</v>
      </c>
      <c r="M426" s="2">
        <v>1877953.0469999996</v>
      </c>
      <c r="N426" s="2">
        <v>3923105.6069999998</v>
      </c>
      <c r="O426" s="2">
        <v>4216519.8840000005</v>
      </c>
      <c r="P426" s="2">
        <v>4298259.1250000019</v>
      </c>
      <c r="Q426" s="2">
        <v>3970583.4779999992</v>
      </c>
      <c r="R426" s="2">
        <v>4143253.5369999986</v>
      </c>
      <c r="S426" s="2">
        <v>3656289.7059999993</v>
      </c>
      <c r="T426" s="2">
        <v>2305791.1830000002</v>
      </c>
      <c r="U426" s="2">
        <v>1199617.5409999997</v>
      </c>
      <c r="V426" s="2">
        <v>554331.87699999986</v>
      </c>
      <c r="W426" s="2">
        <v>30147563</v>
      </c>
      <c r="X426" s="10">
        <f t="shared" si="19"/>
        <v>0</v>
      </c>
      <c r="Y426" s="10">
        <f t="shared" si="19"/>
        <v>0</v>
      </c>
      <c r="Z426" s="10">
        <f t="shared" si="19"/>
        <v>0</v>
      </c>
      <c r="AA426" s="10">
        <f t="shared" si="19"/>
        <v>0</v>
      </c>
      <c r="AB426" s="10">
        <f t="shared" si="19"/>
        <v>0</v>
      </c>
      <c r="AC426" s="10">
        <f t="shared" si="19"/>
        <v>0</v>
      </c>
      <c r="AD426" s="10">
        <f t="shared" si="19"/>
        <v>2.1880104267645801E-5</v>
      </c>
      <c r="AE426" s="10">
        <f t="shared" si="20"/>
        <v>8.370228901165851E-5</v>
      </c>
      <c r="AF426" s="10">
        <f t="shared" si="20"/>
        <v>2.4591170928868575E-4</v>
      </c>
      <c r="AG426" s="10">
        <f t="shared" si="20"/>
        <v>8.9116289446222871E-4</v>
      </c>
      <c r="AH426" s="10">
        <f t="shared" si="20"/>
        <v>3.5226727944809335E-5</v>
      </c>
    </row>
    <row r="427" spans="1:34" x14ac:dyDescent="0.25">
      <c r="A427" s="9" t="s">
        <v>446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13</v>
      </c>
      <c r="H427" s="2">
        <v>72</v>
      </c>
      <c r="I427" s="2">
        <v>201</v>
      </c>
      <c r="J427" s="2">
        <v>315</v>
      </c>
      <c r="K427" s="2">
        <v>511</v>
      </c>
      <c r="L427" s="2">
        <v>1112</v>
      </c>
      <c r="M427" s="2">
        <v>567873.5630000002</v>
      </c>
      <c r="N427" s="2">
        <v>1128111.6280000003</v>
      </c>
      <c r="O427" s="2">
        <v>1283590.8260000001</v>
      </c>
      <c r="P427" s="2">
        <v>1338770.9629999995</v>
      </c>
      <c r="Q427" s="2">
        <v>1186591.1470000003</v>
      </c>
      <c r="R427" s="2">
        <v>1267478.5800000005</v>
      </c>
      <c r="S427" s="2">
        <v>1192433.3840000001</v>
      </c>
      <c r="T427" s="2">
        <v>785048.37399999984</v>
      </c>
      <c r="U427" s="2">
        <v>388444.15600000002</v>
      </c>
      <c r="V427" s="2">
        <v>178242.75400000004</v>
      </c>
      <c r="W427" s="2">
        <v>9316533</v>
      </c>
      <c r="X427" s="10">
        <f t="shared" si="19"/>
        <v>0</v>
      </c>
      <c r="Y427" s="10">
        <f t="shared" si="19"/>
        <v>0</v>
      </c>
      <c r="Z427" s="10">
        <f t="shared" si="19"/>
        <v>0</v>
      </c>
      <c r="AA427" s="10">
        <f t="shared" si="19"/>
        <v>0</v>
      </c>
      <c r="AB427" s="10">
        <f t="shared" si="19"/>
        <v>0</v>
      </c>
      <c r="AC427" s="10">
        <f t="shared" si="19"/>
        <v>1.0256583586603882E-5</v>
      </c>
      <c r="AD427" s="10">
        <f t="shared" si="19"/>
        <v>6.0380731507597573E-5</v>
      </c>
      <c r="AE427" s="10">
        <f t="shared" si="20"/>
        <v>2.5603517777619144E-4</v>
      </c>
      <c r="AF427" s="10">
        <f t="shared" si="20"/>
        <v>8.1092737561998479E-4</v>
      </c>
      <c r="AG427" s="10">
        <f t="shared" si="20"/>
        <v>2.8668767090526434E-3</v>
      </c>
      <c r="AH427" s="10">
        <f t="shared" si="20"/>
        <v>1.1935770527512755E-4</v>
      </c>
    </row>
    <row r="428" spans="1:34" x14ac:dyDescent="0.25">
      <c r="A428" s="9" t="s">
        <v>447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33</v>
      </c>
      <c r="H428" s="2">
        <v>23</v>
      </c>
      <c r="I428" s="2">
        <v>26</v>
      </c>
      <c r="J428" s="2">
        <v>144</v>
      </c>
      <c r="K428" s="2">
        <v>320</v>
      </c>
      <c r="L428" s="2">
        <v>546</v>
      </c>
      <c r="M428" s="2">
        <v>104832.51699999996</v>
      </c>
      <c r="N428" s="2">
        <v>203390.56800000003</v>
      </c>
      <c r="O428" s="2">
        <v>250788.136</v>
      </c>
      <c r="P428" s="2">
        <v>217122.28999999998</v>
      </c>
      <c r="Q428" s="2">
        <v>232059.43</v>
      </c>
      <c r="R428" s="2">
        <v>230910.66200000001</v>
      </c>
      <c r="S428" s="2">
        <v>171157.91699999999</v>
      </c>
      <c r="T428" s="2">
        <v>107645.647</v>
      </c>
      <c r="U428" s="2">
        <v>70261.116999999998</v>
      </c>
      <c r="V428" s="2">
        <v>26272.188000000002</v>
      </c>
      <c r="W428" s="2">
        <v>1614859</v>
      </c>
      <c r="X428" s="10">
        <f t="shared" si="19"/>
        <v>0</v>
      </c>
      <c r="Y428" s="10">
        <f t="shared" si="19"/>
        <v>0</v>
      </c>
      <c r="Z428" s="10">
        <f t="shared" si="19"/>
        <v>0</v>
      </c>
      <c r="AA428" s="10">
        <f t="shared" si="19"/>
        <v>0</v>
      </c>
      <c r="AB428" s="10">
        <f t="shared" si="19"/>
        <v>0</v>
      </c>
      <c r="AC428" s="10">
        <f t="shared" si="19"/>
        <v>1.4291241345971281E-4</v>
      </c>
      <c r="AD428" s="10">
        <f t="shared" si="19"/>
        <v>1.3437882630927322E-4</v>
      </c>
      <c r="AE428" s="10">
        <f t="shared" si="20"/>
        <v>2.4153322242561281E-4</v>
      </c>
      <c r="AF428" s="10">
        <f t="shared" si="20"/>
        <v>2.0494977328641105E-3</v>
      </c>
      <c r="AG428" s="10">
        <f t="shared" si="20"/>
        <v>1.2180180805648923E-2</v>
      </c>
      <c r="AH428" s="10">
        <f t="shared" si="20"/>
        <v>3.3811001455854662E-4</v>
      </c>
    </row>
    <row r="429" spans="1:34" x14ac:dyDescent="0.25">
      <c r="A429" s="9" t="s">
        <v>448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11</v>
      </c>
      <c r="I429" s="2">
        <v>0</v>
      </c>
      <c r="J429" s="2">
        <v>102</v>
      </c>
      <c r="K429" s="2">
        <v>298</v>
      </c>
      <c r="L429" s="2">
        <v>411</v>
      </c>
      <c r="M429" s="2">
        <v>164380.83300000001</v>
      </c>
      <c r="N429" s="2">
        <v>311558.72400000005</v>
      </c>
      <c r="O429" s="2">
        <v>302446.53700000001</v>
      </c>
      <c r="P429" s="2">
        <v>267792.10599999997</v>
      </c>
      <c r="Q429" s="2">
        <v>256308.02299999999</v>
      </c>
      <c r="R429" s="2">
        <v>248810.79200000002</v>
      </c>
      <c r="S429" s="2">
        <v>184259.43400000001</v>
      </c>
      <c r="T429" s="2">
        <v>113293.80200000003</v>
      </c>
      <c r="U429" s="2">
        <v>67279.679999999993</v>
      </c>
      <c r="V429" s="2">
        <v>23352.097000000002</v>
      </c>
      <c r="W429" s="2">
        <v>1938852</v>
      </c>
      <c r="X429" s="10">
        <f t="shared" si="19"/>
        <v>0</v>
      </c>
      <c r="Y429" s="10">
        <f t="shared" si="19"/>
        <v>0</v>
      </c>
      <c r="Z429" s="10">
        <f t="shared" si="19"/>
        <v>0</v>
      </c>
      <c r="AA429" s="10">
        <f t="shared" si="19"/>
        <v>0</v>
      </c>
      <c r="AB429" s="10">
        <f t="shared" si="19"/>
        <v>0</v>
      </c>
      <c r="AC429" s="10">
        <f t="shared" si="19"/>
        <v>0</v>
      </c>
      <c r="AD429" s="10">
        <f t="shared" si="19"/>
        <v>5.9698435847794904E-5</v>
      </c>
      <c r="AE429" s="10">
        <f t="shared" si="20"/>
        <v>0</v>
      </c>
      <c r="AF429" s="10">
        <f t="shared" si="20"/>
        <v>1.5160595294151221E-3</v>
      </c>
      <c r="AG429" s="10">
        <f t="shared" si="20"/>
        <v>1.2761166588165507E-2</v>
      </c>
      <c r="AH429" s="10">
        <f t="shared" si="20"/>
        <v>2.1198111047155739E-4</v>
      </c>
    </row>
    <row r="430" spans="1:34" x14ac:dyDescent="0.25">
      <c r="A430" s="9" t="s">
        <v>449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12</v>
      </c>
      <c r="I430" s="2">
        <v>46</v>
      </c>
      <c r="J430" s="2">
        <v>158</v>
      </c>
      <c r="K430" s="2">
        <v>365</v>
      </c>
      <c r="L430" s="2">
        <v>581</v>
      </c>
      <c r="M430" s="2">
        <v>212635.49100000004</v>
      </c>
      <c r="N430" s="2">
        <v>436049.75700000004</v>
      </c>
      <c r="O430" s="2">
        <v>430566.90299999999</v>
      </c>
      <c r="P430" s="2">
        <v>404097.43799999997</v>
      </c>
      <c r="Q430" s="2">
        <v>428744.21900000004</v>
      </c>
      <c r="R430" s="2">
        <v>444349.36</v>
      </c>
      <c r="S430" s="2">
        <v>349373.46100000001</v>
      </c>
      <c r="T430" s="2">
        <v>203440.86099999998</v>
      </c>
      <c r="U430" s="2">
        <v>113665.17699999997</v>
      </c>
      <c r="V430" s="2">
        <v>41555.603999999999</v>
      </c>
      <c r="W430" s="2">
        <v>3066062</v>
      </c>
      <c r="X430" s="10">
        <f t="shared" si="19"/>
        <v>0</v>
      </c>
      <c r="Y430" s="10">
        <f t="shared" si="19"/>
        <v>0</v>
      </c>
      <c r="Z430" s="10">
        <f t="shared" si="19"/>
        <v>0</v>
      </c>
      <c r="AA430" s="10">
        <f t="shared" si="19"/>
        <v>0</v>
      </c>
      <c r="AB430" s="10">
        <f t="shared" si="19"/>
        <v>0</v>
      </c>
      <c r="AC430" s="10">
        <f t="shared" si="19"/>
        <v>0</v>
      </c>
      <c r="AD430" s="10">
        <f t="shared" si="19"/>
        <v>3.4347199600258131E-5</v>
      </c>
      <c r="AE430" s="10">
        <f t="shared" si="20"/>
        <v>2.261099357026414E-4</v>
      </c>
      <c r="AF430" s="10">
        <f t="shared" si="20"/>
        <v>1.3900475428811415E-3</v>
      </c>
      <c r="AG430" s="10">
        <f t="shared" si="20"/>
        <v>8.7834122204071448E-3</v>
      </c>
      <c r="AH430" s="10">
        <f t="shared" si="20"/>
        <v>1.894938849899317E-4</v>
      </c>
    </row>
    <row r="431" spans="1:34" x14ac:dyDescent="0.25">
      <c r="A431" s="9" t="s">
        <v>450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10</v>
      </c>
      <c r="J431" s="2">
        <v>155</v>
      </c>
      <c r="K431" s="2">
        <v>356</v>
      </c>
      <c r="L431" s="2">
        <v>521</v>
      </c>
      <c r="M431" s="2">
        <v>185423.84099999996</v>
      </c>
      <c r="N431" s="2">
        <v>383533.97399999993</v>
      </c>
      <c r="O431" s="2">
        <v>426350.03199999995</v>
      </c>
      <c r="P431" s="2">
        <v>382322.24800000002</v>
      </c>
      <c r="Q431" s="2">
        <v>371885.005</v>
      </c>
      <c r="R431" s="2">
        <v>423625.38200000004</v>
      </c>
      <c r="S431" s="2">
        <v>382339.43800000002</v>
      </c>
      <c r="T431" s="2">
        <v>229727.364</v>
      </c>
      <c r="U431" s="2">
        <v>132799.69899999999</v>
      </c>
      <c r="V431" s="2">
        <v>56252.180999999997</v>
      </c>
      <c r="W431" s="2">
        <v>2974037</v>
      </c>
      <c r="X431" s="10">
        <f t="shared" si="19"/>
        <v>0</v>
      </c>
      <c r="Y431" s="10">
        <f t="shared" si="19"/>
        <v>0</v>
      </c>
      <c r="Z431" s="10">
        <f t="shared" si="19"/>
        <v>0</v>
      </c>
      <c r="AA431" s="10">
        <f t="shared" si="19"/>
        <v>0</v>
      </c>
      <c r="AB431" s="10">
        <f t="shared" si="19"/>
        <v>0</v>
      </c>
      <c r="AC431" s="10">
        <f t="shared" si="19"/>
        <v>0</v>
      </c>
      <c r="AD431" s="10">
        <f t="shared" si="19"/>
        <v>0</v>
      </c>
      <c r="AE431" s="10">
        <f t="shared" si="20"/>
        <v>4.3529860030083312E-5</v>
      </c>
      <c r="AF431" s="10">
        <f t="shared" si="20"/>
        <v>1.1671713201699351E-3</v>
      </c>
      <c r="AG431" s="10">
        <f t="shared" si="20"/>
        <v>6.3286435062846723E-3</v>
      </c>
      <c r="AH431" s="10">
        <f t="shared" si="20"/>
        <v>1.7518275663685421E-4</v>
      </c>
    </row>
    <row r="432" spans="1:34" x14ac:dyDescent="0.25">
      <c r="A432" s="9" t="s">
        <v>451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10</v>
      </c>
      <c r="I432" s="2">
        <v>22</v>
      </c>
      <c r="J432" s="2">
        <v>158</v>
      </c>
      <c r="K432" s="2">
        <v>416</v>
      </c>
      <c r="L432" s="2">
        <v>606</v>
      </c>
      <c r="M432" s="2">
        <v>304604.27099999995</v>
      </c>
      <c r="N432" s="2">
        <v>632943.73</v>
      </c>
      <c r="O432" s="2">
        <v>743358.54700000002</v>
      </c>
      <c r="P432" s="2">
        <v>625287.56799999997</v>
      </c>
      <c r="Q432" s="2">
        <v>604272.20299999998</v>
      </c>
      <c r="R432" s="2">
        <v>712205.76899999997</v>
      </c>
      <c r="S432" s="2">
        <v>607690.47600000002</v>
      </c>
      <c r="T432" s="2">
        <v>371674.39500000002</v>
      </c>
      <c r="U432" s="2">
        <v>224988.96899999998</v>
      </c>
      <c r="V432" s="2">
        <v>97728.191000000006</v>
      </c>
      <c r="W432" s="2">
        <v>4924556</v>
      </c>
      <c r="X432" s="10">
        <f t="shared" si="19"/>
        <v>0</v>
      </c>
      <c r="Y432" s="10">
        <f t="shared" si="19"/>
        <v>0</v>
      </c>
      <c r="Z432" s="10">
        <f t="shared" si="19"/>
        <v>0</v>
      </c>
      <c r="AA432" s="10">
        <f t="shared" si="19"/>
        <v>0</v>
      </c>
      <c r="AB432" s="10">
        <f t="shared" si="19"/>
        <v>0</v>
      </c>
      <c r="AC432" s="10">
        <f t="shared" si="19"/>
        <v>0</v>
      </c>
      <c r="AD432" s="10">
        <f t="shared" si="19"/>
        <v>1.6455745803065702E-5</v>
      </c>
      <c r="AE432" s="10">
        <f t="shared" si="20"/>
        <v>5.9191594298552633E-5</v>
      </c>
      <c r="AF432" s="10">
        <f t="shared" si="20"/>
        <v>7.0225665152499103E-4</v>
      </c>
      <c r="AG432" s="10">
        <f t="shared" si="20"/>
        <v>4.2567041888660357E-3</v>
      </c>
      <c r="AH432" s="10">
        <f t="shared" si="20"/>
        <v>1.2305677912892045E-4</v>
      </c>
    </row>
    <row r="433" spans="1:34" x14ac:dyDescent="0.25">
      <c r="A433" s="9" t="s">
        <v>452</v>
      </c>
      <c r="B433" s="2">
        <v>0</v>
      </c>
      <c r="C433" s="2">
        <v>0</v>
      </c>
      <c r="D433" s="2">
        <v>0</v>
      </c>
      <c r="E433" s="2">
        <v>0</v>
      </c>
      <c r="F433" s="2">
        <v>11</v>
      </c>
      <c r="G433" s="2">
        <v>14</v>
      </c>
      <c r="H433" s="2">
        <v>30</v>
      </c>
      <c r="I433" s="2">
        <v>47</v>
      </c>
      <c r="J433" s="2">
        <v>133</v>
      </c>
      <c r="K433" s="2">
        <v>329</v>
      </c>
      <c r="L433" s="2">
        <v>564</v>
      </c>
      <c r="M433" s="2">
        <v>115121.80799999999</v>
      </c>
      <c r="N433" s="2">
        <v>231066.94499999995</v>
      </c>
      <c r="O433" s="2">
        <v>237942.15299999999</v>
      </c>
      <c r="P433" s="2">
        <v>230596.91899999999</v>
      </c>
      <c r="Q433" s="2">
        <v>207147.33199999999</v>
      </c>
      <c r="R433" s="2">
        <v>242235.636</v>
      </c>
      <c r="S433" s="2">
        <v>210117.05600000004</v>
      </c>
      <c r="T433" s="2">
        <v>125516.25599999999</v>
      </c>
      <c r="U433" s="2">
        <v>77814.838000000003</v>
      </c>
      <c r="V433" s="2">
        <v>36863.756999999998</v>
      </c>
      <c r="W433" s="2">
        <v>1712822</v>
      </c>
      <c r="X433" s="10">
        <f t="shared" si="19"/>
        <v>0</v>
      </c>
      <c r="Y433" s="10">
        <f t="shared" si="19"/>
        <v>0</v>
      </c>
      <c r="Z433" s="10">
        <f t="shared" si="19"/>
        <v>0</v>
      </c>
      <c r="AA433" s="10">
        <f t="shared" si="19"/>
        <v>0</v>
      </c>
      <c r="AB433" s="10">
        <f t="shared" si="19"/>
        <v>5.3102301119668778E-5</v>
      </c>
      <c r="AC433" s="10">
        <f t="shared" si="19"/>
        <v>5.7794964569127231E-5</v>
      </c>
      <c r="AD433" s="10">
        <f t="shared" si="19"/>
        <v>1.4277755728692485E-4</v>
      </c>
      <c r="AE433" s="10">
        <f t="shared" si="20"/>
        <v>3.7445348911618268E-4</v>
      </c>
      <c r="AF433" s="10">
        <f t="shared" si="20"/>
        <v>1.7091855925986763E-3</v>
      </c>
      <c r="AG433" s="10">
        <f t="shared" si="20"/>
        <v>8.9247550107277463E-3</v>
      </c>
      <c r="AH433" s="10">
        <f t="shared" si="20"/>
        <v>3.2928115122295252E-4</v>
      </c>
    </row>
    <row r="434" spans="1:34" x14ac:dyDescent="0.25">
      <c r="A434" s="9" t="s">
        <v>453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80</v>
      </c>
      <c r="J434" s="2">
        <v>155</v>
      </c>
      <c r="K434" s="2">
        <v>436</v>
      </c>
      <c r="L434" s="2">
        <v>671</v>
      </c>
      <c r="M434" s="2">
        <v>108444.50900000001</v>
      </c>
      <c r="N434" s="2">
        <v>224225.26300000004</v>
      </c>
      <c r="O434" s="2">
        <v>235779.95799999998</v>
      </c>
      <c r="P434" s="2">
        <v>224974.05699999997</v>
      </c>
      <c r="Q434" s="2">
        <v>209709.92300000001</v>
      </c>
      <c r="R434" s="2">
        <v>230394.872</v>
      </c>
      <c r="S434" s="2">
        <v>212902.08900000001</v>
      </c>
      <c r="T434" s="2">
        <v>131181.372</v>
      </c>
      <c r="U434" s="2">
        <v>76420.290000000008</v>
      </c>
      <c r="V434" s="2">
        <v>37412.166000000012</v>
      </c>
      <c r="W434" s="2">
        <v>1691942</v>
      </c>
      <c r="X434" s="10">
        <f t="shared" si="19"/>
        <v>0</v>
      </c>
      <c r="Y434" s="10">
        <f t="shared" si="19"/>
        <v>0</v>
      </c>
      <c r="Z434" s="10">
        <f t="shared" si="19"/>
        <v>0</v>
      </c>
      <c r="AA434" s="10">
        <f t="shared" si="19"/>
        <v>0</v>
      </c>
      <c r="AB434" s="10">
        <f t="shared" si="19"/>
        <v>0</v>
      </c>
      <c r="AC434" s="10">
        <f t="shared" si="19"/>
        <v>0</v>
      </c>
      <c r="AD434" s="10">
        <f t="shared" si="19"/>
        <v>0</v>
      </c>
      <c r="AE434" s="10">
        <f t="shared" si="20"/>
        <v>6.0984268406645418E-4</v>
      </c>
      <c r="AF434" s="10">
        <f t="shared" si="20"/>
        <v>2.028257155265964E-3</v>
      </c>
      <c r="AG434" s="10">
        <f t="shared" si="20"/>
        <v>1.1653963045069346E-2</v>
      </c>
      <c r="AH434" s="10">
        <f t="shared" si="20"/>
        <v>3.9658569856413517E-4</v>
      </c>
    </row>
    <row r="435" spans="1:34" x14ac:dyDescent="0.25">
      <c r="A435" s="9" t="s">
        <v>454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39</v>
      </c>
      <c r="I435" s="2">
        <v>76</v>
      </c>
      <c r="J435" s="2">
        <v>163</v>
      </c>
      <c r="K435" s="2">
        <v>365</v>
      </c>
      <c r="L435" s="2">
        <v>643</v>
      </c>
      <c r="M435" s="2">
        <v>433234.15399999998</v>
      </c>
      <c r="N435" s="2">
        <v>859272.42399999977</v>
      </c>
      <c r="O435" s="2">
        <v>972175.16899999999</v>
      </c>
      <c r="P435" s="2">
        <v>1043111.8369999999</v>
      </c>
      <c r="Q435" s="2">
        <v>924003.92999999993</v>
      </c>
      <c r="R435" s="2">
        <v>1023799.38</v>
      </c>
      <c r="S435" s="2">
        <v>968415.33700000006</v>
      </c>
      <c r="T435" s="2">
        <v>706557.94900000014</v>
      </c>
      <c r="U435" s="2">
        <v>383286.91700000002</v>
      </c>
      <c r="V435" s="2">
        <v>165871.25600000002</v>
      </c>
      <c r="W435" s="2">
        <v>7473032</v>
      </c>
      <c r="X435" s="10">
        <f t="shared" si="19"/>
        <v>0</v>
      </c>
      <c r="Y435" s="10">
        <f t="shared" si="19"/>
        <v>0</v>
      </c>
      <c r="Z435" s="10">
        <f t="shared" si="19"/>
        <v>0</v>
      </c>
      <c r="AA435" s="10">
        <f t="shared" si="19"/>
        <v>0</v>
      </c>
      <c r="AB435" s="10">
        <f t="shared" si="19"/>
        <v>0</v>
      </c>
      <c r="AC435" s="10">
        <f t="shared" si="19"/>
        <v>0</v>
      </c>
      <c r="AD435" s="10">
        <f t="shared" si="19"/>
        <v>4.0271976816079684E-5</v>
      </c>
      <c r="AE435" s="10">
        <f t="shared" si="20"/>
        <v>1.0756371803270164E-4</v>
      </c>
      <c r="AF435" s="10">
        <f t="shared" si="20"/>
        <v>4.2526888544959127E-4</v>
      </c>
      <c r="AG435" s="10">
        <f t="shared" si="20"/>
        <v>2.20050181569735E-3</v>
      </c>
      <c r="AH435" s="10">
        <f t="shared" si="20"/>
        <v>8.6042720009763102E-5</v>
      </c>
    </row>
    <row r="436" spans="1:34" x14ac:dyDescent="0.25">
      <c r="A436" s="9" t="s">
        <v>455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10</v>
      </c>
      <c r="H436" s="2">
        <v>42</v>
      </c>
      <c r="I436" s="2">
        <v>115</v>
      </c>
      <c r="J436" s="2">
        <v>234</v>
      </c>
      <c r="K436" s="2">
        <v>488</v>
      </c>
      <c r="L436" s="2">
        <v>889</v>
      </c>
      <c r="M436" s="2">
        <v>249215.82200000001</v>
      </c>
      <c r="N436" s="2">
        <v>506306.32600000006</v>
      </c>
      <c r="O436" s="2">
        <v>543624.07499999984</v>
      </c>
      <c r="P436" s="2">
        <v>535362.55299999996</v>
      </c>
      <c r="Q436" s="2">
        <v>495545.26000000007</v>
      </c>
      <c r="R436" s="2">
        <v>535269.24600000004</v>
      </c>
      <c r="S436" s="2">
        <v>519070.375</v>
      </c>
      <c r="T436" s="2">
        <v>338017.42700000014</v>
      </c>
      <c r="U436" s="2">
        <v>163326.77600000001</v>
      </c>
      <c r="V436" s="2">
        <v>69625.873000000021</v>
      </c>
      <c r="W436" s="2">
        <v>3957893</v>
      </c>
      <c r="X436" s="10">
        <f t="shared" si="19"/>
        <v>0</v>
      </c>
      <c r="Y436" s="10">
        <f t="shared" si="19"/>
        <v>0</v>
      </c>
      <c r="Z436" s="10">
        <f t="shared" si="19"/>
        <v>0</v>
      </c>
      <c r="AA436" s="10">
        <f t="shared" si="19"/>
        <v>0</v>
      </c>
      <c r="AB436" s="10">
        <f t="shared" si="19"/>
        <v>0</v>
      </c>
      <c r="AC436" s="10">
        <f t="shared" si="19"/>
        <v>1.8682186721409359E-5</v>
      </c>
      <c r="AD436" s="10">
        <f t="shared" si="19"/>
        <v>8.0913883786952776E-5</v>
      </c>
      <c r="AE436" s="10">
        <f t="shared" si="20"/>
        <v>3.4021914497325595E-4</v>
      </c>
      <c r="AF436" s="10">
        <f t="shared" si="20"/>
        <v>1.4327105801684348E-3</v>
      </c>
      <c r="AG436" s="10">
        <f t="shared" si="20"/>
        <v>7.0088887790318959E-3</v>
      </c>
      <c r="AH436" s="10">
        <f t="shared" si="20"/>
        <v>2.2461446026964346E-4</v>
      </c>
    </row>
    <row r="437" spans="1:34" x14ac:dyDescent="0.25">
      <c r="A437" s="9" t="s">
        <v>456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10</v>
      </c>
      <c r="H437" s="2">
        <v>0</v>
      </c>
      <c r="I437" s="2">
        <v>10</v>
      </c>
      <c r="J437" s="2">
        <v>94</v>
      </c>
      <c r="K437" s="2">
        <v>174</v>
      </c>
      <c r="L437" s="2">
        <v>288</v>
      </c>
      <c r="M437" s="2">
        <v>506775.31699999998</v>
      </c>
      <c r="N437" s="2">
        <v>968883.59099999978</v>
      </c>
      <c r="O437" s="2">
        <v>1062817.0489999999</v>
      </c>
      <c r="P437" s="2">
        <v>1069944.4979999999</v>
      </c>
      <c r="Q437" s="2">
        <v>1067314.909</v>
      </c>
      <c r="R437" s="2">
        <v>1112232.9940000004</v>
      </c>
      <c r="S437" s="2">
        <v>834724.75200000009</v>
      </c>
      <c r="T437" s="2">
        <v>463213.14100000006</v>
      </c>
      <c r="U437" s="2">
        <v>302392.47199999995</v>
      </c>
      <c r="V437" s="2">
        <v>120409.65299999998</v>
      </c>
      <c r="W437" s="2">
        <v>7510936</v>
      </c>
      <c r="X437" s="10">
        <f t="shared" si="19"/>
        <v>0</v>
      </c>
      <c r="Y437" s="10">
        <f t="shared" si="19"/>
        <v>0</v>
      </c>
      <c r="Z437" s="10">
        <f t="shared" si="19"/>
        <v>0</v>
      </c>
      <c r="AA437" s="10">
        <f t="shared" si="19"/>
        <v>0</v>
      </c>
      <c r="AB437" s="10">
        <f t="shared" si="19"/>
        <v>0</v>
      </c>
      <c r="AC437" s="10">
        <f t="shared" si="19"/>
        <v>8.9909219146937084E-6</v>
      </c>
      <c r="AD437" s="10">
        <f t="shared" si="19"/>
        <v>0</v>
      </c>
      <c r="AE437" s="10">
        <f t="shared" si="20"/>
        <v>2.1588333997631555E-5</v>
      </c>
      <c r="AF437" s="10">
        <f t="shared" si="20"/>
        <v>3.108542993094088E-4</v>
      </c>
      <c r="AG437" s="10">
        <f t="shared" si="20"/>
        <v>1.445066866856597E-3</v>
      </c>
      <c r="AH437" s="10">
        <f t="shared" si="20"/>
        <v>3.8344089205393307E-5</v>
      </c>
    </row>
    <row r="438" spans="1:34" x14ac:dyDescent="0.25">
      <c r="A438" s="9" t="s">
        <v>457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108</v>
      </c>
      <c r="K438" s="2">
        <v>186</v>
      </c>
      <c r="L438" s="2">
        <v>294</v>
      </c>
      <c r="M438" s="2">
        <v>289792.92200000002</v>
      </c>
      <c r="N438" s="2">
        <v>543670.93500000006</v>
      </c>
      <c r="O438" s="2">
        <v>571702.58400000003</v>
      </c>
      <c r="P438" s="2">
        <v>559883.81299999997</v>
      </c>
      <c r="Q438" s="2">
        <v>490895.62499999994</v>
      </c>
      <c r="R438" s="2">
        <v>498489.70799999998</v>
      </c>
      <c r="S438" s="2">
        <v>393330.18299999996</v>
      </c>
      <c r="T438" s="2">
        <v>226005.62000000005</v>
      </c>
      <c r="U438" s="2">
        <v>140185.361</v>
      </c>
      <c r="V438" s="2">
        <v>51962.620999999999</v>
      </c>
      <c r="W438" s="2">
        <v>3765805</v>
      </c>
      <c r="X438" s="10">
        <f t="shared" si="19"/>
        <v>0</v>
      </c>
      <c r="Y438" s="10">
        <f t="shared" si="19"/>
        <v>0</v>
      </c>
      <c r="Z438" s="10">
        <f t="shared" si="19"/>
        <v>0</v>
      </c>
      <c r="AA438" s="10">
        <f t="shared" si="19"/>
        <v>0</v>
      </c>
      <c r="AB438" s="10">
        <f t="shared" si="19"/>
        <v>0</v>
      </c>
      <c r="AC438" s="10">
        <f t="shared" si="19"/>
        <v>0</v>
      </c>
      <c r="AD438" s="10">
        <f t="shared" si="19"/>
        <v>0</v>
      </c>
      <c r="AE438" s="10">
        <f t="shared" si="20"/>
        <v>0</v>
      </c>
      <c r="AF438" s="10">
        <f t="shared" si="20"/>
        <v>7.7040854501205728E-4</v>
      </c>
      <c r="AG438" s="10">
        <f t="shared" si="20"/>
        <v>3.5794961151016614E-3</v>
      </c>
      <c r="AH438" s="10">
        <f t="shared" si="20"/>
        <v>7.8070956940149588E-5</v>
      </c>
    </row>
    <row r="439" spans="1:34" x14ac:dyDescent="0.25">
      <c r="A439" s="9" t="s">
        <v>458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13</v>
      </c>
      <c r="J439" s="2">
        <v>81</v>
      </c>
      <c r="K439" s="2">
        <v>154</v>
      </c>
      <c r="L439" s="2">
        <v>248</v>
      </c>
      <c r="M439" s="2">
        <v>541689.40500000003</v>
      </c>
      <c r="N439" s="2">
        <v>1044499.4280000002</v>
      </c>
      <c r="O439" s="2">
        <v>1033046.2140000002</v>
      </c>
      <c r="P439" s="2">
        <v>1026504.227</v>
      </c>
      <c r="Q439" s="2">
        <v>987627.90200000023</v>
      </c>
      <c r="R439" s="2">
        <v>941429.24699999997</v>
      </c>
      <c r="S439" s="2">
        <v>693926.06799999985</v>
      </c>
      <c r="T439" s="2">
        <v>389176.12199999997</v>
      </c>
      <c r="U439" s="2">
        <v>221299.99900000001</v>
      </c>
      <c r="V439" s="2">
        <v>86051.98</v>
      </c>
      <c r="W439" s="2">
        <v>6964077</v>
      </c>
      <c r="X439" s="10">
        <f t="shared" si="19"/>
        <v>0</v>
      </c>
      <c r="Y439" s="10">
        <f t="shared" si="19"/>
        <v>0</v>
      </c>
      <c r="Z439" s="10">
        <f t="shared" si="19"/>
        <v>0</v>
      </c>
      <c r="AA439" s="10">
        <f t="shared" si="19"/>
        <v>0</v>
      </c>
      <c r="AB439" s="10">
        <f t="shared" si="19"/>
        <v>0</v>
      </c>
      <c r="AC439" s="10">
        <f t="shared" si="19"/>
        <v>0</v>
      </c>
      <c r="AD439" s="10">
        <f t="shared" si="19"/>
        <v>0</v>
      </c>
      <c r="AE439" s="10">
        <f t="shared" si="20"/>
        <v>3.3403899327615997E-5</v>
      </c>
      <c r="AF439" s="10">
        <f t="shared" si="20"/>
        <v>3.66018980415811E-4</v>
      </c>
      <c r="AG439" s="10">
        <f t="shared" si="20"/>
        <v>1.7896159972147069E-3</v>
      </c>
      <c r="AH439" s="10">
        <f t="shared" si="20"/>
        <v>3.5611323654233E-5</v>
      </c>
    </row>
    <row r="440" spans="1:34" x14ac:dyDescent="0.25">
      <c r="A440" s="9" t="s">
        <v>459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98</v>
      </c>
      <c r="K440" s="2">
        <v>170</v>
      </c>
      <c r="L440" s="2">
        <v>268</v>
      </c>
      <c r="M440" s="2">
        <v>649270.13900000008</v>
      </c>
      <c r="N440" s="2">
        <v>1320973.2449999999</v>
      </c>
      <c r="O440" s="2">
        <v>1497571.7990000001</v>
      </c>
      <c r="P440" s="2">
        <v>1432125.3559999999</v>
      </c>
      <c r="Q440" s="2">
        <v>1391796.2879999999</v>
      </c>
      <c r="R440" s="2">
        <v>1532644.7859999998</v>
      </c>
      <c r="S440" s="2">
        <v>1291504.19</v>
      </c>
      <c r="T440" s="2">
        <v>744147.54700000002</v>
      </c>
      <c r="U440" s="2">
        <v>480118.51899999997</v>
      </c>
      <c r="V440" s="2">
        <v>220489.45299999992</v>
      </c>
      <c r="W440" s="2">
        <v>10561396</v>
      </c>
      <c r="X440" s="10">
        <f t="shared" si="19"/>
        <v>0</v>
      </c>
      <c r="Y440" s="10">
        <f t="shared" si="19"/>
        <v>0</v>
      </c>
      <c r="Z440" s="10">
        <f t="shared" si="19"/>
        <v>0</v>
      </c>
      <c r="AA440" s="10">
        <f t="shared" si="19"/>
        <v>0</v>
      </c>
      <c r="AB440" s="10">
        <f t="shared" si="19"/>
        <v>0</v>
      </c>
      <c r="AC440" s="10">
        <f t="shared" si="19"/>
        <v>0</v>
      </c>
      <c r="AD440" s="10">
        <f t="shared" si="19"/>
        <v>0</v>
      </c>
      <c r="AE440" s="10">
        <f t="shared" si="20"/>
        <v>0</v>
      </c>
      <c r="AF440" s="10">
        <f t="shared" si="20"/>
        <v>2.0411626738355411E-4</v>
      </c>
      <c r="AG440" s="10">
        <f t="shared" si="20"/>
        <v>7.7101193588611269E-4</v>
      </c>
      <c r="AH440" s="10">
        <f t="shared" si="20"/>
        <v>2.5375433323397777E-5</v>
      </c>
    </row>
    <row r="441" spans="1:34" x14ac:dyDescent="0.25">
      <c r="A441" s="9" t="s">
        <v>460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37</v>
      </c>
      <c r="J441" s="2">
        <v>98</v>
      </c>
      <c r="K441" s="2">
        <v>189</v>
      </c>
      <c r="L441" s="2">
        <v>324</v>
      </c>
      <c r="M441" s="2">
        <v>891721.83900000027</v>
      </c>
      <c r="N441" s="2">
        <v>1772080.3319999999</v>
      </c>
      <c r="O441" s="2">
        <v>2063845.1559999997</v>
      </c>
      <c r="P441" s="2">
        <v>2144385.7710000006</v>
      </c>
      <c r="Q441" s="2">
        <v>1997491.2080000001</v>
      </c>
      <c r="R441" s="2">
        <v>2176536.483</v>
      </c>
      <c r="S441" s="2">
        <v>1823620.031</v>
      </c>
      <c r="T441" s="2">
        <v>1112139.1800000002</v>
      </c>
      <c r="U441" s="2">
        <v>669724.83400000003</v>
      </c>
      <c r="V441" s="2">
        <v>308610.788</v>
      </c>
      <c r="W441" s="2">
        <v>14957909</v>
      </c>
      <c r="X441" s="10">
        <f t="shared" si="19"/>
        <v>0</v>
      </c>
      <c r="Y441" s="10">
        <f t="shared" si="19"/>
        <v>0</v>
      </c>
      <c r="Z441" s="10">
        <f t="shared" si="19"/>
        <v>0</v>
      </c>
      <c r="AA441" s="10">
        <f t="shared" si="19"/>
        <v>0</v>
      </c>
      <c r="AB441" s="10">
        <f t="shared" si="19"/>
        <v>0</v>
      </c>
      <c r="AC441" s="10">
        <f t="shared" si="19"/>
        <v>0</v>
      </c>
      <c r="AD441" s="10">
        <f t="shared" si="19"/>
        <v>0</v>
      </c>
      <c r="AE441" s="10">
        <f t="shared" si="20"/>
        <v>3.3269217257501882E-5</v>
      </c>
      <c r="AF441" s="10">
        <f t="shared" si="20"/>
        <v>1.4632875328018669E-4</v>
      </c>
      <c r="AG441" s="10">
        <f t="shared" si="20"/>
        <v>6.1242188332055324E-4</v>
      </c>
      <c r="AH441" s="10">
        <f t="shared" si="20"/>
        <v>2.1660781597213887E-5</v>
      </c>
    </row>
    <row r="442" spans="1:34" x14ac:dyDescent="0.25">
      <c r="A442" s="9" t="s">
        <v>461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23</v>
      </c>
      <c r="I442" s="2">
        <v>32</v>
      </c>
      <c r="J442" s="2">
        <v>52</v>
      </c>
      <c r="K442" s="2">
        <v>179</v>
      </c>
      <c r="L442" s="2">
        <v>286</v>
      </c>
      <c r="M442" s="2">
        <v>299684.39899999998</v>
      </c>
      <c r="N442" s="2">
        <v>599561.72400000016</v>
      </c>
      <c r="O442" s="2">
        <v>568953.071</v>
      </c>
      <c r="P442" s="2">
        <v>591762.24200000009</v>
      </c>
      <c r="Q442" s="2">
        <v>562284.10599999991</v>
      </c>
      <c r="R442" s="2">
        <v>573950.07700000005</v>
      </c>
      <c r="S442" s="2">
        <v>468683.92199999985</v>
      </c>
      <c r="T442" s="2">
        <v>278317.02299999999</v>
      </c>
      <c r="U442" s="2">
        <v>154324.04799999995</v>
      </c>
      <c r="V442" s="2">
        <v>61700.201000000001</v>
      </c>
      <c r="W442" s="2">
        <v>4161874</v>
      </c>
      <c r="X442" s="10">
        <f t="shared" si="19"/>
        <v>0</v>
      </c>
      <c r="Y442" s="10">
        <f t="shared" si="19"/>
        <v>0</v>
      </c>
      <c r="Z442" s="10">
        <f t="shared" si="19"/>
        <v>0</v>
      </c>
      <c r="AA442" s="10">
        <f t="shared" si="19"/>
        <v>0</v>
      </c>
      <c r="AB442" s="10">
        <f t="shared" si="19"/>
        <v>0</v>
      </c>
      <c r="AC442" s="10">
        <f t="shared" si="19"/>
        <v>0</v>
      </c>
      <c r="AD442" s="10">
        <f t="shared" si="19"/>
        <v>4.907358439319369E-5</v>
      </c>
      <c r="AE442" s="10">
        <f t="shared" si="20"/>
        <v>1.1497679752057423E-4</v>
      </c>
      <c r="AF442" s="10">
        <f t="shared" si="20"/>
        <v>3.3695331786527541E-4</v>
      </c>
      <c r="AG442" s="10">
        <f t="shared" si="20"/>
        <v>2.9011250708891531E-3</v>
      </c>
      <c r="AH442" s="10">
        <f t="shared" si="20"/>
        <v>6.8719043392471762E-5</v>
      </c>
    </row>
    <row r="443" spans="1:34" x14ac:dyDescent="0.25">
      <c r="A443" s="9" t="s">
        <v>462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45</v>
      </c>
      <c r="J443" s="2">
        <v>93</v>
      </c>
      <c r="K443" s="2">
        <v>207</v>
      </c>
      <c r="L443" s="2">
        <v>345</v>
      </c>
      <c r="M443" s="2">
        <v>55080.494999999995</v>
      </c>
      <c r="N443" s="2">
        <v>116552.94199999998</v>
      </c>
      <c r="O443" s="2">
        <v>140982.43700000003</v>
      </c>
      <c r="P443" s="2">
        <v>105682.647</v>
      </c>
      <c r="Q443" s="2">
        <v>101507.42799999999</v>
      </c>
      <c r="R443" s="2">
        <v>116893.83100000001</v>
      </c>
      <c r="S443" s="2">
        <v>114035.61000000002</v>
      </c>
      <c r="T443" s="2">
        <v>73060.974999999991</v>
      </c>
      <c r="U443" s="2">
        <v>44277.662000000004</v>
      </c>
      <c r="V443" s="2">
        <v>20582.599000000006</v>
      </c>
      <c r="W443" s="2">
        <v>888734</v>
      </c>
      <c r="X443" s="10">
        <f t="shared" si="19"/>
        <v>0</v>
      </c>
      <c r="Y443" s="10">
        <f t="shared" si="19"/>
        <v>0</v>
      </c>
      <c r="Z443" s="10">
        <f t="shared" si="19"/>
        <v>0</v>
      </c>
      <c r="AA443" s="10">
        <f t="shared" si="19"/>
        <v>0</v>
      </c>
      <c r="AB443" s="10">
        <f t="shared" si="19"/>
        <v>0</v>
      </c>
      <c r="AC443" s="10">
        <f t="shared" si="19"/>
        <v>0</v>
      </c>
      <c r="AD443" s="10">
        <f t="shared" si="19"/>
        <v>0</v>
      </c>
      <c r="AE443" s="10">
        <f t="shared" si="20"/>
        <v>6.1592389096915294E-4</v>
      </c>
      <c r="AF443" s="10">
        <f t="shared" si="20"/>
        <v>2.1003819036334841E-3</v>
      </c>
      <c r="AG443" s="10">
        <f t="shared" si="20"/>
        <v>1.0057038958005252E-2</v>
      </c>
      <c r="AH443" s="10">
        <f t="shared" si="20"/>
        <v>3.8819264256796746E-4</v>
      </c>
    </row>
    <row r="444" spans="1:34" x14ac:dyDescent="0.25">
      <c r="A444" s="9" t="s">
        <v>463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13</v>
      </c>
      <c r="J444" s="2">
        <v>51</v>
      </c>
      <c r="K444" s="2">
        <v>143</v>
      </c>
      <c r="L444" s="2">
        <v>207</v>
      </c>
      <c r="M444" s="2">
        <v>736848.6</v>
      </c>
      <c r="N444" s="2">
        <v>1534684.7620000001</v>
      </c>
      <c r="O444" s="2">
        <v>1662665.7180000003</v>
      </c>
      <c r="P444" s="2">
        <v>1695170.4910000002</v>
      </c>
      <c r="Q444" s="2">
        <v>1653434.1380000003</v>
      </c>
      <c r="R444" s="2">
        <v>1815989.4809999997</v>
      </c>
      <c r="S444" s="2">
        <v>1660375.831</v>
      </c>
      <c r="T444" s="2">
        <v>1359739.5729999999</v>
      </c>
      <c r="U444" s="2">
        <v>783419.696</v>
      </c>
      <c r="V444" s="2">
        <v>332050.56</v>
      </c>
      <c r="W444" s="2">
        <v>13237952</v>
      </c>
      <c r="X444" s="10">
        <f t="shared" si="19"/>
        <v>0</v>
      </c>
      <c r="Y444" s="10">
        <f t="shared" si="19"/>
        <v>0</v>
      </c>
      <c r="Z444" s="10">
        <f t="shared" si="19"/>
        <v>0</v>
      </c>
      <c r="AA444" s="10">
        <f t="shared" si="19"/>
        <v>0</v>
      </c>
      <c r="AB444" s="10">
        <f t="shared" si="19"/>
        <v>0</v>
      </c>
      <c r="AC444" s="10">
        <f t="shared" si="19"/>
        <v>0</v>
      </c>
      <c r="AD444" s="10">
        <f t="shared" si="19"/>
        <v>0</v>
      </c>
      <c r="AE444" s="10">
        <f t="shared" si="20"/>
        <v>9.5606543033222449E-6</v>
      </c>
      <c r="AF444" s="10">
        <f t="shared" si="20"/>
        <v>6.5099205777435545E-5</v>
      </c>
      <c r="AG444" s="10">
        <f t="shared" si="20"/>
        <v>4.306573071281675E-4</v>
      </c>
      <c r="AH444" s="10">
        <f t="shared" si="20"/>
        <v>1.5636859840555395E-5</v>
      </c>
    </row>
    <row r="445" spans="1:34" x14ac:dyDescent="0.25">
      <c r="A445" s="9" t="s">
        <v>464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33</v>
      </c>
      <c r="J445" s="2">
        <v>101</v>
      </c>
      <c r="K445" s="2">
        <v>160</v>
      </c>
      <c r="L445" s="2">
        <v>294</v>
      </c>
      <c r="M445" s="2">
        <v>243918.45600000001</v>
      </c>
      <c r="N445" s="2">
        <v>460801.07700000016</v>
      </c>
      <c r="O445" s="2">
        <v>543442.13099999994</v>
      </c>
      <c r="P445" s="2">
        <v>700518.89399999985</v>
      </c>
      <c r="Q445" s="2">
        <v>585971.86700000009</v>
      </c>
      <c r="R445" s="2">
        <v>575106.31300000008</v>
      </c>
      <c r="S445" s="2">
        <v>526884.71600000013</v>
      </c>
      <c r="T445" s="2">
        <v>351699.32100000005</v>
      </c>
      <c r="U445" s="2">
        <v>181198.37599999996</v>
      </c>
      <c r="V445" s="2">
        <v>85286.290999999983</v>
      </c>
      <c r="W445" s="2">
        <v>4259190</v>
      </c>
      <c r="X445" s="10">
        <f t="shared" si="19"/>
        <v>0</v>
      </c>
      <c r="Y445" s="10">
        <f t="shared" si="19"/>
        <v>0</v>
      </c>
      <c r="Z445" s="10">
        <f t="shared" si="19"/>
        <v>0</v>
      </c>
      <c r="AA445" s="10">
        <f t="shared" si="19"/>
        <v>0</v>
      </c>
      <c r="AB445" s="10">
        <f t="shared" si="19"/>
        <v>0</v>
      </c>
      <c r="AC445" s="10">
        <f t="shared" si="19"/>
        <v>0</v>
      </c>
      <c r="AD445" s="10">
        <f t="shared" si="19"/>
        <v>0</v>
      </c>
      <c r="AE445" s="10">
        <f t="shared" si="20"/>
        <v>9.3830149873960073E-5</v>
      </c>
      <c r="AF445" s="10">
        <f t="shared" si="20"/>
        <v>5.5740013917122532E-4</v>
      </c>
      <c r="AG445" s="10">
        <f t="shared" si="20"/>
        <v>1.8760342151589173E-3</v>
      </c>
      <c r="AH445" s="10">
        <f t="shared" si="20"/>
        <v>6.9027209398970225E-5</v>
      </c>
    </row>
    <row r="446" spans="1:34" x14ac:dyDescent="0.25">
      <c r="A446" s="9" t="s">
        <v>465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22</v>
      </c>
      <c r="H446" s="2">
        <v>0</v>
      </c>
      <c r="I446" s="2">
        <v>25</v>
      </c>
      <c r="J446" s="2">
        <v>234</v>
      </c>
      <c r="K446" s="2">
        <v>514</v>
      </c>
      <c r="L446" s="2">
        <v>795</v>
      </c>
      <c r="M446" s="2">
        <v>212392.76300000001</v>
      </c>
      <c r="N446" s="2">
        <v>417707.29000000004</v>
      </c>
      <c r="O446" s="2">
        <v>519240.5560000001</v>
      </c>
      <c r="P446" s="2">
        <v>423213.728</v>
      </c>
      <c r="Q446" s="2">
        <v>462367.62099999993</v>
      </c>
      <c r="R446" s="2">
        <v>508358.26900000009</v>
      </c>
      <c r="S446" s="2">
        <v>406578.63300000003</v>
      </c>
      <c r="T446" s="2">
        <v>244997.35600000006</v>
      </c>
      <c r="U446" s="2">
        <v>165075.29799999998</v>
      </c>
      <c r="V446" s="2">
        <v>63229.384999999995</v>
      </c>
      <c r="W446" s="2">
        <v>3422469</v>
      </c>
      <c r="X446" s="10">
        <f t="shared" si="19"/>
        <v>0</v>
      </c>
      <c r="Y446" s="10">
        <f t="shared" si="19"/>
        <v>0</v>
      </c>
      <c r="Z446" s="10">
        <f t="shared" si="19"/>
        <v>0</v>
      </c>
      <c r="AA446" s="10">
        <f t="shared" si="19"/>
        <v>0</v>
      </c>
      <c r="AB446" s="10">
        <f t="shared" si="19"/>
        <v>0</v>
      </c>
      <c r="AC446" s="10">
        <f t="shared" si="19"/>
        <v>4.3276565645871292E-5</v>
      </c>
      <c r="AD446" s="10">
        <f t="shared" si="19"/>
        <v>0</v>
      </c>
      <c r="AE446" s="10">
        <f t="shared" si="20"/>
        <v>1.0204191754624484E-4</v>
      </c>
      <c r="AF446" s="10">
        <f t="shared" si="20"/>
        <v>1.4175349239714838E-3</v>
      </c>
      <c r="AG446" s="10">
        <f t="shared" si="20"/>
        <v>8.1291317320261788E-3</v>
      </c>
      <c r="AH446" s="10">
        <f t="shared" si="20"/>
        <v>2.322884443949675E-4</v>
      </c>
    </row>
    <row r="447" spans="1:34" x14ac:dyDescent="0.25">
      <c r="A447" s="9" t="s">
        <v>466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225</v>
      </c>
      <c r="K447" s="2">
        <v>501</v>
      </c>
      <c r="L447" s="2">
        <v>726</v>
      </c>
      <c r="M447" s="2">
        <v>291843.61399999988</v>
      </c>
      <c r="N447" s="2">
        <v>599697.52599999984</v>
      </c>
      <c r="O447" s="2">
        <v>564090.84299999999</v>
      </c>
      <c r="P447" s="2">
        <v>559903.05900000024</v>
      </c>
      <c r="Q447" s="2">
        <v>671235.30800000031</v>
      </c>
      <c r="R447" s="2">
        <v>688840.91899999988</v>
      </c>
      <c r="S447" s="2">
        <v>523956.01799999992</v>
      </c>
      <c r="T447" s="2">
        <v>294255.44699999999</v>
      </c>
      <c r="U447" s="2">
        <v>166404.69900000008</v>
      </c>
      <c r="V447" s="2">
        <v>61163.425000000003</v>
      </c>
      <c r="W447" s="2">
        <v>4420212</v>
      </c>
      <c r="X447" s="10">
        <f t="shared" si="19"/>
        <v>0</v>
      </c>
      <c r="Y447" s="10">
        <f t="shared" si="19"/>
        <v>0</v>
      </c>
      <c r="Z447" s="10">
        <f t="shared" si="19"/>
        <v>0</v>
      </c>
      <c r="AA447" s="10">
        <f t="shared" si="19"/>
        <v>0</v>
      </c>
      <c r="AB447" s="10">
        <f t="shared" si="19"/>
        <v>0</v>
      </c>
      <c r="AC447" s="10">
        <f t="shared" si="19"/>
        <v>0</v>
      </c>
      <c r="AD447" s="10">
        <f t="shared" si="19"/>
        <v>0</v>
      </c>
      <c r="AE447" s="10">
        <f t="shared" si="20"/>
        <v>0</v>
      </c>
      <c r="AF447" s="10">
        <f t="shared" si="20"/>
        <v>1.3521252786256948E-3</v>
      </c>
      <c r="AG447" s="10">
        <f t="shared" si="20"/>
        <v>8.1911698045032625E-3</v>
      </c>
      <c r="AH447" s="10">
        <f t="shared" si="20"/>
        <v>1.6424551582593777E-4</v>
      </c>
    </row>
    <row r="448" spans="1:34" x14ac:dyDescent="0.25">
      <c r="A448" s="9" t="s">
        <v>467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33</v>
      </c>
      <c r="J448" s="2">
        <v>241</v>
      </c>
      <c r="K448" s="2">
        <v>532</v>
      </c>
      <c r="L448" s="2">
        <v>806</v>
      </c>
      <c r="M448" s="2">
        <v>716773.56900000013</v>
      </c>
      <c r="N448" s="2">
        <v>1388435.024</v>
      </c>
      <c r="O448" s="2">
        <v>1320125.311</v>
      </c>
      <c r="P448" s="2">
        <v>1293420.7259999998</v>
      </c>
      <c r="Q448" s="2">
        <v>1260431.4569999997</v>
      </c>
      <c r="R448" s="2">
        <v>1214545.6459999997</v>
      </c>
      <c r="S448" s="2">
        <v>884775.47200000007</v>
      </c>
      <c r="T448" s="2">
        <v>484359.58399999997</v>
      </c>
      <c r="U448" s="2">
        <v>267590.17099999997</v>
      </c>
      <c r="V448" s="2">
        <v>96743.484000000055</v>
      </c>
      <c r="W448" s="2">
        <v>8934799</v>
      </c>
      <c r="X448" s="10">
        <f t="shared" si="19"/>
        <v>0</v>
      </c>
      <c r="Y448" s="10">
        <f t="shared" ref="X448:AH463" si="21">C448/N448</f>
        <v>0</v>
      </c>
      <c r="Z448" s="10">
        <f t="shared" si="21"/>
        <v>0</v>
      </c>
      <c r="AA448" s="10">
        <f t="shared" si="21"/>
        <v>0</v>
      </c>
      <c r="AB448" s="10">
        <f t="shared" si="21"/>
        <v>0</v>
      </c>
      <c r="AC448" s="10">
        <f t="shared" si="21"/>
        <v>0</v>
      </c>
      <c r="AD448" s="10">
        <f t="shared" si="21"/>
        <v>0</v>
      </c>
      <c r="AE448" s="10">
        <f t="shared" si="20"/>
        <v>6.8131200641216182E-5</v>
      </c>
      <c r="AF448" s="10">
        <f t="shared" si="20"/>
        <v>9.0063098767555259E-4</v>
      </c>
      <c r="AG448" s="10">
        <f t="shared" si="20"/>
        <v>5.4990783668696459E-3</v>
      </c>
      <c r="AH448" s="10">
        <f t="shared" si="20"/>
        <v>9.0209080249035258E-5</v>
      </c>
    </row>
    <row r="449" spans="1:34" x14ac:dyDescent="0.25">
      <c r="A449" s="9" t="s">
        <v>468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37</v>
      </c>
      <c r="J449" s="2">
        <v>257</v>
      </c>
      <c r="K449" s="2">
        <v>546</v>
      </c>
      <c r="L449" s="2">
        <v>840</v>
      </c>
      <c r="M449" s="2">
        <v>672947.26299999992</v>
      </c>
      <c r="N449" s="2">
        <v>1427047.7649999997</v>
      </c>
      <c r="O449" s="2">
        <v>1648578.0669999998</v>
      </c>
      <c r="P449" s="2">
        <v>1408477.7700000003</v>
      </c>
      <c r="Q449" s="2">
        <v>1477403.7069999999</v>
      </c>
      <c r="R449" s="2">
        <v>1741047.375</v>
      </c>
      <c r="S449" s="2">
        <v>1470739.3990000002</v>
      </c>
      <c r="T449" s="2">
        <v>891421.75</v>
      </c>
      <c r="U449" s="2">
        <v>591062.19999999995</v>
      </c>
      <c r="V449" s="2">
        <v>270264.533</v>
      </c>
      <c r="W449" s="2">
        <v>11599563</v>
      </c>
      <c r="X449" s="10">
        <f t="shared" si="21"/>
        <v>0</v>
      </c>
      <c r="Y449" s="10">
        <f t="shared" si="21"/>
        <v>0</v>
      </c>
      <c r="Z449" s="10">
        <f t="shared" si="21"/>
        <v>0</v>
      </c>
      <c r="AA449" s="10">
        <f t="shared" si="21"/>
        <v>0</v>
      </c>
      <c r="AB449" s="10">
        <f t="shared" si="21"/>
        <v>0</v>
      </c>
      <c r="AC449" s="10">
        <f t="shared" si="21"/>
        <v>0</v>
      </c>
      <c r="AD449" s="10">
        <f t="shared" si="21"/>
        <v>0</v>
      </c>
      <c r="AE449" s="10">
        <f t="shared" si="20"/>
        <v>4.1506727876002579E-5</v>
      </c>
      <c r="AF449" s="10">
        <f t="shared" si="20"/>
        <v>4.3481041420006221E-4</v>
      </c>
      <c r="AG449" s="10">
        <f t="shared" si="20"/>
        <v>2.0202428855139493E-3</v>
      </c>
      <c r="AH449" s="10">
        <f t="shared" si="20"/>
        <v>7.2416521208600699E-5</v>
      </c>
    </row>
    <row r="450" spans="1:34" x14ac:dyDescent="0.25">
      <c r="A450" s="9" t="s">
        <v>469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24</v>
      </c>
      <c r="I450" s="2">
        <v>70</v>
      </c>
      <c r="J450" s="2">
        <v>228</v>
      </c>
      <c r="K450" s="2">
        <v>642</v>
      </c>
      <c r="L450" s="2">
        <v>964</v>
      </c>
      <c r="M450" s="2">
        <v>401444.48</v>
      </c>
      <c r="N450" s="2">
        <v>839316.25</v>
      </c>
      <c r="O450" s="2">
        <v>865494.15299999993</v>
      </c>
      <c r="P450" s="2">
        <v>793165.98600000003</v>
      </c>
      <c r="Q450" s="2">
        <v>858341.53</v>
      </c>
      <c r="R450" s="2">
        <v>940305.68699999992</v>
      </c>
      <c r="S450" s="2">
        <v>820693.18299999996</v>
      </c>
      <c r="T450" s="2">
        <v>525306.70200000005</v>
      </c>
      <c r="U450" s="2">
        <v>296728.33899999992</v>
      </c>
      <c r="V450" s="2">
        <v>119278.44699999997</v>
      </c>
      <c r="W450" s="2">
        <v>6459088</v>
      </c>
      <c r="X450" s="10">
        <f t="shared" si="21"/>
        <v>0</v>
      </c>
      <c r="Y450" s="10">
        <f t="shared" si="21"/>
        <v>0</v>
      </c>
      <c r="Z450" s="10">
        <f t="shared" si="21"/>
        <v>0</v>
      </c>
      <c r="AA450" s="10">
        <f t="shared" si="21"/>
        <v>0</v>
      </c>
      <c r="AB450" s="10">
        <f t="shared" si="21"/>
        <v>0</v>
      </c>
      <c r="AC450" s="10">
        <f t="shared" si="21"/>
        <v>0</v>
      </c>
      <c r="AD450" s="10">
        <f t="shared" si="21"/>
        <v>2.9243571772180788E-5</v>
      </c>
      <c r="AE450" s="10">
        <f t="shared" si="20"/>
        <v>1.33255486239732E-4</v>
      </c>
      <c r="AF450" s="10">
        <f t="shared" si="20"/>
        <v>7.6837959181242906E-4</v>
      </c>
      <c r="AG450" s="10">
        <f t="shared" si="20"/>
        <v>5.3823638397974792E-3</v>
      </c>
      <c r="AH450" s="10">
        <f t="shared" si="20"/>
        <v>1.4924707636743763E-4</v>
      </c>
    </row>
    <row r="451" spans="1:34" x14ac:dyDescent="0.25">
      <c r="A451" s="9" t="s">
        <v>470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14</v>
      </c>
      <c r="H451" s="2">
        <v>21</v>
      </c>
      <c r="I451" s="2">
        <v>44</v>
      </c>
      <c r="J451" s="2">
        <v>193</v>
      </c>
      <c r="K451" s="2">
        <v>560</v>
      </c>
      <c r="L451" s="2">
        <v>832</v>
      </c>
      <c r="M451" s="2">
        <v>167253.02400000003</v>
      </c>
      <c r="N451" s="2">
        <v>346464.16100000002</v>
      </c>
      <c r="O451" s="2">
        <v>374392.68099999987</v>
      </c>
      <c r="P451" s="2">
        <v>323633.42600000004</v>
      </c>
      <c r="Q451" s="2">
        <v>312878.99400000001</v>
      </c>
      <c r="R451" s="2">
        <v>345476.103</v>
      </c>
      <c r="S451" s="2">
        <v>312559.18200000003</v>
      </c>
      <c r="T451" s="2">
        <v>196843.98599999998</v>
      </c>
      <c r="U451" s="2">
        <v>107682.68700000003</v>
      </c>
      <c r="V451" s="2">
        <v>39938.319000000003</v>
      </c>
      <c r="W451" s="2">
        <v>2527333</v>
      </c>
      <c r="X451" s="10">
        <f t="shared" si="21"/>
        <v>0</v>
      </c>
      <c r="Y451" s="10">
        <f t="shared" si="21"/>
        <v>0</v>
      </c>
      <c r="Z451" s="10">
        <f t="shared" si="21"/>
        <v>0</v>
      </c>
      <c r="AA451" s="10">
        <f t="shared" si="21"/>
        <v>0</v>
      </c>
      <c r="AB451" s="10">
        <f t="shared" si="21"/>
        <v>0</v>
      </c>
      <c r="AC451" s="10">
        <f t="shared" si="21"/>
        <v>4.0523786966532967E-5</v>
      </c>
      <c r="AD451" s="10">
        <f t="shared" si="21"/>
        <v>6.7187275912438234E-5</v>
      </c>
      <c r="AE451" s="10">
        <f t="shared" si="20"/>
        <v>2.2352727606318645E-4</v>
      </c>
      <c r="AF451" s="10">
        <f t="shared" si="20"/>
        <v>1.7923029725289074E-3</v>
      </c>
      <c r="AG451" s="10">
        <f t="shared" si="20"/>
        <v>1.4021621691188353E-2</v>
      </c>
      <c r="AH451" s="10">
        <f t="shared" si="20"/>
        <v>3.2920078201012688E-4</v>
      </c>
    </row>
    <row r="452" spans="1:34" x14ac:dyDescent="0.25">
      <c r="A452" s="9" t="s">
        <v>471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52</v>
      </c>
      <c r="J452" s="2">
        <v>238</v>
      </c>
      <c r="K452" s="2">
        <v>595</v>
      </c>
      <c r="L452" s="2">
        <v>885</v>
      </c>
      <c r="M452" s="2">
        <v>120272.56899999997</v>
      </c>
      <c r="N452" s="2">
        <v>254045.36399999997</v>
      </c>
      <c r="O452" s="2">
        <v>260894.49400000006</v>
      </c>
      <c r="P452" s="2">
        <v>236053.30400000006</v>
      </c>
      <c r="Q452" s="2">
        <v>225534.59600000005</v>
      </c>
      <c r="R452" s="2">
        <v>245618.77099999995</v>
      </c>
      <c r="S452" s="2">
        <v>223484.50399999999</v>
      </c>
      <c r="T452" s="2">
        <v>137544.28200000001</v>
      </c>
      <c r="U452" s="2">
        <v>76358.309000000008</v>
      </c>
      <c r="V452" s="2">
        <v>35633.425000000017</v>
      </c>
      <c r="W452" s="2">
        <v>1814858</v>
      </c>
      <c r="X452" s="10">
        <f t="shared" si="21"/>
        <v>0</v>
      </c>
      <c r="Y452" s="10">
        <f t="shared" si="21"/>
        <v>0</v>
      </c>
      <c r="Z452" s="10">
        <f t="shared" si="21"/>
        <v>0</v>
      </c>
      <c r="AA452" s="10">
        <f t="shared" si="21"/>
        <v>0</v>
      </c>
      <c r="AB452" s="10">
        <f t="shared" si="21"/>
        <v>0</v>
      </c>
      <c r="AC452" s="10">
        <f t="shared" si="21"/>
        <v>0</v>
      </c>
      <c r="AD452" s="10">
        <f t="shared" si="21"/>
        <v>0</v>
      </c>
      <c r="AE452" s="10">
        <f t="shared" si="20"/>
        <v>3.7806006359464653E-4</v>
      </c>
      <c r="AF452" s="10">
        <f t="shared" si="20"/>
        <v>3.1168841101496887E-3</v>
      </c>
      <c r="AG452" s="10">
        <f t="shared" si="20"/>
        <v>1.6697805501435792E-2</v>
      </c>
      <c r="AH452" s="10">
        <f t="shared" si="20"/>
        <v>4.8764145734817818E-4</v>
      </c>
    </row>
    <row r="453" spans="1:34" x14ac:dyDescent="0.25">
      <c r="A453" s="9" t="s">
        <v>472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35</v>
      </c>
      <c r="I453" s="2">
        <v>45</v>
      </c>
      <c r="J453" s="2">
        <v>158</v>
      </c>
      <c r="K453" s="2">
        <v>471</v>
      </c>
      <c r="L453" s="2">
        <v>709</v>
      </c>
      <c r="M453" s="2">
        <v>440920.21600000007</v>
      </c>
      <c r="N453" s="2">
        <v>907603.14199999999</v>
      </c>
      <c r="O453" s="2">
        <v>966423.99599999993</v>
      </c>
      <c r="P453" s="2">
        <v>947027.24099999992</v>
      </c>
      <c r="Q453" s="2">
        <v>911869.33000000007</v>
      </c>
      <c r="R453" s="2">
        <v>927026.48900000006</v>
      </c>
      <c r="S453" s="2">
        <v>810078.39899999998</v>
      </c>
      <c r="T453" s="2">
        <v>523832.17399999988</v>
      </c>
      <c r="U453" s="2">
        <v>245422.66200000001</v>
      </c>
      <c r="V453" s="2">
        <v>91775.902000000016</v>
      </c>
      <c r="W453" s="2">
        <v>6771308</v>
      </c>
      <c r="X453" s="10">
        <f t="shared" si="21"/>
        <v>0</v>
      </c>
      <c r="Y453" s="10">
        <f t="shared" si="21"/>
        <v>0</v>
      </c>
      <c r="Z453" s="10">
        <f t="shared" si="21"/>
        <v>0</v>
      </c>
      <c r="AA453" s="10">
        <f t="shared" si="21"/>
        <v>0</v>
      </c>
      <c r="AB453" s="10">
        <f t="shared" si="21"/>
        <v>0</v>
      </c>
      <c r="AC453" s="10">
        <f t="shared" si="21"/>
        <v>0</v>
      </c>
      <c r="AD453" s="10">
        <f t="shared" si="21"/>
        <v>4.3205694712025025E-5</v>
      </c>
      <c r="AE453" s="10">
        <f t="shared" si="20"/>
        <v>8.5905376251287706E-5</v>
      </c>
      <c r="AF453" s="10">
        <f t="shared" si="20"/>
        <v>6.4378732881643995E-4</v>
      </c>
      <c r="AG453" s="10">
        <f t="shared" si="20"/>
        <v>5.1320661495650559E-3</v>
      </c>
      <c r="AH453" s="10">
        <f t="shared" si="20"/>
        <v>1.0470650574453266E-4</v>
      </c>
    </row>
    <row r="454" spans="1:34" x14ac:dyDescent="0.25">
      <c r="A454" s="9" t="s">
        <v>473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23</v>
      </c>
      <c r="I454" s="2">
        <v>105</v>
      </c>
      <c r="J454" s="2">
        <v>180</v>
      </c>
      <c r="K454" s="2">
        <v>521</v>
      </c>
      <c r="L454" s="2">
        <v>829</v>
      </c>
      <c r="M454" s="2">
        <v>304099.81100000005</v>
      </c>
      <c r="N454" s="2">
        <v>626239.93500000006</v>
      </c>
      <c r="O454" s="2">
        <v>712415.90899999999</v>
      </c>
      <c r="P454" s="2">
        <v>666537.77599999995</v>
      </c>
      <c r="Q454" s="2">
        <v>601683.43599999999</v>
      </c>
      <c r="R454" s="2">
        <v>665747.91700000002</v>
      </c>
      <c r="S454" s="2">
        <v>636031.26</v>
      </c>
      <c r="T454" s="2">
        <v>397273.02099999995</v>
      </c>
      <c r="U454" s="2">
        <v>211200.81700000004</v>
      </c>
      <c r="V454" s="2">
        <v>101823.67</v>
      </c>
      <c r="W454" s="2">
        <v>4921629</v>
      </c>
      <c r="X454" s="10">
        <f t="shared" si="21"/>
        <v>0</v>
      </c>
      <c r="Y454" s="10">
        <f t="shared" si="21"/>
        <v>0</v>
      </c>
      <c r="Z454" s="10">
        <f t="shared" si="21"/>
        <v>0</v>
      </c>
      <c r="AA454" s="10">
        <f t="shared" si="21"/>
        <v>0</v>
      </c>
      <c r="AB454" s="10">
        <f t="shared" si="21"/>
        <v>0</v>
      </c>
      <c r="AC454" s="10">
        <f t="shared" si="21"/>
        <v>0</v>
      </c>
      <c r="AD454" s="10">
        <f t="shared" si="21"/>
        <v>3.6161744628715264E-5</v>
      </c>
      <c r="AE454" s="10">
        <f t="shared" si="20"/>
        <v>2.6430186408253484E-4</v>
      </c>
      <c r="AF454" s="10">
        <f t="shared" si="20"/>
        <v>8.5226943037819772E-4</v>
      </c>
      <c r="AG454" s="10">
        <f t="shared" si="20"/>
        <v>5.1166884870678889E-3</v>
      </c>
      <c r="AH454" s="10">
        <f t="shared" si="20"/>
        <v>1.6844016483160353E-4</v>
      </c>
    </row>
    <row r="455" spans="1:34" x14ac:dyDescent="0.25">
      <c r="A455" s="9" t="s">
        <v>474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10</v>
      </c>
      <c r="L455" s="2">
        <v>10</v>
      </c>
      <c r="M455" s="2">
        <v>60868.662999999993</v>
      </c>
      <c r="N455" s="2">
        <v>128107.443</v>
      </c>
      <c r="O455" s="2">
        <v>166875.01</v>
      </c>
      <c r="P455" s="2">
        <v>113430.277</v>
      </c>
      <c r="Q455" s="2">
        <v>139349.38099999999</v>
      </c>
      <c r="R455" s="2">
        <v>156443.035</v>
      </c>
      <c r="S455" s="2">
        <v>115813.16099999999</v>
      </c>
      <c r="T455" s="2">
        <v>71881.823999999993</v>
      </c>
      <c r="U455" s="2">
        <v>52276.145999999993</v>
      </c>
      <c r="V455" s="2">
        <v>21321.228999999999</v>
      </c>
      <c r="W455" s="2">
        <v>1025877</v>
      </c>
      <c r="X455" s="10">
        <f t="shared" si="21"/>
        <v>0</v>
      </c>
      <c r="Y455" s="10">
        <f t="shared" si="21"/>
        <v>0</v>
      </c>
      <c r="Z455" s="10">
        <f t="shared" si="21"/>
        <v>0</v>
      </c>
      <c r="AA455" s="10">
        <f t="shared" si="21"/>
        <v>0</v>
      </c>
      <c r="AB455" s="10">
        <f t="shared" si="21"/>
        <v>0</v>
      </c>
      <c r="AC455" s="10">
        <f t="shared" si="21"/>
        <v>0</v>
      </c>
      <c r="AD455" s="10">
        <f t="shared" si="21"/>
        <v>0</v>
      </c>
      <c r="AE455" s="10">
        <f t="shared" si="20"/>
        <v>0</v>
      </c>
      <c r="AF455" s="10">
        <f t="shared" si="20"/>
        <v>0</v>
      </c>
      <c r="AG455" s="10">
        <f t="shared" si="20"/>
        <v>4.6901611534682172E-4</v>
      </c>
      <c r="AH455" s="10">
        <f t="shared" si="20"/>
        <v>9.7477572847427129E-6</v>
      </c>
    </row>
    <row r="456" spans="1:34" x14ac:dyDescent="0.25">
      <c r="A456" s="9" t="s">
        <v>475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10</v>
      </c>
      <c r="L456" s="2">
        <v>10</v>
      </c>
      <c r="M456" s="2">
        <v>68944.997000000003</v>
      </c>
      <c r="N456" s="2">
        <v>145354.96100000001</v>
      </c>
      <c r="O456" s="2">
        <v>150826.22399999999</v>
      </c>
      <c r="P456" s="2">
        <v>147776.64400000003</v>
      </c>
      <c r="Q456" s="2">
        <v>164263.946</v>
      </c>
      <c r="R456" s="2">
        <v>170534.80799999999</v>
      </c>
      <c r="S456" s="2">
        <v>126633.932</v>
      </c>
      <c r="T456" s="2">
        <v>72596.914000000004</v>
      </c>
      <c r="U456" s="2">
        <v>42355.364000000001</v>
      </c>
      <c r="V456" s="2">
        <v>15507.578</v>
      </c>
      <c r="W456" s="2">
        <v>1105027</v>
      </c>
      <c r="X456" s="10">
        <f t="shared" si="21"/>
        <v>0</v>
      </c>
      <c r="Y456" s="10">
        <f t="shared" si="21"/>
        <v>0</v>
      </c>
      <c r="Z456" s="10">
        <f t="shared" si="21"/>
        <v>0</v>
      </c>
      <c r="AA456" s="10">
        <f t="shared" si="21"/>
        <v>0</v>
      </c>
      <c r="AB456" s="10">
        <f t="shared" si="21"/>
        <v>0</v>
      </c>
      <c r="AC456" s="10">
        <f t="shared" si="21"/>
        <v>0</v>
      </c>
      <c r="AD456" s="10">
        <f t="shared" si="21"/>
        <v>0</v>
      </c>
      <c r="AE456" s="10">
        <f t="shared" si="21"/>
        <v>0</v>
      </c>
      <c r="AF456" s="10">
        <f t="shared" si="21"/>
        <v>0</v>
      </c>
      <c r="AG456" s="10">
        <f t="shared" si="21"/>
        <v>6.4484602302177689E-4</v>
      </c>
      <c r="AH456" s="10">
        <f t="shared" si="21"/>
        <v>9.049552635365471E-6</v>
      </c>
    </row>
    <row r="457" spans="1:34" x14ac:dyDescent="0.25">
      <c r="A457" s="9" t="s">
        <v>476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22</v>
      </c>
      <c r="L457" s="2">
        <v>22</v>
      </c>
      <c r="M457" s="2">
        <v>58967.325999999979</v>
      </c>
      <c r="N457" s="2">
        <v>120139.49000000002</v>
      </c>
      <c r="O457" s="2">
        <v>121177.06500000002</v>
      </c>
      <c r="P457" s="2">
        <v>109342.66699999999</v>
      </c>
      <c r="Q457" s="2">
        <v>112297.60100000002</v>
      </c>
      <c r="R457" s="2">
        <v>124903.18699999999</v>
      </c>
      <c r="S457" s="2">
        <v>100206.48000000001</v>
      </c>
      <c r="T457" s="2">
        <v>63778.471000000005</v>
      </c>
      <c r="U457" s="2">
        <v>39045.625</v>
      </c>
      <c r="V457" s="2">
        <v>14869.350999999997</v>
      </c>
      <c r="W457" s="2">
        <v>864746</v>
      </c>
      <c r="X457" s="10">
        <f t="shared" si="21"/>
        <v>0</v>
      </c>
      <c r="Y457" s="10">
        <f t="shared" si="21"/>
        <v>0</v>
      </c>
      <c r="Z457" s="10">
        <f t="shared" si="21"/>
        <v>0</v>
      </c>
      <c r="AA457" s="10">
        <f t="shared" si="21"/>
        <v>0</v>
      </c>
      <c r="AB457" s="10">
        <f t="shared" si="21"/>
        <v>0</v>
      </c>
      <c r="AC457" s="10">
        <f t="shared" si="21"/>
        <v>0</v>
      </c>
      <c r="AD457" s="10">
        <f t="shared" si="21"/>
        <v>0</v>
      </c>
      <c r="AE457" s="10">
        <f t="shared" si="21"/>
        <v>0</v>
      </c>
      <c r="AF457" s="10">
        <f t="shared" si="21"/>
        <v>0</v>
      </c>
      <c r="AG457" s="10">
        <f t="shared" si="21"/>
        <v>1.4795534788303809E-3</v>
      </c>
      <c r="AH457" s="10">
        <f t="shared" si="21"/>
        <v>2.5440996546962925E-5</v>
      </c>
    </row>
    <row r="458" spans="1:34" x14ac:dyDescent="0.25">
      <c r="A458" s="9" t="s">
        <v>477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261515.53499999995</v>
      </c>
      <c r="N458" s="2">
        <v>505194.09800000011</v>
      </c>
      <c r="O458" s="2">
        <v>534494.97200000007</v>
      </c>
      <c r="P458" s="2">
        <v>492184.97699999996</v>
      </c>
      <c r="Q458" s="2">
        <v>474963.61999999994</v>
      </c>
      <c r="R458" s="2">
        <v>502326.15700000001</v>
      </c>
      <c r="S458" s="2">
        <v>434330.45199999993</v>
      </c>
      <c r="T458" s="2">
        <v>289202.424</v>
      </c>
      <c r="U458" s="2">
        <v>161105.16400000002</v>
      </c>
      <c r="V458" s="2">
        <v>63890.461999999992</v>
      </c>
      <c r="W458" s="2">
        <v>3718365</v>
      </c>
      <c r="X458" s="10">
        <f t="shared" si="21"/>
        <v>0</v>
      </c>
      <c r="Y458" s="10">
        <f t="shared" si="21"/>
        <v>0</v>
      </c>
      <c r="Z458" s="10">
        <f t="shared" si="21"/>
        <v>0</v>
      </c>
      <c r="AA458" s="10">
        <f t="shared" si="21"/>
        <v>0</v>
      </c>
      <c r="AB458" s="10">
        <f t="shared" si="21"/>
        <v>0</v>
      </c>
      <c r="AC458" s="10">
        <f t="shared" si="21"/>
        <v>0</v>
      </c>
      <c r="AD458" s="10">
        <f t="shared" si="21"/>
        <v>0</v>
      </c>
      <c r="AE458" s="10">
        <f t="shared" si="21"/>
        <v>0</v>
      </c>
      <c r="AF458" s="10">
        <f t="shared" si="21"/>
        <v>0</v>
      </c>
      <c r="AG458" s="10">
        <f t="shared" si="21"/>
        <v>0</v>
      </c>
      <c r="AH458" s="10">
        <f t="shared" si="21"/>
        <v>0</v>
      </c>
    </row>
    <row r="459" spans="1:34" x14ac:dyDescent="0.25">
      <c r="A459" s="9" t="s">
        <v>478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12</v>
      </c>
      <c r="L459" s="2">
        <v>12</v>
      </c>
      <c r="M459" s="2">
        <v>126216.70600000001</v>
      </c>
      <c r="N459" s="2">
        <v>239095.413</v>
      </c>
      <c r="O459" s="2">
        <v>263997.07700000005</v>
      </c>
      <c r="P459" s="2">
        <v>270586.79599999997</v>
      </c>
      <c r="Q459" s="2">
        <v>255758.72500000001</v>
      </c>
      <c r="R459" s="2">
        <v>246033.21500000003</v>
      </c>
      <c r="S459" s="2">
        <v>203576.90299999999</v>
      </c>
      <c r="T459" s="2">
        <v>125428.04500000001</v>
      </c>
      <c r="U459" s="2">
        <v>68757.847999999998</v>
      </c>
      <c r="V459" s="2">
        <v>27051.597999999998</v>
      </c>
      <c r="W459" s="2">
        <v>1825924</v>
      </c>
      <c r="X459" s="10">
        <f t="shared" si="21"/>
        <v>0</v>
      </c>
      <c r="Y459" s="10">
        <f t="shared" si="21"/>
        <v>0</v>
      </c>
      <c r="Z459" s="10">
        <f t="shared" si="21"/>
        <v>0</v>
      </c>
      <c r="AA459" s="10">
        <f t="shared" si="21"/>
        <v>0</v>
      </c>
      <c r="AB459" s="10">
        <f t="shared" si="21"/>
        <v>0</v>
      </c>
      <c r="AC459" s="10">
        <f t="shared" si="21"/>
        <v>0</v>
      </c>
      <c r="AD459" s="10">
        <f t="shared" si="21"/>
        <v>0</v>
      </c>
      <c r="AE459" s="10">
        <f t="shared" si="21"/>
        <v>0</v>
      </c>
      <c r="AF459" s="10">
        <f t="shared" si="21"/>
        <v>0</v>
      </c>
      <c r="AG459" s="10">
        <f t="shared" si="21"/>
        <v>4.4359671469315789E-4</v>
      </c>
      <c r="AH459" s="10">
        <f t="shared" si="21"/>
        <v>6.5720150455331109E-6</v>
      </c>
    </row>
    <row r="460" spans="1:34" x14ac:dyDescent="0.25">
      <c r="A460" s="9" t="s">
        <v>479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37068.47</v>
      </c>
      <c r="N460" s="2">
        <v>76099.656000000003</v>
      </c>
      <c r="O460" s="2">
        <v>94539.674999999988</v>
      </c>
      <c r="P460" s="2">
        <v>72613.194000000003</v>
      </c>
      <c r="Q460" s="2">
        <v>75033.252000000008</v>
      </c>
      <c r="R460" s="2">
        <v>84567.599000000002</v>
      </c>
      <c r="S460" s="2">
        <v>77554.043000000005</v>
      </c>
      <c r="T460" s="2">
        <v>51890.595999999998</v>
      </c>
      <c r="U460" s="2">
        <v>28007.203999999998</v>
      </c>
      <c r="V460" s="2">
        <v>10892.405000000001</v>
      </c>
      <c r="W460" s="2">
        <v>608646</v>
      </c>
      <c r="X460" s="10">
        <f t="shared" si="21"/>
        <v>0</v>
      </c>
      <c r="Y460" s="10">
        <f t="shared" si="21"/>
        <v>0</v>
      </c>
      <c r="Z460" s="10">
        <f t="shared" si="21"/>
        <v>0</v>
      </c>
      <c r="AA460" s="10">
        <f t="shared" si="21"/>
        <v>0</v>
      </c>
      <c r="AB460" s="10">
        <f t="shared" si="21"/>
        <v>0</v>
      </c>
      <c r="AC460" s="10">
        <f t="shared" si="21"/>
        <v>0</v>
      </c>
      <c r="AD460" s="10">
        <f t="shared" si="21"/>
        <v>0</v>
      </c>
      <c r="AE460" s="10">
        <f t="shared" si="21"/>
        <v>0</v>
      </c>
      <c r="AF460" s="10">
        <f t="shared" si="21"/>
        <v>0</v>
      </c>
      <c r="AG460" s="10">
        <f t="shared" si="21"/>
        <v>0</v>
      </c>
      <c r="AH460" s="10">
        <f t="shared" si="21"/>
        <v>0</v>
      </c>
    </row>
    <row r="461" spans="1:34" x14ac:dyDescent="0.25">
      <c r="A461" s="9" t="s">
        <v>480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17131.331999999999</v>
      </c>
      <c r="N461" s="2">
        <v>36668.985999999997</v>
      </c>
      <c r="O461" s="2">
        <v>35231.797999999995</v>
      </c>
      <c r="P461" s="2">
        <v>31979.233000000004</v>
      </c>
      <c r="Q461" s="2">
        <v>31855.850999999999</v>
      </c>
      <c r="R461" s="2">
        <v>37744.551999999996</v>
      </c>
      <c r="S461" s="2">
        <v>38086.718000000001</v>
      </c>
      <c r="T461" s="2">
        <v>25183.305</v>
      </c>
      <c r="U461" s="2">
        <v>15721.483</v>
      </c>
      <c r="V461" s="2">
        <v>6907.2730000000001</v>
      </c>
      <c r="W461" s="2">
        <v>276605</v>
      </c>
      <c r="X461" s="10">
        <f t="shared" si="21"/>
        <v>0</v>
      </c>
      <c r="Y461" s="10">
        <f t="shared" si="21"/>
        <v>0</v>
      </c>
      <c r="Z461" s="10">
        <f t="shared" si="21"/>
        <v>0</v>
      </c>
      <c r="AA461" s="10">
        <f t="shared" si="21"/>
        <v>0</v>
      </c>
      <c r="AB461" s="10">
        <f t="shared" si="21"/>
        <v>0</v>
      </c>
      <c r="AC461" s="10">
        <f t="shared" si="21"/>
        <v>0</v>
      </c>
      <c r="AD461" s="10">
        <f t="shared" si="21"/>
        <v>0</v>
      </c>
      <c r="AE461" s="10">
        <f t="shared" si="21"/>
        <v>0</v>
      </c>
      <c r="AF461" s="10">
        <f t="shared" si="21"/>
        <v>0</v>
      </c>
      <c r="AG461" s="10">
        <f t="shared" si="21"/>
        <v>0</v>
      </c>
      <c r="AH461" s="10">
        <f t="shared" si="21"/>
        <v>0</v>
      </c>
    </row>
    <row r="462" spans="1:34" x14ac:dyDescent="0.25">
      <c r="A462" s="9" t="s">
        <v>481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121450.93099999998</v>
      </c>
      <c r="N462" s="2">
        <v>266484</v>
      </c>
      <c r="O462" s="2">
        <v>273595.82199999999</v>
      </c>
      <c r="P462" s="2">
        <v>281146.33999999997</v>
      </c>
      <c r="Q462" s="2">
        <v>277206.97499999998</v>
      </c>
      <c r="R462" s="2">
        <v>278769.97399999993</v>
      </c>
      <c r="S462" s="2">
        <v>228770.49799999996</v>
      </c>
      <c r="T462" s="2">
        <v>143768.552</v>
      </c>
      <c r="U462" s="2">
        <v>67138.372000000003</v>
      </c>
      <c r="V462" s="2">
        <v>27100.050999999996</v>
      </c>
      <c r="W462" s="2">
        <v>1966948</v>
      </c>
      <c r="X462" s="10">
        <f t="shared" si="21"/>
        <v>0</v>
      </c>
      <c r="Y462" s="10">
        <f t="shared" si="21"/>
        <v>0</v>
      </c>
      <c r="Z462" s="10">
        <f t="shared" si="21"/>
        <v>0</v>
      </c>
      <c r="AA462" s="10">
        <f t="shared" si="21"/>
        <v>0</v>
      </c>
      <c r="AB462" s="10">
        <f t="shared" si="21"/>
        <v>0</v>
      </c>
      <c r="AC462" s="10">
        <f t="shared" si="21"/>
        <v>0</v>
      </c>
      <c r="AD462" s="10">
        <f t="shared" si="21"/>
        <v>0</v>
      </c>
      <c r="AE462" s="10">
        <f t="shared" si="21"/>
        <v>0</v>
      </c>
      <c r="AF462" s="10">
        <f t="shared" si="21"/>
        <v>0</v>
      </c>
      <c r="AG462" s="10">
        <f t="shared" si="21"/>
        <v>0</v>
      </c>
      <c r="AH462" s="10">
        <f t="shared" si="21"/>
        <v>0</v>
      </c>
    </row>
    <row r="463" spans="1:34" x14ac:dyDescent="0.25">
      <c r="A463" s="9" t="s">
        <v>482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22</v>
      </c>
      <c r="L463" s="2">
        <v>22</v>
      </c>
      <c r="M463" s="2">
        <v>65217.51200000001</v>
      </c>
      <c r="N463" s="2">
        <v>147228.56699999998</v>
      </c>
      <c r="O463" s="2">
        <v>147951.47600000002</v>
      </c>
      <c r="P463" s="2">
        <v>129982.79199999999</v>
      </c>
      <c r="Q463" s="2">
        <v>136778.60499999998</v>
      </c>
      <c r="R463" s="2">
        <v>167271.212</v>
      </c>
      <c r="S463" s="2">
        <v>162829.15700000001</v>
      </c>
      <c r="T463" s="2">
        <v>105118.17800000001</v>
      </c>
      <c r="U463" s="2">
        <v>57721.644</v>
      </c>
      <c r="V463" s="2">
        <v>26206.465000000004</v>
      </c>
      <c r="W463" s="2">
        <v>1147444</v>
      </c>
      <c r="X463" s="10">
        <f t="shared" si="21"/>
        <v>0</v>
      </c>
      <c r="Y463" s="10">
        <f t="shared" si="21"/>
        <v>0</v>
      </c>
      <c r="Z463" s="10">
        <f t="shared" si="21"/>
        <v>0</v>
      </c>
      <c r="AA463" s="10">
        <f t="shared" si="21"/>
        <v>0</v>
      </c>
      <c r="AB463" s="10">
        <f t="shared" si="21"/>
        <v>0</v>
      </c>
      <c r="AC463" s="10">
        <f t="shared" si="21"/>
        <v>0</v>
      </c>
      <c r="AD463" s="10">
        <f t="shared" si="21"/>
        <v>0</v>
      </c>
      <c r="AE463" s="10">
        <f t="shared" si="21"/>
        <v>0</v>
      </c>
      <c r="AF463" s="10">
        <f t="shared" si="21"/>
        <v>0</v>
      </c>
      <c r="AG463" s="10">
        <f t="shared" si="21"/>
        <v>8.3948750813968981E-4</v>
      </c>
      <c r="AH463" s="10">
        <f t="shared" si="21"/>
        <v>1.9173048967967065E-5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9"/>
  <sheetViews>
    <sheetView tabSelected="1" workbookViewId="0">
      <selection activeCell="U27" sqref="U27"/>
    </sheetView>
  </sheetViews>
  <sheetFormatPr defaultRowHeight="15.75" x14ac:dyDescent="0.25"/>
  <cols>
    <col min="1" max="1" width="17.140625" style="1" customWidth="1"/>
    <col min="2" max="2" width="18" style="1" hidden="1" customWidth="1"/>
    <col min="3" max="3" width="16.85546875" style="1" hidden="1" customWidth="1"/>
    <col min="4" max="4" width="13.140625" style="1" hidden="1" customWidth="1"/>
    <col min="5" max="5" width="22" style="1" customWidth="1"/>
    <col min="6" max="6" width="16" style="1" hidden="1" customWidth="1"/>
    <col min="7" max="7" width="16.85546875" style="2" hidden="1" customWidth="1"/>
    <col min="8" max="8" width="15.42578125" style="2" hidden="1" customWidth="1"/>
    <col min="9" max="9" width="13.42578125" style="2" hidden="1" customWidth="1"/>
    <col min="10" max="10" width="22.140625" style="2" customWidth="1"/>
    <col min="11" max="11" width="19.140625" style="2" hidden="1" customWidth="1"/>
    <col min="12" max="16384" width="9.140625" style="1"/>
  </cols>
  <sheetData>
    <row r="1" spans="1:11" x14ac:dyDescent="0.25">
      <c r="A1" s="6" t="s">
        <v>3</v>
      </c>
      <c r="B1" s="6" t="s">
        <v>11</v>
      </c>
      <c r="C1" s="6" t="s">
        <v>12</v>
      </c>
      <c r="D1" s="6" t="s">
        <v>13</v>
      </c>
      <c r="E1" s="6" t="s">
        <v>504</v>
      </c>
      <c r="F1" s="6" t="s">
        <v>14</v>
      </c>
      <c r="G1" s="7" t="s">
        <v>21</v>
      </c>
      <c r="H1" s="7" t="s">
        <v>22</v>
      </c>
      <c r="I1" s="7" t="s">
        <v>13</v>
      </c>
      <c r="J1" s="7" t="s">
        <v>505</v>
      </c>
      <c r="K1" s="7" t="s">
        <v>506</v>
      </c>
    </row>
    <row r="2" spans="1:11" x14ac:dyDescent="0.25">
      <c r="A2" s="9" t="s">
        <v>24</v>
      </c>
      <c r="B2" s="2">
        <v>83</v>
      </c>
      <c r="C2" s="2">
        <v>261</v>
      </c>
      <c r="D2" s="2">
        <v>356</v>
      </c>
      <c r="E2" s="2">
        <f>B2+C2+D2</f>
        <v>700</v>
      </c>
      <c r="F2" s="2">
        <v>755</v>
      </c>
      <c r="G2" s="2">
        <v>336355.46100000001</v>
      </c>
      <c r="H2" s="2">
        <v>213823.889</v>
      </c>
      <c r="I2" s="2">
        <v>76362.826000000015</v>
      </c>
      <c r="J2" s="2">
        <f>G2+H2+I2</f>
        <v>626542.17599999998</v>
      </c>
      <c r="K2" s="2">
        <v>4633360</v>
      </c>
    </row>
    <row r="3" spans="1:11" x14ac:dyDescent="0.25">
      <c r="A3" s="9" t="s">
        <v>25</v>
      </c>
      <c r="B3" s="2">
        <v>143</v>
      </c>
      <c r="C3" s="2">
        <v>263</v>
      </c>
      <c r="D3" s="2">
        <v>348</v>
      </c>
      <c r="E3" s="2">
        <f t="shared" ref="E3:E66" si="0">B3+C3+D3</f>
        <v>754</v>
      </c>
      <c r="F3" s="2">
        <v>809</v>
      </c>
      <c r="G3" s="2">
        <v>352232.08499999985</v>
      </c>
      <c r="H3" s="2">
        <v>206970.83499999999</v>
      </c>
      <c r="I3" s="2">
        <v>73898.580999999962</v>
      </c>
      <c r="J3" s="2">
        <f t="shared" ref="J3:J66" si="1">G3+H3+I3</f>
        <v>633101.50099999981</v>
      </c>
      <c r="K3" s="2">
        <v>4690952</v>
      </c>
    </row>
    <row r="4" spans="1:11" x14ac:dyDescent="0.25">
      <c r="A4" s="9" t="s">
        <v>26</v>
      </c>
      <c r="B4" s="2">
        <v>116</v>
      </c>
      <c r="C4" s="2">
        <v>292</v>
      </c>
      <c r="D4" s="2">
        <v>348</v>
      </c>
      <c r="E4" s="2">
        <f t="shared" si="0"/>
        <v>756</v>
      </c>
      <c r="F4" s="2">
        <v>776</v>
      </c>
      <c r="G4" s="2">
        <v>360470.78399999993</v>
      </c>
      <c r="H4" s="2">
        <v>209145.81499999997</v>
      </c>
      <c r="I4" s="2">
        <v>74465.832000000009</v>
      </c>
      <c r="J4" s="2">
        <f t="shared" si="1"/>
        <v>644082.43099999998</v>
      </c>
      <c r="K4" s="2">
        <v>4724265</v>
      </c>
    </row>
    <row r="5" spans="1:11" x14ac:dyDescent="0.25">
      <c r="A5" s="9" t="s">
        <v>27</v>
      </c>
      <c r="B5" s="2">
        <v>108</v>
      </c>
      <c r="C5" s="2">
        <v>270</v>
      </c>
      <c r="D5" s="2">
        <v>358</v>
      </c>
      <c r="E5" s="2">
        <f t="shared" si="0"/>
        <v>736</v>
      </c>
      <c r="F5" s="2">
        <v>761</v>
      </c>
      <c r="G5" s="2">
        <v>372130.75900000002</v>
      </c>
      <c r="H5" s="2">
        <v>208944.76600000003</v>
      </c>
      <c r="I5" s="2">
        <v>77051.362999999998</v>
      </c>
      <c r="J5" s="2">
        <f t="shared" si="1"/>
        <v>658126.88800000004</v>
      </c>
      <c r="K5" s="2">
        <v>4750975</v>
      </c>
    </row>
    <row r="6" spans="1:11" x14ac:dyDescent="0.25">
      <c r="A6" s="9" t="s">
        <v>28</v>
      </c>
      <c r="B6" s="2">
        <v>103</v>
      </c>
      <c r="C6" s="2">
        <v>283</v>
      </c>
      <c r="D6" s="2">
        <v>381</v>
      </c>
      <c r="E6" s="2">
        <f t="shared" si="0"/>
        <v>767</v>
      </c>
      <c r="F6" s="2">
        <v>861</v>
      </c>
      <c r="G6" s="2">
        <v>375177.94600000005</v>
      </c>
      <c r="H6" s="2">
        <v>207296.82999999996</v>
      </c>
      <c r="I6" s="2">
        <v>76518.604999999981</v>
      </c>
      <c r="J6" s="2">
        <f t="shared" si="1"/>
        <v>658993.38100000005</v>
      </c>
      <c r="K6" s="2">
        <v>4644134</v>
      </c>
    </row>
    <row r="7" spans="1:11" x14ac:dyDescent="0.25">
      <c r="A7" s="9" t="s">
        <v>29</v>
      </c>
      <c r="B7" s="2">
        <v>167</v>
      </c>
      <c r="C7" s="2">
        <v>261</v>
      </c>
      <c r="D7" s="2">
        <v>345</v>
      </c>
      <c r="E7" s="2">
        <f t="shared" si="0"/>
        <v>773</v>
      </c>
      <c r="F7" s="2">
        <v>887</v>
      </c>
      <c r="G7" s="2">
        <v>370208.02700000006</v>
      </c>
      <c r="H7" s="2">
        <v>201733.93699999998</v>
      </c>
      <c r="I7" s="2">
        <v>74948.271000000022</v>
      </c>
      <c r="J7" s="2">
        <f t="shared" si="1"/>
        <v>646890.2350000001</v>
      </c>
      <c r="K7" s="2">
        <v>4505293</v>
      </c>
    </row>
    <row r="8" spans="1:11" x14ac:dyDescent="0.25">
      <c r="A8" s="9" t="s">
        <v>30</v>
      </c>
      <c r="B8" s="2">
        <v>186</v>
      </c>
      <c r="C8" s="2">
        <v>308</v>
      </c>
      <c r="D8" s="2">
        <v>381</v>
      </c>
      <c r="E8" s="2">
        <f t="shared" si="0"/>
        <v>875</v>
      </c>
      <c r="F8" s="2">
        <v>977</v>
      </c>
      <c r="G8" s="2">
        <v>372908.18599999999</v>
      </c>
      <c r="H8" s="2">
        <v>197623.58299999996</v>
      </c>
      <c r="I8" s="2">
        <v>73346.554000000018</v>
      </c>
      <c r="J8" s="2">
        <f t="shared" si="1"/>
        <v>643878.32299999997</v>
      </c>
      <c r="K8" s="2">
        <v>4394374</v>
      </c>
    </row>
    <row r="9" spans="1:11" x14ac:dyDescent="0.25">
      <c r="A9" s="9" t="s">
        <v>31</v>
      </c>
      <c r="B9" s="2">
        <v>191</v>
      </c>
      <c r="C9" s="2">
        <v>277</v>
      </c>
      <c r="D9" s="2">
        <v>289</v>
      </c>
      <c r="E9" s="2">
        <f t="shared" si="0"/>
        <v>757</v>
      </c>
      <c r="F9" s="2">
        <v>875</v>
      </c>
      <c r="G9" s="2">
        <v>405060.60699999984</v>
      </c>
      <c r="H9" s="2">
        <v>209906.39200000002</v>
      </c>
      <c r="I9" s="2">
        <v>76330.944000000003</v>
      </c>
      <c r="J9" s="2">
        <f t="shared" si="1"/>
        <v>691297.94299999985</v>
      </c>
      <c r="K9" s="2">
        <v>4543394</v>
      </c>
    </row>
    <row r="10" spans="1:11" x14ac:dyDescent="0.25">
      <c r="A10" s="9" t="s">
        <v>32</v>
      </c>
      <c r="B10" s="2">
        <v>227</v>
      </c>
      <c r="C10" s="2">
        <v>338</v>
      </c>
      <c r="D10" s="2">
        <v>375</v>
      </c>
      <c r="E10" s="2">
        <f t="shared" si="0"/>
        <v>940</v>
      </c>
      <c r="F10" s="2">
        <v>1044</v>
      </c>
      <c r="G10" s="2">
        <v>423307</v>
      </c>
      <c r="H10" s="2">
        <v>216909</v>
      </c>
      <c r="I10" s="2">
        <v>78846</v>
      </c>
      <c r="J10" s="2">
        <f t="shared" si="1"/>
        <v>719062</v>
      </c>
      <c r="K10" s="2">
        <v>4593132</v>
      </c>
    </row>
    <row r="11" spans="1:11" x14ac:dyDescent="0.25">
      <c r="A11" s="9" t="s">
        <v>33</v>
      </c>
      <c r="B11" s="2">
        <v>0</v>
      </c>
      <c r="C11" s="2">
        <v>0</v>
      </c>
      <c r="D11" s="2">
        <v>0</v>
      </c>
      <c r="E11" s="2">
        <f t="shared" si="0"/>
        <v>0</v>
      </c>
      <c r="F11" s="2">
        <v>0</v>
      </c>
      <c r="G11" s="2">
        <v>29675.831000000002</v>
      </c>
      <c r="H11" s="2">
        <v>13770.125000000004</v>
      </c>
      <c r="I11" s="2">
        <v>4362.7529999999997</v>
      </c>
      <c r="J11" s="2">
        <f t="shared" si="1"/>
        <v>47808.709000000003</v>
      </c>
      <c r="K11" s="2">
        <v>683142</v>
      </c>
    </row>
    <row r="12" spans="1:11" x14ac:dyDescent="0.25">
      <c r="A12" s="9" t="s">
        <v>34</v>
      </c>
      <c r="B12" s="2">
        <v>0</v>
      </c>
      <c r="C12" s="2">
        <v>0</v>
      </c>
      <c r="D12" s="2">
        <v>0</v>
      </c>
      <c r="E12" s="2">
        <f t="shared" si="0"/>
        <v>0</v>
      </c>
      <c r="F12" s="2">
        <v>0</v>
      </c>
      <c r="G12" s="2">
        <v>31164.146000000004</v>
      </c>
      <c r="H12" s="2">
        <v>13707.309999999994</v>
      </c>
      <c r="I12" s="2">
        <v>3951.8270000000011</v>
      </c>
      <c r="J12" s="2">
        <f t="shared" si="1"/>
        <v>48823.282999999996</v>
      </c>
      <c r="K12" s="2">
        <v>674090</v>
      </c>
    </row>
    <row r="13" spans="1:11" x14ac:dyDescent="0.25">
      <c r="A13" s="9" t="s">
        <v>35</v>
      </c>
      <c r="B13" s="2">
        <v>0</v>
      </c>
      <c r="C13" s="2">
        <v>0</v>
      </c>
      <c r="D13" s="2">
        <v>0</v>
      </c>
      <c r="E13" s="2">
        <f t="shared" si="0"/>
        <v>0</v>
      </c>
      <c r="F13" s="2">
        <v>0</v>
      </c>
      <c r="G13" s="2">
        <v>32341.642000000003</v>
      </c>
      <c r="H13" s="2">
        <v>14472.803</v>
      </c>
      <c r="I13" s="2">
        <v>4042.532999999999</v>
      </c>
      <c r="J13" s="2">
        <f t="shared" si="1"/>
        <v>50856.978000000003</v>
      </c>
      <c r="K13" s="2">
        <v>665600</v>
      </c>
    </row>
    <row r="14" spans="1:11" x14ac:dyDescent="0.25">
      <c r="A14" s="9" t="s">
        <v>36</v>
      </c>
      <c r="B14" s="2">
        <v>0</v>
      </c>
      <c r="C14" s="2">
        <v>0</v>
      </c>
      <c r="D14" s="2">
        <v>0</v>
      </c>
      <c r="E14" s="2">
        <f t="shared" si="0"/>
        <v>0</v>
      </c>
      <c r="F14" s="2">
        <v>0</v>
      </c>
      <c r="G14" s="2">
        <v>32969.027999999998</v>
      </c>
      <c r="H14" s="2">
        <v>14134.944999999998</v>
      </c>
      <c r="I14" s="2">
        <v>4272.4880000000003</v>
      </c>
      <c r="J14" s="2">
        <f t="shared" si="1"/>
        <v>51376.460999999996</v>
      </c>
      <c r="K14" s="2">
        <v>664868</v>
      </c>
    </row>
    <row r="15" spans="1:11" x14ac:dyDescent="0.25">
      <c r="A15" s="9" t="s">
        <v>37</v>
      </c>
      <c r="B15" s="2">
        <v>0</v>
      </c>
      <c r="C15" s="2">
        <v>0</v>
      </c>
      <c r="D15" s="2">
        <v>0</v>
      </c>
      <c r="E15" s="2">
        <f t="shared" si="0"/>
        <v>0</v>
      </c>
      <c r="F15" s="2">
        <v>0</v>
      </c>
      <c r="G15" s="2">
        <v>36823.951000000001</v>
      </c>
      <c r="H15" s="2">
        <v>15065.771000000002</v>
      </c>
      <c r="I15" s="2">
        <v>4984.97</v>
      </c>
      <c r="J15" s="2">
        <f t="shared" si="1"/>
        <v>56874.692000000003</v>
      </c>
      <c r="K15" s="2">
        <v>689969</v>
      </c>
    </row>
    <row r="16" spans="1:11" x14ac:dyDescent="0.25">
      <c r="A16" s="9" t="s">
        <v>38</v>
      </c>
      <c r="B16" s="2">
        <v>0</v>
      </c>
      <c r="C16" s="2">
        <v>0</v>
      </c>
      <c r="D16" s="2">
        <v>0</v>
      </c>
      <c r="E16" s="2">
        <f t="shared" si="0"/>
        <v>0</v>
      </c>
      <c r="F16" s="2">
        <v>0</v>
      </c>
      <c r="G16" s="2">
        <v>35244.05000000001</v>
      </c>
      <c r="H16" s="2">
        <v>14214.119999999997</v>
      </c>
      <c r="I16" s="2">
        <v>4919.4150000000009</v>
      </c>
      <c r="J16" s="2">
        <f t="shared" si="1"/>
        <v>54377.585000000006</v>
      </c>
      <c r="K16" s="2">
        <v>627424</v>
      </c>
    </row>
    <row r="17" spans="1:11" x14ac:dyDescent="0.25">
      <c r="A17" s="9" t="s">
        <v>39</v>
      </c>
      <c r="B17" s="2">
        <v>0</v>
      </c>
      <c r="C17" s="2">
        <v>0</v>
      </c>
      <c r="D17" s="2">
        <v>0</v>
      </c>
      <c r="E17" s="2">
        <f t="shared" si="0"/>
        <v>0</v>
      </c>
      <c r="F17" s="2">
        <v>0</v>
      </c>
      <c r="G17" s="2">
        <v>41746.287999999993</v>
      </c>
      <c r="H17" s="2">
        <v>16399.745999999999</v>
      </c>
      <c r="I17" s="2">
        <v>5561.7810000000027</v>
      </c>
      <c r="J17" s="2">
        <f t="shared" si="1"/>
        <v>63707.814999999995</v>
      </c>
      <c r="K17" s="2">
        <v>680299</v>
      </c>
    </row>
    <row r="18" spans="1:11" x14ac:dyDescent="0.25">
      <c r="A18" s="9" t="s">
        <v>40</v>
      </c>
      <c r="B18" s="2">
        <v>0</v>
      </c>
      <c r="C18" s="2">
        <v>0</v>
      </c>
      <c r="D18" s="2">
        <v>0</v>
      </c>
      <c r="E18" s="2">
        <f t="shared" si="0"/>
        <v>0</v>
      </c>
      <c r="F18" s="2">
        <v>0</v>
      </c>
      <c r="G18" s="2">
        <v>46493.371000000006</v>
      </c>
      <c r="H18" s="2">
        <v>17362.636000000002</v>
      </c>
      <c r="I18" s="2">
        <v>6584.226999999998</v>
      </c>
      <c r="J18" s="2">
        <f t="shared" si="1"/>
        <v>70440.234000000011</v>
      </c>
      <c r="K18" s="2">
        <v>699828</v>
      </c>
    </row>
    <row r="19" spans="1:11" x14ac:dyDescent="0.25">
      <c r="A19" s="9" t="s">
        <v>41</v>
      </c>
      <c r="B19" s="2">
        <v>0</v>
      </c>
      <c r="C19" s="2">
        <v>0</v>
      </c>
      <c r="D19" s="2">
        <v>0</v>
      </c>
      <c r="E19" s="2">
        <f t="shared" si="0"/>
        <v>0</v>
      </c>
      <c r="F19" s="2">
        <v>0</v>
      </c>
      <c r="G19" s="2">
        <v>48531</v>
      </c>
      <c r="H19" s="2">
        <v>17748</v>
      </c>
      <c r="I19" s="2">
        <v>6030</v>
      </c>
      <c r="J19" s="2">
        <f t="shared" si="1"/>
        <v>72309</v>
      </c>
      <c r="K19" s="2">
        <v>697411</v>
      </c>
    </row>
    <row r="20" spans="1:11" x14ac:dyDescent="0.25">
      <c r="A20" s="9" t="s">
        <v>42</v>
      </c>
      <c r="B20" s="2">
        <v>151</v>
      </c>
      <c r="C20" s="2">
        <v>278</v>
      </c>
      <c r="D20" s="2">
        <v>350</v>
      </c>
      <c r="E20" s="2">
        <f t="shared" si="0"/>
        <v>779</v>
      </c>
      <c r="F20" s="2">
        <v>848</v>
      </c>
      <c r="G20" s="2">
        <v>422658.01999999996</v>
      </c>
      <c r="H20" s="2">
        <v>294833.44300000003</v>
      </c>
      <c r="I20" s="2">
        <v>96568.51999999999</v>
      </c>
      <c r="J20" s="2">
        <f t="shared" si="1"/>
        <v>814059.98300000001</v>
      </c>
      <c r="K20" s="2">
        <v>6324865</v>
      </c>
    </row>
    <row r="21" spans="1:11" x14ac:dyDescent="0.25">
      <c r="A21" s="9" t="s">
        <v>43</v>
      </c>
      <c r="B21" s="2">
        <v>57</v>
      </c>
      <c r="C21" s="2">
        <v>208</v>
      </c>
      <c r="D21" s="2">
        <v>295</v>
      </c>
      <c r="E21" s="2">
        <f t="shared" si="0"/>
        <v>560</v>
      </c>
      <c r="F21" s="2">
        <v>586</v>
      </c>
      <c r="G21" s="2">
        <v>459853.08299999993</v>
      </c>
      <c r="H21" s="2">
        <v>277143.64399999997</v>
      </c>
      <c r="I21" s="2">
        <v>94396.292999999991</v>
      </c>
      <c r="J21" s="2">
        <f t="shared" si="1"/>
        <v>831393.0199999999</v>
      </c>
      <c r="K21" s="2">
        <v>6246816</v>
      </c>
    </row>
    <row r="22" spans="1:11" x14ac:dyDescent="0.25">
      <c r="A22" s="9" t="s">
        <v>44</v>
      </c>
      <c r="B22" s="2">
        <v>65</v>
      </c>
      <c r="C22" s="2">
        <v>188</v>
      </c>
      <c r="D22" s="2">
        <v>269</v>
      </c>
      <c r="E22" s="2">
        <f t="shared" si="0"/>
        <v>522</v>
      </c>
      <c r="F22" s="2">
        <v>532</v>
      </c>
      <c r="G22" s="2">
        <v>476232.03200000006</v>
      </c>
      <c r="H22" s="2">
        <v>280020.772</v>
      </c>
      <c r="I22" s="2">
        <v>96203.976999999999</v>
      </c>
      <c r="J22" s="2">
        <f t="shared" si="1"/>
        <v>852456.78099999996</v>
      </c>
      <c r="K22" s="2">
        <v>6257995</v>
      </c>
    </row>
    <row r="23" spans="1:11" x14ac:dyDescent="0.25">
      <c r="A23" s="9" t="s">
        <v>45</v>
      </c>
      <c r="B23" s="2">
        <v>35</v>
      </c>
      <c r="C23" s="2">
        <v>199</v>
      </c>
      <c r="D23" s="2">
        <v>273</v>
      </c>
      <c r="E23" s="2">
        <f t="shared" si="0"/>
        <v>507</v>
      </c>
      <c r="F23" s="2">
        <v>518</v>
      </c>
      <c r="G23" s="2">
        <v>502499.223</v>
      </c>
      <c r="H23" s="2">
        <v>284880.84899999999</v>
      </c>
      <c r="I23" s="2">
        <v>104545.908</v>
      </c>
      <c r="J23" s="2">
        <f t="shared" si="1"/>
        <v>891925.98</v>
      </c>
      <c r="K23" s="2">
        <v>6410979</v>
      </c>
    </row>
    <row r="24" spans="1:11" x14ac:dyDescent="0.25">
      <c r="A24" s="9" t="s">
        <v>46</v>
      </c>
      <c r="B24" s="2">
        <v>48</v>
      </c>
      <c r="C24" s="2">
        <v>187</v>
      </c>
      <c r="D24" s="2">
        <v>348</v>
      </c>
      <c r="E24" s="2">
        <f t="shared" si="0"/>
        <v>583</v>
      </c>
      <c r="F24" s="2">
        <v>593</v>
      </c>
      <c r="G24" s="2">
        <v>527865.26300000004</v>
      </c>
      <c r="H24" s="2">
        <v>291075.45400000003</v>
      </c>
      <c r="I24" s="2">
        <v>106610.3</v>
      </c>
      <c r="J24" s="2">
        <f t="shared" si="1"/>
        <v>925551.01700000011</v>
      </c>
      <c r="K24" s="2">
        <v>6471024</v>
      </c>
    </row>
    <row r="25" spans="1:11" x14ac:dyDescent="0.25">
      <c r="A25" s="9" t="s">
        <v>47</v>
      </c>
      <c r="B25" s="2">
        <v>109</v>
      </c>
      <c r="C25" s="2">
        <v>174</v>
      </c>
      <c r="D25" s="2">
        <v>270</v>
      </c>
      <c r="E25" s="2">
        <f t="shared" si="0"/>
        <v>553</v>
      </c>
      <c r="F25" s="2">
        <v>611</v>
      </c>
      <c r="G25" s="2">
        <v>554320.38899999997</v>
      </c>
      <c r="H25" s="2">
        <v>298935.28200000001</v>
      </c>
      <c r="I25" s="2">
        <v>112907.53000000001</v>
      </c>
      <c r="J25" s="2">
        <f t="shared" si="1"/>
        <v>966163.201</v>
      </c>
      <c r="K25" s="2">
        <v>6524205</v>
      </c>
    </row>
    <row r="26" spans="1:11" x14ac:dyDescent="0.25">
      <c r="A26" s="9" t="s">
        <v>48</v>
      </c>
      <c r="B26" s="2">
        <v>72</v>
      </c>
      <c r="C26" s="2">
        <v>203</v>
      </c>
      <c r="D26" s="2">
        <v>321</v>
      </c>
      <c r="E26" s="2">
        <f t="shared" si="0"/>
        <v>596</v>
      </c>
      <c r="F26" s="2">
        <v>608</v>
      </c>
      <c r="G26" s="2">
        <v>581227.27800000005</v>
      </c>
      <c r="H26" s="2">
        <v>309296.212</v>
      </c>
      <c r="I26" s="2">
        <v>119063.27099999999</v>
      </c>
      <c r="J26" s="2">
        <f t="shared" si="1"/>
        <v>1009586.7609999999</v>
      </c>
      <c r="K26" s="2">
        <v>6522731</v>
      </c>
    </row>
    <row r="27" spans="1:11" x14ac:dyDescent="0.25">
      <c r="A27" s="9" t="s">
        <v>49</v>
      </c>
      <c r="B27" s="2">
        <v>137</v>
      </c>
      <c r="C27" s="2">
        <v>213</v>
      </c>
      <c r="D27" s="2">
        <v>299</v>
      </c>
      <c r="E27" s="2">
        <f t="shared" si="0"/>
        <v>649</v>
      </c>
      <c r="F27" s="2">
        <v>742</v>
      </c>
      <c r="G27" s="2">
        <v>584304.53399999999</v>
      </c>
      <c r="H27" s="2">
        <v>306398.891</v>
      </c>
      <c r="I27" s="2">
        <v>115515.61300000001</v>
      </c>
      <c r="J27" s="2">
        <f t="shared" si="1"/>
        <v>1006219.0380000001</v>
      </c>
      <c r="K27" s="2">
        <v>6508490</v>
      </c>
    </row>
    <row r="28" spans="1:11" x14ac:dyDescent="0.25">
      <c r="A28" s="9" t="s">
        <v>50</v>
      </c>
      <c r="B28" s="2">
        <v>124</v>
      </c>
      <c r="C28" s="2">
        <v>203</v>
      </c>
      <c r="D28" s="2">
        <v>339</v>
      </c>
      <c r="E28" s="2">
        <f t="shared" si="0"/>
        <v>666</v>
      </c>
      <c r="F28" s="2">
        <v>696</v>
      </c>
      <c r="G28" s="2">
        <v>637694</v>
      </c>
      <c r="H28" s="2">
        <v>331749</v>
      </c>
      <c r="I28" s="2">
        <v>123325</v>
      </c>
      <c r="J28" s="2">
        <f t="shared" si="1"/>
        <v>1092768</v>
      </c>
      <c r="K28" s="2">
        <v>6742401</v>
      </c>
    </row>
    <row r="29" spans="1:11" x14ac:dyDescent="0.25">
      <c r="A29" s="9" t="s">
        <v>51</v>
      </c>
      <c r="B29" s="2">
        <v>12</v>
      </c>
      <c r="C29" s="2">
        <v>198</v>
      </c>
      <c r="D29" s="2">
        <v>288</v>
      </c>
      <c r="E29" s="2">
        <f t="shared" si="0"/>
        <v>498</v>
      </c>
      <c r="F29" s="2">
        <v>508</v>
      </c>
      <c r="G29" s="2">
        <v>210652.32399999999</v>
      </c>
      <c r="H29" s="2">
        <v>137259.10600000003</v>
      </c>
      <c r="I29" s="2">
        <v>51320.077999999987</v>
      </c>
      <c r="J29" s="2">
        <f t="shared" si="1"/>
        <v>399231.50800000003</v>
      </c>
      <c r="K29" s="2">
        <v>2838143</v>
      </c>
    </row>
    <row r="30" spans="1:11" x14ac:dyDescent="0.25">
      <c r="A30" s="9" t="s">
        <v>52</v>
      </c>
      <c r="B30" s="2">
        <v>26</v>
      </c>
      <c r="C30" s="2">
        <v>173</v>
      </c>
      <c r="D30" s="2">
        <v>263</v>
      </c>
      <c r="E30" s="2">
        <f t="shared" si="0"/>
        <v>462</v>
      </c>
      <c r="F30" s="2">
        <v>462</v>
      </c>
      <c r="G30" s="2">
        <v>221412.56499999997</v>
      </c>
      <c r="H30" s="2">
        <v>131788.647</v>
      </c>
      <c r="I30" s="2">
        <v>49469.617999999995</v>
      </c>
      <c r="J30" s="2">
        <f t="shared" si="1"/>
        <v>402670.82999999996</v>
      </c>
      <c r="K30" s="2">
        <v>2850272</v>
      </c>
    </row>
    <row r="31" spans="1:11" x14ac:dyDescent="0.25">
      <c r="A31" s="9" t="s">
        <v>53</v>
      </c>
      <c r="B31" s="2">
        <v>33</v>
      </c>
      <c r="C31" s="2">
        <v>187</v>
      </c>
      <c r="D31" s="2">
        <v>343</v>
      </c>
      <c r="E31" s="2">
        <f t="shared" si="0"/>
        <v>563</v>
      </c>
      <c r="F31" s="2">
        <v>574</v>
      </c>
      <c r="G31" s="2">
        <v>221751.48799999998</v>
      </c>
      <c r="H31" s="2">
        <v>129581.75600000001</v>
      </c>
      <c r="I31" s="2">
        <v>48667.197999999997</v>
      </c>
      <c r="J31" s="2">
        <f t="shared" si="1"/>
        <v>400000.44199999998</v>
      </c>
      <c r="K31" s="2">
        <v>2827954</v>
      </c>
    </row>
    <row r="32" spans="1:11" x14ac:dyDescent="0.25">
      <c r="A32" s="9" t="s">
        <v>54</v>
      </c>
      <c r="B32" s="2">
        <v>35</v>
      </c>
      <c r="C32" s="2">
        <v>148</v>
      </c>
      <c r="D32" s="2">
        <v>353</v>
      </c>
      <c r="E32" s="2">
        <f t="shared" si="0"/>
        <v>536</v>
      </c>
      <c r="F32" s="2">
        <v>546</v>
      </c>
      <c r="G32" s="2">
        <v>225537.25200000004</v>
      </c>
      <c r="H32" s="2">
        <v>129616.06899999999</v>
      </c>
      <c r="I32" s="2">
        <v>48125.057000000008</v>
      </c>
      <c r="J32" s="2">
        <f t="shared" si="1"/>
        <v>403278.37800000003</v>
      </c>
      <c r="K32" s="2">
        <v>2801685</v>
      </c>
    </row>
    <row r="33" spans="1:11" x14ac:dyDescent="0.25">
      <c r="A33" s="9" t="s">
        <v>55</v>
      </c>
      <c r="B33" s="2">
        <v>105</v>
      </c>
      <c r="C33" s="2">
        <v>179</v>
      </c>
      <c r="D33" s="2">
        <v>335</v>
      </c>
      <c r="E33" s="2">
        <f t="shared" si="0"/>
        <v>619</v>
      </c>
      <c r="F33" s="2">
        <v>619</v>
      </c>
      <c r="G33" s="2">
        <v>228420.31200000003</v>
      </c>
      <c r="H33" s="2">
        <v>128298.06599999999</v>
      </c>
      <c r="I33" s="2">
        <v>48689.701999999997</v>
      </c>
      <c r="J33" s="2">
        <f t="shared" si="1"/>
        <v>405408.08</v>
      </c>
      <c r="K33" s="2">
        <v>2812846</v>
      </c>
    </row>
    <row r="34" spans="1:11" x14ac:dyDescent="0.25">
      <c r="A34" s="9" t="s">
        <v>56</v>
      </c>
      <c r="B34" s="2">
        <v>55</v>
      </c>
      <c r="C34" s="2">
        <v>170</v>
      </c>
      <c r="D34" s="2">
        <v>260</v>
      </c>
      <c r="E34" s="2">
        <f t="shared" si="0"/>
        <v>485</v>
      </c>
      <c r="F34" s="2">
        <v>528</v>
      </c>
      <c r="G34" s="2">
        <v>217512.02799999999</v>
      </c>
      <c r="H34" s="2">
        <v>118880.56999999999</v>
      </c>
      <c r="I34" s="2">
        <v>44469.146000000008</v>
      </c>
      <c r="J34" s="2">
        <f t="shared" si="1"/>
        <v>380861.74400000001</v>
      </c>
      <c r="K34" s="2">
        <v>2605417</v>
      </c>
    </row>
    <row r="35" spans="1:11" x14ac:dyDescent="0.25">
      <c r="A35" s="9" t="s">
        <v>57</v>
      </c>
      <c r="B35" s="2">
        <v>75</v>
      </c>
      <c r="C35" s="2">
        <v>178</v>
      </c>
      <c r="D35" s="2">
        <v>268</v>
      </c>
      <c r="E35" s="2">
        <f t="shared" si="0"/>
        <v>521</v>
      </c>
      <c r="F35" s="2">
        <v>521</v>
      </c>
      <c r="G35" s="2">
        <v>237981.69199999998</v>
      </c>
      <c r="H35" s="2">
        <v>127393.90500000003</v>
      </c>
      <c r="I35" s="2">
        <v>48999.754000000001</v>
      </c>
      <c r="J35" s="2">
        <f t="shared" si="1"/>
        <v>414375.35100000002</v>
      </c>
      <c r="K35" s="2">
        <v>2738361</v>
      </c>
    </row>
    <row r="36" spans="1:11" x14ac:dyDescent="0.25">
      <c r="A36" s="9" t="s">
        <v>58</v>
      </c>
      <c r="B36" s="2">
        <v>88</v>
      </c>
      <c r="C36" s="2">
        <v>164</v>
      </c>
      <c r="D36" s="2">
        <v>239</v>
      </c>
      <c r="E36" s="2">
        <f t="shared" si="0"/>
        <v>491</v>
      </c>
      <c r="F36" s="2">
        <v>491</v>
      </c>
      <c r="G36" s="2">
        <v>229480.63899999994</v>
      </c>
      <c r="H36" s="2">
        <v>120414.78200000002</v>
      </c>
      <c r="I36" s="2">
        <v>46708.430999999997</v>
      </c>
      <c r="J36" s="2">
        <f t="shared" si="1"/>
        <v>396603.85199999996</v>
      </c>
      <c r="K36" s="2">
        <v>2626239</v>
      </c>
    </row>
    <row r="37" spans="1:11" x14ac:dyDescent="0.25">
      <c r="A37" s="9" t="s">
        <v>59</v>
      </c>
      <c r="B37" s="2">
        <v>89</v>
      </c>
      <c r="C37" s="2">
        <v>220</v>
      </c>
      <c r="D37" s="2">
        <v>240</v>
      </c>
      <c r="E37" s="2">
        <f t="shared" si="0"/>
        <v>549</v>
      </c>
      <c r="F37" s="2">
        <v>560</v>
      </c>
      <c r="G37" s="2">
        <v>255784</v>
      </c>
      <c r="H37" s="2">
        <v>131583</v>
      </c>
      <c r="I37" s="2">
        <v>51579</v>
      </c>
      <c r="J37" s="2">
        <f t="shared" si="1"/>
        <v>438946</v>
      </c>
      <c r="K37" s="2">
        <v>2806372</v>
      </c>
    </row>
    <row r="38" spans="1:11" x14ac:dyDescent="0.25">
      <c r="A38" s="9" t="s">
        <v>60</v>
      </c>
      <c r="B38" s="2">
        <v>708</v>
      </c>
      <c r="C38" s="2">
        <v>1633</v>
      </c>
      <c r="D38" s="2">
        <v>2856</v>
      </c>
      <c r="E38" s="2">
        <f t="shared" si="0"/>
        <v>5197</v>
      </c>
      <c r="F38" s="2">
        <v>6261</v>
      </c>
      <c r="G38" s="2">
        <v>2053164.0649999997</v>
      </c>
      <c r="H38" s="2">
        <v>1375527.5410000004</v>
      </c>
      <c r="I38" s="2">
        <v>543363.00399999996</v>
      </c>
      <c r="J38" s="2">
        <f t="shared" si="1"/>
        <v>3972054.6100000003</v>
      </c>
      <c r="K38" s="2">
        <v>36308527</v>
      </c>
    </row>
    <row r="39" spans="1:11" x14ac:dyDescent="0.25">
      <c r="A39" s="9" t="s">
        <v>61</v>
      </c>
      <c r="B39" s="2">
        <v>695</v>
      </c>
      <c r="C39" s="2">
        <v>1579</v>
      </c>
      <c r="D39" s="2">
        <v>2955</v>
      </c>
      <c r="E39" s="2">
        <f t="shared" si="0"/>
        <v>5229</v>
      </c>
      <c r="F39" s="2">
        <v>5732</v>
      </c>
      <c r="G39" s="2">
        <v>2113248.1669999994</v>
      </c>
      <c r="H39" s="2">
        <v>1351939.3490000002</v>
      </c>
      <c r="I39" s="2">
        <v>555556.43999999971</v>
      </c>
      <c r="J39" s="2">
        <f t="shared" si="1"/>
        <v>4020743.9559999993</v>
      </c>
      <c r="K39" s="2">
        <v>36388689</v>
      </c>
    </row>
    <row r="40" spans="1:11" x14ac:dyDescent="0.25">
      <c r="A40" s="9" t="s">
        <v>62</v>
      </c>
      <c r="B40" s="2">
        <v>671</v>
      </c>
      <c r="C40" s="2">
        <v>1617</v>
      </c>
      <c r="D40" s="2">
        <v>3050</v>
      </c>
      <c r="E40" s="2">
        <f t="shared" si="0"/>
        <v>5338</v>
      </c>
      <c r="F40" s="2">
        <v>6046</v>
      </c>
      <c r="G40" s="2">
        <v>2219960.1390000009</v>
      </c>
      <c r="H40" s="2">
        <v>1380683.5560000006</v>
      </c>
      <c r="I40" s="2">
        <v>582011.06799999997</v>
      </c>
      <c r="J40" s="2">
        <f t="shared" si="1"/>
        <v>4182654.7630000012</v>
      </c>
      <c r="K40" s="2">
        <v>36968289</v>
      </c>
    </row>
    <row r="41" spans="1:11" x14ac:dyDescent="0.25">
      <c r="A41" s="9" t="s">
        <v>63</v>
      </c>
      <c r="B41" s="2">
        <v>738</v>
      </c>
      <c r="C41" s="2">
        <v>1443</v>
      </c>
      <c r="D41" s="2">
        <v>2938</v>
      </c>
      <c r="E41" s="2">
        <f t="shared" si="0"/>
        <v>5119</v>
      </c>
      <c r="F41" s="2">
        <v>5682</v>
      </c>
      <c r="G41" s="2">
        <v>2301643.8830000004</v>
      </c>
      <c r="H41" s="2">
        <v>1390369.4259999997</v>
      </c>
      <c r="I41" s="2">
        <v>613606.24099999992</v>
      </c>
      <c r="J41" s="2">
        <f t="shared" si="1"/>
        <v>4305619.5500000007</v>
      </c>
      <c r="K41" s="2">
        <v>37285546</v>
      </c>
    </row>
    <row r="42" spans="1:11" x14ac:dyDescent="0.25">
      <c r="A42" s="9" t="s">
        <v>64</v>
      </c>
      <c r="B42" s="2">
        <v>828</v>
      </c>
      <c r="C42" s="2">
        <v>1602</v>
      </c>
      <c r="D42" s="2">
        <v>3264</v>
      </c>
      <c r="E42" s="2">
        <f t="shared" si="0"/>
        <v>5694</v>
      </c>
      <c r="F42" s="2">
        <v>6387</v>
      </c>
      <c r="G42" s="2">
        <v>2418596.5970000001</v>
      </c>
      <c r="H42" s="2">
        <v>1390860.4590000003</v>
      </c>
      <c r="I42" s="2">
        <v>626661.42899999989</v>
      </c>
      <c r="J42" s="2">
        <f t="shared" si="1"/>
        <v>4436118.4850000003</v>
      </c>
      <c r="K42" s="2">
        <v>37571447</v>
      </c>
    </row>
    <row r="43" spans="1:11" x14ac:dyDescent="0.25">
      <c r="A43" s="9" t="s">
        <v>65</v>
      </c>
      <c r="B43" s="2">
        <v>800</v>
      </c>
      <c r="C43" s="2">
        <v>1450</v>
      </c>
      <c r="D43" s="2">
        <v>2638</v>
      </c>
      <c r="E43" s="2">
        <f t="shared" si="0"/>
        <v>4888</v>
      </c>
      <c r="F43" s="2">
        <v>5836</v>
      </c>
      <c r="G43" s="2">
        <v>2544986.6710000006</v>
      </c>
      <c r="H43" s="2">
        <v>1413095.5919999992</v>
      </c>
      <c r="I43" s="2">
        <v>650995.01199999987</v>
      </c>
      <c r="J43" s="2">
        <f t="shared" si="1"/>
        <v>4609077.2749999994</v>
      </c>
      <c r="K43" s="2">
        <v>38025540</v>
      </c>
    </row>
    <row r="44" spans="1:11" x14ac:dyDescent="0.25">
      <c r="A44" s="9" t="s">
        <v>66</v>
      </c>
      <c r="B44" s="2">
        <v>869</v>
      </c>
      <c r="C44" s="2">
        <v>1537</v>
      </c>
      <c r="D44" s="2">
        <v>3017</v>
      </c>
      <c r="E44" s="2">
        <f t="shared" si="0"/>
        <v>5423</v>
      </c>
      <c r="F44" s="2">
        <v>6043</v>
      </c>
      <c r="G44" s="2">
        <v>2680944.0040000002</v>
      </c>
      <c r="H44" s="2">
        <v>1441997.9070000004</v>
      </c>
      <c r="I44" s="2">
        <v>659838.446</v>
      </c>
      <c r="J44" s="2">
        <f t="shared" si="1"/>
        <v>4782780.3570000008</v>
      </c>
      <c r="K44" s="2">
        <v>38394172</v>
      </c>
    </row>
    <row r="45" spans="1:11" x14ac:dyDescent="0.25">
      <c r="A45" s="9" t="s">
        <v>67</v>
      </c>
      <c r="B45" s="2">
        <v>921</v>
      </c>
      <c r="C45" s="2">
        <v>1439</v>
      </c>
      <c r="D45" s="2">
        <v>2725</v>
      </c>
      <c r="E45" s="2">
        <f t="shared" si="0"/>
        <v>5085</v>
      </c>
      <c r="F45" s="2">
        <v>5818</v>
      </c>
      <c r="G45" s="2">
        <v>2812507.1560000014</v>
      </c>
      <c r="H45" s="2">
        <v>1472974.406</v>
      </c>
      <c r="I45" s="2">
        <v>673535.57299999986</v>
      </c>
      <c r="J45" s="2">
        <f t="shared" si="1"/>
        <v>4959017.1350000007</v>
      </c>
      <c r="K45" s="2">
        <v>38572021</v>
      </c>
    </row>
    <row r="46" spans="1:11" x14ac:dyDescent="0.25">
      <c r="A46" s="9" t="s">
        <v>68</v>
      </c>
      <c r="B46" s="2">
        <v>930</v>
      </c>
      <c r="C46" s="2">
        <v>1595</v>
      </c>
      <c r="D46" s="2">
        <v>2985</v>
      </c>
      <c r="E46" s="2">
        <f t="shared" si="0"/>
        <v>5510</v>
      </c>
      <c r="F46" s="2">
        <v>6197</v>
      </c>
      <c r="G46" s="2">
        <v>2909151</v>
      </c>
      <c r="H46" s="2">
        <v>1488220</v>
      </c>
      <c r="I46" s="2">
        <v>681333</v>
      </c>
      <c r="J46" s="2">
        <f t="shared" si="1"/>
        <v>5078704</v>
      </c>
      <c r="K46" s="2">
        <v>38521420</v>
      </c>
    </row>
    <row r="47" spans="1:11" x14ac:dyDescent="0.25">
      <c r="A47" s="9" t="s">
        <v>69</v>
      </c>
      <c r="B47" s="2">
        <v>10</v>
      </c>
      <c r="C47" s="2">
        <v>135</v>
      </c>
      <c r="D47" s="2">
        <v>266</v>
      </c>
      <c r="E47" s="2">
        <f t="shared" si="0"/>
        <v>411</v>
      </c>
      <c r="F47" s="2">
        <v>450</v>
      </c>
      <c r="G47" s="2">
        <v>269309.02100000007</v>
      </c>
      <c r="H47" s="2">
        <v>164052.90499999997</v>
      </c>
      <c r="I47" s="2">
        <v>63253.125000000015</v>
      </c>
      <c r="J47" s="2">
        <f t="shared" si="1"/>
        <v>496615.05100000004</v>
      </c>
      <c r="K47" s="2">
        <v>4843211</v>
      </c>
    </row>
    <row r="48" spans="1:11" x14ac:dyDescent="0.25">
      <c r="A48" s="9" t="s">
        <v>70</v>
      </c>
      <c r="B48" s="2">
        <v>0</v>
      </c>
      <c r="C48" s="2">
        <v>125</v>
      </c>
      <c r="D48" s="2">
        <v>260</v>
      </c>
      <c r="E48" s="2">
        <f t="shared" si="0"/>
        <v>385</v>
      </c>
      <c r="F48" s="2">
        <v>385</v>
      </c>
      <c r="G48" s="2">
        <v>279423.6370000001</v>
      </c>
      <c r="H48" s="2">
        <v>164547.44699999996</v>
      </c>
      <c r="I48" s="2">
        <v>65537.263999999996</v>
      </c>
      <c r="J48" s="2">
        <f t="shared" si="1"/>
        <v>509508.348</v>
      </c>
      <c r="K48" s="2">
        <v>4846647</v>
      </c>
    </row>
    <row r="49" spans="1:11" x14ac:dyDescent="0.25">
      <c r="A49" s="9" t="s">
        <v>71</v>
      </c>
      <c r="B49" s="2">
        <v>20</v>
      </c>
      <c r="C49" s="2">
        <v>116</v>
      </c>
      <c r="D49" s="2">
        <v>272</v>
      </c>
      <c r="E49" s="2">
        <f t="shared" si="0"/>
        <v>408</v>
      </c>
      <c r="F49" s="2">
        <v>408</v>
      </c>
      <c r="G49" s="2">
        <v>295441.40700000006</v>
      </c>
      <c r="H49" s="2">
        <v>166762.25199999992</v>
      </c>
      <c r="I49" s="2">
        <v>67838.427999999985</v>
      </c>
      <c r="J49" s="2">
        <f t="shared" si="1"/>
        <v>530042.08699999994</v>
      </c>
      <c r="K49" s="2">
        <v>4941571</v>
      </c>
    </row>
    <row r="50" spans="1:11" x14ac:dyDescent="0.25">
      <c r="A50" s="9" t="s">
        <v>72</v>
      </c>
      <c r="B50" s="2">
        <v>10</v>
      </c>
      <c r="C50" s="2">
        <v>111</v>
      </c>
      <c r="D50" s="2">
        <v>254</v>
      </c>
      <c r="E50" s="2">
        <f t="shared" si="0"/>
        <v>375</v>
      </c>
      <c r="F50" s="2">
        <v>375</v>
      </c>
      <c r="G50" s="2">
        <v>308210.28499999997</v>
      </c>
      <c r="H50" s="2">
        <v>167007.005</v>
      </c>
      <c r="I50" s="2">
        <v>69746.900999999998</v>
      </c>
      <c r="J50" s="2">
        <f t="shared" si="1"/>
        <v>544964.19099999999</v>
      </c>
      <c r="K50" s="2">
        <v>4918239</v>
      </c>
    </row>
    <row r="51" spans="1:11" x14ac:dyDescent="0.25">
      <c r="A51" s="9" t="s">
        <v>73</v>
      </c>
      <c r="B51" s="2">
        <v>11</v>
      </c>
      <c r="C51" s="2">
        <v>84</v>
      </c>
      <c r="D51" s="2">
        <v>280</v>
      </c>
      <c r="E51" s="2">
        <f t="shared" si="0"/>
        <v>375</v>
      </c>
      <c r="F51" s="2">
        <v>397</v>
      </c>
      <c r="G51" s="2">
        <v>332618.28899999982</v>
      </c>
      <c r="H51" s="2">
        <v>172144.11200000002</v>
      </c>
      <c r="I51" s="2">
        <v>72189.206999999995</v>
      </c>
      <c r="J51" s="2">
        <f t="shared" si="1"/>
        <v>576951.60799999977</v>
      </c>
      <c r="K51" s="2">
        <v>5066830</v>
      </c>
    </row>
    <row r="52" spans="1:11" x14ac:dyDescent="0.25">
      <c r="A52" s="9" t="s">
        <v>74</v>
      </c>
      <c r="B52" s="2">
        <v>33</v>
      </c>
      <c r="C52" s="2">
        <v>108</v>
      </c>
      <c r="D52" s="2">
        <v>286</v>
      </c>
      <c r="E52" s="2">
        <f t="shared" si="0"/>
        <v>427</v>
      </c>
      <c r="F52" s="2">
        <v>460</v>
      </c>
      <c r="G52" s="2">
        <v>345345.82100000005</v>
      </c>
      <c r="H52" s="2">
        <v>172295.24000000005</v>
      </c>
      <c r="I52" s="2">
        <v>73396.256999999998</v>
      </c>
      <c r="J52" s="2">
        <f t="shared" si="1"/>
        <v>591037.31800000009</v>
      </c>
      <c r="K52" s="2">
        <v>5040592</v>
      </c>
    </row>
    <row r="53" spans="1:11" x14ac:dyDescent="0.25">
      <c r="A53" s="9" t="s">
        <v>75</v>
      </c>
      <c r="B53" s="2">
        <v>21</v>
      </c>
      <c r="C53" s="2">
        <v>117</v>
      </c>
      <c r="D53" s="2">
        <v>302</v>
      </c>
      <c r="E53" s="2">
        <f t="shared" si="0"/>
        <v>440</v>
      </c>
      <c r="F53" s="2">
        <v>440</v>
      </c>
      <c r="G53" s="2">
        <v>370677.5830000001</v>
      </c>
      <c r="H53" s="2">
        <v>179829.17900000003</v>
      </c>
      <c r="I53" s="2">
        <v>74365.219000000026</v>
      </c>
      <c r="J53" s="2">
        <f t="shared" si="1"/>
        <v>624871.98100000015</v>
      </c>
      <c r="K53" s="2">
        <v>5162330</v>
      </c>
    </row>
    <row r="54" spans="1:11" x14ac:dyDescent="0.25">
      <c r="A54" s="9" t="s">
        <v>76</v>
      </c>
      <c r="B54" s="2">
        <v>25</v>
      </c>
      <c r="C54" s="2">
        <v>74</v>
      </c>
      <c r="D54" s="2">
        <v>220</v>
      </c>
      <c r="E54" s="2">
        <f t="shared" si="0"/>
        <v>319</v>
      </c>
      <c r="F54" s="2">
        <v>331</v>
      </c>
      <c r="G54" s="2">
        <v>396733.64</v>
      </c>
      <c r="H54" s="2">
        <v>185165.53899999996</v>
      </c>
      <c r="I54" s="2">
        <v>75474.670999999988</v>
      </c>
      <c r="J54" s="2">
        <f t="shared" si="1"/>
        <v>657373.85</v>
      </c>
      <c r="K54" s="2">
        <v>5226520</v>
      </c>
    </row>
    <row r="55" spans="1:11" x14ac:dyDescent="0.25">
      <c r="A55" s="9" t="s">
        <v>77</v>
      </c>
      <c r="B55" s="2">
        <v>33</v>
      </c>
      <c r="C55" s="2">
        <v>65</v>
      </c>
      <c r="D55" s="2">
        <v>236</v>
      </c>
      <c r="E55" s="2">
        <f t="shared" si="0"/>
        <v>334</v>
      </c>
      <c r="F55" s="2">
        <v>376</v>
      </c>
      <c r="G55" s="2">
        <v>423589</v>
      </c>
      <c r="H55" s="2">
        <v>199032</v>
      </c>
      <c r="I55" s="2">
        <v>85624</v>
      </c>
      <c r="J55" s="2">
        <f t="shared" si="1"/>
        <v>708245</v>
      </c>
      <c r="K55" s="2">
        <v>5273117</v>
      </c>
    </row>
    <row r="56" spans="1:11" x14ac:dyDescent="0.25">
      <c r="A56" s="9" t="s">
        <v>78</v>
      </c>
      <c r="B56" s="2">
        <v>12</v>
      </c>
      <c r="C56" s="2">
        <v>170</v>
      </c>
      <c r="D56" s="2">
        <v>364</v>
      </c>
      <c r="E56" s="2">
        <f t="shared" si="0"/>
        <v>546</v>
      </c>
      <c r="F56" s="2">
        <v>546</v>
      </c>
      <c r="G56" s="2">
        <v>233949.85399999999</v>
      </c>
      <c r="H56" s="2">
        <v>164920.69399999999</v>
      </c>
      <c r="I56" s="2">
        <v>77304.618000000002</v>
      </c>
      <c r="J56" s="2">
        <f t="shared" si="1"/>
        <v>476175.16599999997</v>
      </c>
      <c r="K56" s="2">
        <v>3494487</v>
      </c>
    </row>
    <row r="57" spans="1:11" x14ac:dyDescent="0.25">
      <c r="A57" s="9" t="s">
        <v>79</v>
      </c>
      <c r="B57" s="2">
        <v>20</v>
      </c>
      <c r="C57" s="2">
        <v>100</v>
      </c>
      <c r="D57" s="2">
        <v>339</v>
      </c>
      <c r="E57" s="2">
        <f t="shared" si="0"/>
        <v>459</v>
      </c>
      <c r="F57" s="2">
        <v>459</v>
      </c>
      <c r="G57" s="2">
        <v>239997.74699999997</v>
      </c>
      <c r="H57" s="2">
        <v>171018.71299999999</v>
      </c>
      <c r="I57" s="2">
        <v>80632.789000000004</v>
      </c>
      <c r="J57" s="2">
        <f t="shared" si="1"/>
        <v>491649.24899999995</v>
      </c>
      <c r="K57" s="2">
        <v>3545837</v>
      </c>
    </row>
    <row r="58" spans="1:11" x14ac:dyDescent="0.25">
      <c r="A58" s="9" t="s">
        <v>80</v>
      </c>
      <c r="B58" s="2">
        <v>0</v>
      </c>
      <c r="C58" s="2">
        <v>119</v>
      </c>
      <c r="D58" s="2">
        <v>415</v>
      </c>
      <c r="E58" s="2">
        <f t="shared" si="0"/>
        <v>534</v>
      </c>
      <c r="F58" s="2">
        <v>534</v>
      </c>
      <c r="G58" s="2">
        <v>248604.04199999999</v>
      </c>
      <c r="H58" s="2">
        <v>166614.00900000002</v>
      </c>
      <c r="I58" s="2">
        <v>84415.731</v>
      </c>
      <c r="J58" s="2">
        <f t="shared" si="1"/>
        <v>499633.78200000001</v>
      </c>
      <c r="K58" s="2">
        <v>3558172</v>
      </c>
    </row>
    <row r="59" spans="1:11" x14ac:dyDescent="0.25">
      <c r="A59" s="9" t="s">
        <v>81</v>
      </c>
      <c r="B59" s="2">
        <v>0</v>
      </c>
      <c r="C59" s="2">
        <v>113</v>
      </c>
      <c r="D59" s="2">
        <v>317</v>
      </c>
      <c r="E59" s="2">
        <f t="shared" si="0"/>
        <v>430</v>
      </c>
      <c r="F59" s="2">
        <v>430</v>
      </c>
      <c r="G59" s="2">
        <v>258418.13399999999</v>
      </c>
      <c r="H59" s="2">
        <v>167108.36599999998</v>
      </c>
      <c r="I59" s="2">
        <v>84749.743999999992</v>
      </c>
      <c r="J59" s="2">
        <f t="shared" si="1"/>
        <v>510276.24400000001</v>
      </c>
      <c r="K59" s="2">
        <v>3572213</v>
      </c>
    </row>
    <row r="60" spans="1:11" x14ac:dyDescent="0.25">
      <c r="A60" s="9" t="s">
        <v>82</v>
      </c>
      <c r="B60" s="2">
        <v>11</v>
      </c>
      <c r="C60" s="2">
        <v>79</v>
      </c>
      <c r="D60" s="2">
        <v>377</v>
      </c>
      <c r="E60" s="2">
        <f t="shared" si="0"/>
        <v>467</v>
      </c>
      <c r="F60" s="2">
        <v>467</v>
      </c>
      <c r="G60" s="2">
        <v>269149.79800000001</v>
      </c>
      <c r="H60" s="2">
        <v>163767.89499999999</v>
      </c>
      <c r="I60" s="2">
        <v>86889.545999999988</v>
      </c>
      <c r="J60" s="2">
        <f t="shared" si="1"/>
        <v>519807.23899999994</v>
      </c>
      <c r="K60" s="2">
        <v>3583561</v>
      </c>
    </row>
    <row r="61" spans="1:11" x14ac:dyDescent="0.25">
      <c r="A61" s="9" t="s">
        <v>83</v>
      </c>
      <c r="B61" s="2">
        <v>30</v>
      </c>
      <c r="C61" s="2">
        <v>103</v>
      </c>
      <c r="D61" s="2">
        <v>364</v>
      </c>
      <c r="E61" s="2">
        <f t="shared" si="0"/>
        <v>497</v>
      </c>
      <c r="F61" s="2">
        <v>497</v>
      </c>
      <c r="G61" s="2">
        <v>281209.196</v>
      </c>
      <c r="H61" s="2">
        <v>163445.33199999999</v>
      </c>
      <c r="I61" s="2">
        <v>86810.755999999994</v>
      </c>
      <c r="J61" s="2">
        <f t="shared" si="1"/>
        <v>531465.28399999999</v>
      </c>
      <c r="K61" s="2">
        <v>3592053</v>
      </c>
    </row>
    <row r="62" spans="1:11" x14ac:dyDescent="0.25">
      <c r="A62" s="9" t="s">
        <v>84</v>
      </c>
      <c r="B62" s="2">
        <v>14</v>
      </c>
      <c r="C62" s="2">
        <v>137</v>
      </c>
      <c r="D62" s="2">
        <v>397</v>
      </c>
      <c r="E62" s="2">
        <f t="shared" si="0"/>
        <v>548</v>
      </c>
      <c r="F62" s="2">
        <v>548</v>
      </c>
      <c r="G62" s="2">
        <v>292294.24699999997</v>
      </c>
      <c r="H62" s="2">
        <v>162165.48300000004</v>
      </c>
      <c r="I62" s="2">
        <v>87955.889999999985</v>
      </c>
      <c r="J62" s="2">
        <f t="shared" si="1"/>
        <v>542415.62</v>
      </c>
      <c r="K62" s="2">
        <v>3593222</v>
      </c>
    </row>
    <row r="63" spans="1:11" x14ac:dyDescent="0.25">
      <c r="A63" s="9" t="s">
        <v>85</v>
      </c>
      <c r="B63" s="2">
        <v>0</v>
      </c>
      <c r="C63" s="2">
        <v>92</v>
      </c>
      <c r="D63" s="2">
        <v>307</v>
      </c>
      <c r="E63" s="2">
        <f t="shared" si="0"/>
        <v>399</v>
      </c>
      <c r="F63" s="2">
        <v>399</v>
      </c>
      <c r="G63" s="2">
        <v>303525.87199999997</v>
      </c>
      <c r="H63" s="2">
        <v>162787.73599999998</v>
      </c>
      <c r="I63" s="2">
        <v>87324.955000000002</v>
      </c>
      <c r="J63" s="2">
        <f t="shared" si="1"/>
        <v>553638.56299999997</v>
      </c>
      <c r="K63" s="2">
        <v>3588570</v>
      </c>
    </row>
    <row r="64" spans="1:11" x14ac:dyDescent="0.25">
      <c r="A64" s="9" t="s">
        <v>86</v>
      </c>
      <c r="B64" s="2">
        <v>33</v>
      </c>
      <c r="C64" s="2">
        <v>105</v>
      </c>
      <c r="D64" s="2">
        <v>389</v>
      </c>
      <c r="E64" s="2">
        <f t="shared" si="0"/>
        <v>527</v>
      </c>
      <c r="F64" s="2">
        <v>537</v>
      </c>
      <c r="G64" s="2">
        <v>318515</v>
      </c>
      <c r="H64" s="2">
        <v>167133</v>
      </c>
      <c r="I64" s="2">
        <v>90109</v>
      </c>
      <c r="J64" s="2">
        <f t="shared" si="1"/>
        <v>575757</v>
      </c>
      <c r="K64" s="2">
        <v>3594478</v>
      </c>
    </row>
    <row r="65" spans="1:11" x14ac:dyDescent="0.25">
      <c r="A65" s="9" t="s">
        <v>87</v>
      </c>
      <c r="B65" s="2">
        <v>0</v>
      </c>
      <c r="C65" s="2">
        <v>0</v>
      </c>
      <c r="D65" s="2">
        <v>0</v>
      </c>
      <c r="E65" s="2">
        <f t="shared" si="0"/>
        <v>0</v>
      </c>
      <c r="F65" s="2">
        <v>0</v>
      </c>
      <c r="G65" s="2">
        <v>63093.334000000003</v>
      </c>
      <c r="H65" s="2">
        <v>40563.036000000007</v>
      </c>
      <c r="I65" s="2">
        <v>15490.835999999999</v>
      </c>
      <c r="J65" s="2">
        <f t="shared" si="1"/>
        <v>119147.20600000001</v>
      </c>
      <c r="K65" s="2">
        <v>863832</v>
      </c>
    </row>
    <row r="66" spans="1:11" x14ac:dyDescent="0.25">
      <c r="A66" s="9" t="s">
        <v>88</v>
      </c>
      <c r="B66" s="2">
        <v>0</v>
      </c>
      <c r="C66" s="2">
        <v>0</v>
      </c>
      <c r="D66" s="2">
        <v>10</v>
      </c>
      <c r="E66" s="2">
        <f t="shared" si="0"/>
        <v>10</v>
      </c>
      <c r="F66" s="2">
        <v>10</v>
      </c>
      <c r="G66" s="2">
        <v>67709.213999999993</v>
      </c>
      <c r="H66" s="2">
        <v>39449.731999999996</v>
      </c>
      <c r="I66" s="2">
        <v>15622.119999999999</v>
      </c>
      <c r="J66" s="2">
        <f t="shared" si="1"/>
        <v>122781.06599999999</v>
      </c>
      <c r="K66" s="2">
        <v>881278</v>
      </c>
    </row>
    <row r="67" spans="1:11" x14ac:dyDescent="0.25">
      <c r="A67" s="9" t="s">
        <v>89</v>
      </c>
      <c r="B67" s="2">
        <v>0</v>
      </c>
      <c r="C67" s="2">
        <v>0</v>
      </c>
      <c r="D67" s="2">
        <v>0</v>
      </c>
      <c r="E67" s="2">
        <f t="shared" ref="E67:E130" si="2">B67+C67+D67</f>
        <v>0</v>
      </c>
      <c r="F67" s="2">
        <v>0</v>
      </c>
      <c r="G67" s="2">
        <v>70359.245999999999</v>
      </c>
      <c r="H67" s="2">
        <v>40071.9</v>
      </c>
      <c r="I67" s="2">
        <v>16151.268</v>
      </c>
      <c r="J67" s="2">
        <f t="shared" ref="J67:J130" si="3">G67+H67+I67</f>
        <v>126582.414</v>
      </c>
      <c r="K67" s="2">
        <v>890856</v>
      </c>
    </row>
    <row r="68" spans="1:11" x14ac:dyDescent="0.25">
      <c r="A68" s="9" t="s">
        <v>90</v>
      </c>
      <c r="B68" s="2">
        <v>0</v>
      </c>
      <c r="C68" s="2">
        <v>0</v>
      </c>
      <c r="D68" s="2">
        <v>21</v>
      </c>
      <c r="E68" s="2">
        <f t="shared" si="2"/>
        <v>21</v>
      </c>
      <c r="F68" s="2">
        <v>21</v>
      </c>
      <c r="G68" s="2">
        <v>73350.815000000002</v>
      </c>
      <c r="H68" s="2">
        <v>41219.457000000002</v>
      </c>
      <c r="I68" s="2">
        <v>16162.742999999999</v>
      </c>
      <c r="J68" s="2">
        <f t="shared" si="3"/>
        <v>130733.015</v>
      </c>
      <c r="K68" s="2">
        <v>900131</v>
      </c>
    </row>
    <row r="69" spans="1:11" x14ac:dyDescent="0.25">
      <c r="A69" s="9" t="s">
        <v>91</v>
      </c>
      <c r="B69" s="2">
        <v>0</v>
      </c>
      <c r="C69" s="2">
        <v>0</v>
      </c>
      <c r="D69" s="2">
        <v>10</v>
      </c>
      <c r="E69" s="2">
        <f t="shared" si="2"/>
        <v>10</v>
      </c>
      <c r="F69" s="2">
        <v>10</v>
      </c>
      <c r="G69" s="2">
        <v>77609.5</v>
      </c>
      <c r="H69" s="2">
        <v>41069.712</v>
      </c>
      <c r="I69" s="2">
        <v>16718.577999999998</v>
      </c>
      <c r="J69" s="2">
        <f t="shared" si="3"/>
        <v>135397.79</v>
      </c>
      <c r="K69" s="2">
        <v>908446</v>
      </c>
    </row>
    <row r="70" spans="1:11" x14ac:dyDescent="0.25">
      <c r="A70" s="9" t="s">
        <v>92</v>
      </c>
      <c r="B70" s="2">
        <v>0</v>
      </c>
      <c r="C70" s="2">
        <v>11</v>
      </c>
      <c r="D70" s="2">
        <v>20</v>
      </c>
      <c r="E70" s="2">
        <f t="shared" si="2"/>
        <v>31</v>
      </c>
      <c r="F70" s="2">
        <v>31</v>
      </c>
      <c r="G70" s="2">
        <v>81244.688999999998</v>
      </c>
      <c r="H70" s="2">
        <v>42241.995999999999</v>
      </c>
      <c r="I70" s="2">
        <v>17598.285</v>
      </c>
      <c r="J70" s="2">
        <f t="shared" si="3"/>
        <v>141084.97</v>
      </c>
      <c r="K70" s="2">
        <v>917060</v>
      </c>
    </row>
    <row r="71" spans="1:11" x14ac:dyDescent="0.25">
      <c r="A71" s="9" t="s">
        <v>93</v>
      </c>
      <c r="B71" s="2">
        <v>10</v>
      </c>
      <c r="C71" s="2">
        <v>0</v>
      </c>
      <c r="D71" s="2">
        <v>42</v>
      </c>
      <c r="E71" s="2">
        <f t="shared" si="2"/>
        <v>52</v>
      </c>
      <c r="F71" s="2">
        <v>52</v>
      </c>
      <c r="G71" s="2">
        <v>85953.712</v>
      </c>
      <c r="H71" s="2">
        <v>43807.407000000007</v>
      </c>
      <c r="I71" s="2">
        <v>17788.268</v>
      </c>
      <c r="J71" s="2">
        <f t="shared" si="3"/>
        <v>147549.38700000002</v>
      </c>
      <c r="K71" s="2">
        <v>926454</v>
      </c>
    </row>
    <row r="72" spans="1:11" x14ac:dyDescent="0.25">
      <c r="A72" s="9" t="s">
        <v>94</v>
      </c>
      <c r="B72" s="2">
        <v>0</v>
      </c>
      <c r="C72" s="2">
        <v>0</v>
      </c>
      <c r="D72" s="2">
        <v>0</v>
      </c>
      <c r="E72" s="2">
        <f t="shared" si="2"/>
        <v>0</v>
      </c>
      <c r="F72" s="2">
        <v>0</v>
      </c>
      <c r="G72" s="2">
        <v>90855.747000000003</v>
      </c>
      <c r="H72" s="2">
        <v>44843.163</v>
      </c>
      <c r="I72" s="2">
        <v>17960.129999999997</v>
      </c>
      <c r="J72" s="2">
        <f t="shared" si="3"/>
        <v>153659.04</v>
      </c>
      <c r="K72" s="2">
        <v>934695</v>
      </c>
    </row>
    <row r="73" spans="1:11" x14ac:dyDescent="0.25">
      <c r="A73" s="9" t="s">
        <v>95</v>
      </c>
      <c r="B73" s="2">
        <v>0</v>
      </c>
      <c r="C73" s="2">
        <v>10</v>
      </c>
      <c r="D73" s="2">
        <v>0</v>
      </c>
      <c r="E73" s="2">
        <f t="shared" si="2"/>
        <v>10</v>
      </c>
      <c r="F73" s="2">
        <v>10</v>
      </c>
      <c r="G73" s="2">
        <v>95605</v>
      </c>
      <c r="H73" s="2">
        <v>46641</v>
      </c>
      <c r="I73" s="2">
        <v>18319</v>
      </c>
      <c r="J73" s="2">
        <f t="shared" si="3"/>
        <v>160565</v>
      </c>
      <c r="K73" s="2">
        <v>943732</v>
      </c>
    </row>
    <row r="74" spans="1:11" x14ac:dyDescent="0.25">
      <c r="A74" s="9" t="s">
        <v>96</v>
      </c>
      <c r="B74" s="2">
        <v>0</v>
      </c>
      <c r="C74" s="2">
        <v>0</v>
      </c>
      <c r="D74" s="2">
        <v>0</v>
      </c>
      <c r="E74" s="2">
        <f t="shared" si="2"/>
        <v>0</v>
      </c>
      <c r="F74" s="2">
        <v>0</v>
      </c>
      <c r="G74" s="2">
        <v>36482.845999999998</v>
      </c>
      <c r="H74" s="2">
        <v>23537.32</v>
      </c>
      <c r="I74" s="2">
        <v>10003.361000000001</v>
      </c>
      <c r="J74" s="2">
        <f t="shared" si="3"/>
        <v>70023.527000000002</v>
      </c>
      <c r="K74" s="2">
        <v>588433</v>
      </c>
    </row>
    <row r="75" spans="1:11" x14ac:dyDescent="0.25">
      <c r="A75" s="9" t="s">
        <v>97</v>
      </c>
      <c r="B75" s="2">
        <v>0</v>
      </c>
      <c r="C75" s="2">
        <v>0</v>
      </c>
      <c r="D75" s="2">
        <v>0</v>
      </c>
      <c r="E75" s="2">
        <f t="shared" si="2"/>
        <v>0</v>
      </c>
      <c r="F75" s="2">
        <v>0</v>
      </c>
      <c r="G75" s="2">
        <v>35648.400000000001</v>
      </c>
      <c r="H75" s="2">
        <v>22207.200000000001</v>
      </c>
      <c r="I75" s="2">
        <v>9350.4</v>
      </c>
      <c r="J75" s="2">
        <f t="shared" si="3"/>
        <v>67206</v>
      </c>
      <c r="K75" s="2">
        <v>584400</v>
      </c>
    </row>
    <row r="76" spans="1:11" x14ac:dyDescent="0.25">
      <c r="A76" s="9" t="s">
        <v>98</v>
      </c>
      <c r="B76" s="2">
        <v>0</v>
      </c>
      <c r="C76" s="2">
        <v>0</v>
      </c>
      <c r="D76" s="2">
        <v>0</v>
      </c>
      <c r="E76" s="2">
        <f t="shared" si="2"/>
        <v>0</v>
      </c>
      <c r="F76" s="2">
        <v>0</v>
      </c>
      <c r="G76" s="2">
        <v>35637.300000000003</v>
      </c>
      <c r="H76" s="2">
        <v>21382.38</v>
      </c>
      <c r="I76" s="2">
        <v>10097.235000000001</v>
      </c>
      <c r="J76" s="2">
        <f t="shared" si="3"/>
        <v>67116.915000000008</v>
      </c>
      <c r="K76" s="2">
        <v>593955</v>
      </c>
    </row>
    <row r="77" spans="1:11" x14ac:dyDescent="0.25">
      <c r="A77" s="9" t="s">
        <v>99</v>
      </c>
      <c r="B77" s="2">
        <v>0</v>
      </c>
      <c r="C77" s="2">
        <v>0</v>
      </c>
      <c r="D77" s="2">
        <v>0</v>
      </c>
      <c r="E77" s="2">
        <f t="shared" si="2"/>
        <v>0</v>
      </c>
      <c r="F77" s="2">
        <v>0</v>
      </c>
      <c r="G77" s="2">
        <v>37557.058000000005</v>
      </c>
      <c r="H77" s="2">
        <v>21807.324000000001</v>
      </c>
      <c r="I77" s="2">
        <v>10297.903</v>
      </c>
      <c r="J77" s="2">
        <f t="shared" si="3"/>
        <v>69662.285000000003</v>
      </c>
      <c r="K77" s="2">
        <v>605759</v>
      </c>
    </row>
    <row r="78" spans="1:11" x14ac:dyDescent="0.25">
      <c r="A78" s="9" t="s">
        <v>100</v>
      </c>
      <c r="B78" s="2">
        <v>0</v>
      </c>
      <c r="C78" s="2">
        <v>0</v>
      </c>
      <c r="D78" s="2">
        <v>0</v>
      </c>
      <c r="E78" s="2">
        <f t="shared" si="2"/>
        <v>0</v>
      </c>
      <c r="F78" s="2">
        <v>0</v>
      </c>
      <c r="G78" s="2">
        <v>38401.002</v>
      </c>
      <c r="H78" s="2">
        <v>21677.985000000001</v>
      </c>
      <c r="I78" s="2">
        <v>9909.9359999999997</v>
      </c>
      <c r="J78" s="2">
        <f t="shared" si="3"/>
        <v>69988.922999999995</v>
      </c>
      <c r="K78" s="2">
        <v>619371</v>
      </c>
    </row>
    <row r="79" spans="1:11" x14ac:dyDescent="0.25">
      <c r="A79" s="9" t="s">
        <v>101</v>
      </c>
      <c r="B79" s="2">
        <v>0</v>
      </c>
      <c r="C79" s="2">
        <v>0</v>
      </c>
      <c r="D79" s="2">
        <v>0</v>
      </c>
      <c r="E79" s="2">
        <f t="shared" si="2"/>
        <v>0</v>
      </c>
      <c r="F79" s="2">
        <v>0</v>
      </c>
      <c r="G79" s="2">
        <v>39925.368000000002</v>
      </c>
      <c r="H79" s="2">
        <v>21547.023999999998</v>
      </c>
      <c r="I79" s="2">
        <v>10139.776</v>
      </c>
      <c r="J79" s="2">
        <f t="shared" si="3"/>
        <v>71612.168000000005</v>
      </c>
      <c r="K79" s="2">
        <v>633736</v>
      </c>
    </row>
    <row r="80" spans="1:11" x14ac:dyDescent="0.25">
      <c r="A80" s="9" t="s">
        <v>102</v>
      </c>
      <c r="B80" s="2">
        <v>0</v>
      </c>
      <c r="C80" s="2">
        <v>0</v>
      </c>
      <c r="D80" s="2">
        <v>0</v>
      </c>
      <c r="E80" s="2">
        <f t="shared" si="2"/>
        <v>0</v>
      </c>
      <c r="F80" s="2">
        <v>0</v>
      </c>
      <c r="G80" s="2">
        <v>41438.975999999995</v>
      </c>
      <c r="H80" s="2">
        <v>22014.455999999998</v>
      </c>
      <c r="I80" s="2">
        <v>10359.744000000001</v>
      </c>
      <c r="J80" s="2">
        <f t="shared" si="3"/>
        <v>73813.175999999992</v>
      </c>
      <c r="K80" s="2">
        <v>647484</v>
      </c>
    </row>
    <row r="81" spans="1:11" x14ac:dyDescent="0.25">
      <c r="A81" s="9" t="s">
        <v>103</v>
      </c>
      <c r="B81" s="2">
        <v>0</v>
      </c>
      <c r="C81" s="2">
        <v>0</v>
      </c>
      <c r="D81" s="2">
        <v>0</v>
      </c>
      <c r="E81" s="2">
        <f t="shared" si="2"/>
        <v>0</v>
      </c>
      <c r="F81" s="2">
        <v>0</v>
      </c>
      <c r="G81" s="2">
        <v>42835.584999999999</v>
      </c>
      <c r="H81" s="2">
        <v>21747.296999999999</v>
      </c>
      <c r="I81" s="2">
        <v>10544.144</v>
      </c>
      <c r="J81" s="2">
        <f t="shared" si="3"/>
        <v>75127.025999999998</v>
      </c>
      <c r="K81" s="2">
        <v>659009</v>
      </c>
    </row>
    <row r="82" spans="1:11" x14ac:dyDescent="0.25">
      <c r="A82" s="9" t="s">
        <v>104</v>
      </c>
      <c r="B82" s="2">
        <v>0</v>
      </c>
      <c r="C82" s="2">
        <v>0</v>
      </c>
      <c r="D82" s="2">
        <v>0</v>
      </c>
      <c r="E82" s="2">
        <f t="shared" si="2"/>
        <v>0</v>
      </c>
      <c r="F82" s="2">
        <v>0</v>
      </c>
      <c r="G82" s="2">
        <v>45582</v>
      </c>
      <c r="H82" s="2">
        <v>23058</v>
      </c>
      <c r="I82" s="2">
        <v>11129</v>
      </c>
      <c r="J82" s="2">
        <f t="shared" si="3"/>
        <v>79769</v>
      </c>
      <c r="K82" s="2">
        <v>672391</v>
      </c>
    </row>
    <row r="83" spans="1:11" x14ac:dyDescent="0.25">
      <c r="A83" s="9" t="s">
        <v>105</v>
      </c>
      <c r="B83" s="2">
        <v>284</v>
      </c>
      <c r="C83" s="2">
        <v>604</v>
      </c>
      <c r="D83" s="2">
        <v>973</v>
      </c>
      <c r="E83" s="2">
        <f t="shared" si="2"/>
        <v>1861</v>
      </c>
      <c r="F83" s="2">
        <v>2254</v>
      </c>
      <c r="G83" s="2">
        <v>1478978.5720000002</v>
      </c>
      <c r="H83" s="2">
        <v>1165060.9329999995</v>
      </c>
      <c r="I83" s="2">
        <v>427425.42700000003</v>
      </c>
      <c r="J83" s="2">
        <f t="shared" si="3"/>
        <v>3071464.932</v>
      </c>
      <c r="K83" s="2">
        <v>18222420</v>
      </c>
    </row>
    <row r="84" spans="1:11" x14ac:dyDescent="0.25">
      <c r="A84" s="9" t="s">
        <v>106</v>
      </c>
      <c r="B84" s="2">
        <v>294</v>
      </c>
      <c r="C84" s="2">
        <v>648</v>
      </c>
      <c r="D84" s="2">
        <v>962</v>
      </c>
      <c r="E84" s="2">
        <f t="shared" si="2"/>
        <v>1904</v>
      </c>
      <c r="F84" s="2">
        <v>2104</v>
      </c>
      <c r="G84" s="2">
        <v>1633381.0200000003</v>
      </c>
      <c r="H84" s="2">
        <v>1086536.33</v>
      </c>
      <c r="I84" s="2">
        <v>412305.614</v>
      </c>
      <c r="J84" s="2">
        <f t="shared" si="3"/>
        <v>3132222.9640000006</v>
      </c>
      <c r="K84" s="2">
        <v>18500150</v>
      </c>
    </row>
    <row r="85" spans="1:11" x14ac:dyDescent="0.25">
      <c r="A85" s="9" t="s">
        <v>107</v>
      </c>
      <c r="B85" s="2">
        <v>327</v>
      </c>
      <c r="C85" s="2">
        <v>629</v>
      </c>
      <c r="D85" s="2">
        <v>1078</v>
      </c>
      <c r="E85" s="2">
        <f t="shared" si="2"/>
        <v>2034</v>
      </c>
      <c r="F85" s="2">
        <v>2311</v>
      </c>
      <c r="G85" s="2">
        <v>1673538.595</v>
      </c>
      <c r="H85" s="2">
        <v>1090709.9360000002</v>
      </c>
      <c r="I85" s="2">
        <v>429136.14400000009</v>
      </c>
      <c r="J85" s="2">
        <f t="shared" si="3"/>
        <v>3193384.6750000007</v>
      </c>
      <c r="K85" s="2">
        <v>18587927</v>
      </c>
    </row>
    <row r="86" spans="1:11" x14ac:dyDescent="0.25">
      <c r="A86" s="9" t="s">
        <v>108</v>
      </c>
      <c r="B86" s="2">
        <v>324</v>
      </c>
      <c r="C86" s="2">
        <v>606</v>
      </c>
      <c r="D86" s="2">
        <v>1055</v>
      </c>
      <c r="E86" s="2">
        <f t="shared" si="2"/>
        <v>1985</v>
      </c>
      <c r="F86" s="2">
        <v>2196</v>
      </c>
      <c r="G86" s="2">
        <v>1724960.9839999999</v>
      </c>
      <c r="H86" s="2">
        <v>1091114.2209999999</v>
      </c>
      <c r="I86" s="2">
        <v>443784.38100000005</v>
      </c>
      <c r="J86" s="2">
        <f t="shared" si="3"/>
        <v>3259859.5860000001</v>
      </c>
      <c r="K86" s="2">
        <v>18613958</v>
      </c>
    </row>
    <row r="87" spans="1:11" x14ac:dyDescent="0.25">
      <c r="A87" s="9" t="s">
        <v>109</v>
      </c>
      <c r="B87" s="2">
        <v>374</v>
      </c>
      <c r="C87" s="2">
        <v>609</v>
      </c>
      <c r="D87" s="2">
        <v>1153</v>
      </c>
      <c r="E87" s="2">
        <f t="shared" si="2"/>
        <v>2136</v>
      </c>
      <c r="F87" s="2">
        <v>2542</v>
      </c>
      <c r="G87" s="2">
        <v>1769631.2789999996</v>
      </c>
      <c r="H87" s="2">
        <v>1087892.1809999999</v>
      </c>
      <c r="I87" s="2">
        <v>456121.97899999993</v>
      </c>
      <c r="J87" s="2">
        <f t="shared" si="3"/>
        <v>3313645.4389999993</v>
      </c>
      <c r="K87" s="2">
        <v>18717080</v>
      </c>
    </row>
    <row r="88" spans="1:11" x14ac:dyDescent="0.25">
      <c r="A88" s="9" t="s">
        <v>110</v>
      </c>
      <c r="B88" s="2">
        <v>388</v>
      </c>
      <c r="C88" s="2">
        <v>671</v>
      </c>
      <c r="D88" s="2">
        <v>1084</v>
      </c>
      <c r="E88" s="2">
        <f t="shared" si="2"/>
        <v>2143</v>
      </c>
      <c r="F88" s="2">
        <v>2594</v>
      </c>
      <c r="G88" s="2">
        <v>1866727.5399999993</v>
      </c>
      <c r="H88" s="2">
        <v>1121856.0129999998</v>
      </c>
      <c r="I88" s="2">
        <v>476025.81299999985</v>
      </c>
      <c r="J88" s="2">
        <f t="shared" si="3"/>
        <v>3464609.3659999995</v>
      </c>
      <c r="K88" s="2">
        <v>19138571</v>
      </c>
    </row>
    <row r="89" spans="1:11" x14ac:dyDescent="0.25">
      <c r="A89" s="9" t="s">
        <v>111</v>
      </c>
      <c r="B89" s="2">
        <v>441</v>
      </c>
      <c r="C89" s="2">
        <v>733</v>
      </c>
      <c r="D89" s="2">
        <v>1097</v>
      </c>
      <c r="E89" s="2">
        <f t="shared" si="2"/>
        <v>2271</v>
      </c>
      <c r="F89" s="2">
        <v>2551</v>
      </c>
      <c r="G89" s="2">
        <v>1952561.0160000005</v>
      </c>
      <c r="H89" s="2">
        <v>1152340.2390000001</v>
      </c>
      <c r="I89" s="2">
        <v>492651.68300000002</v>
      </c>
      <c r="J89" s="2">
        <f t="shared" si="3"/>
        <v>3597552.938000001</v>
      </c>
      <c r="K89" s="2">
        <v>19266113</v>
      </c>
    </row>
    <row r="90" spans="1:11" x14ac:dyDescent="0.25">
      <c r="A90" s="9" t="s">
        <v>112</v>
      </c>
      <c r="B90" s="2">
        <v>471</v>
      </c>
      <c r="C90" s="2">
        <v>701</v>
      </c>
      <c r="D90" s="2">
        <v>1088</v>
      </c>
      <c r="E90" s="2">
        <f t="shared" si="2"/>
        <v>2260</v>
      </c>
      <c r="F90" s="2">
        <v>2672</v>
      </c>
      <c r="G90" s="2">
        <v>2076941.7129999998</v>
      </c>
      <c r="H90" s="2">
        <v>1193940.3329999996</v>
      </c>
      <c r="I90" s="2">
        <v>514060.26300000004</v>
      </c>
      <c r="J90" s="2">
        <f t="shared" si="3"/>
        <v>3784942.3089999994</v>
      </c>
      <c r="K90" s="2">
        <v>19861484</v>
      </c>
    </row>
    <row r="91" spans="1:11" x14ac:dyDescent="0.25">
      <c r="A91" s="9" t="s">
        <v>113</v>
      </c>
      <c r="B91" s="2">
        <v>516</v>
      </c>
      <c r="C91" s="2">
        <v>744</v>
      </c>
      <c r="D91" s="2">
        <v>1294</v>
      </c>
      <c r="E91" s="2">
        <f t="shared" si="2"/>
        <v>2554</v>
      </c>
      <c r="F91" s="2">
        <v>2905</v>
      </c>
      <c r="G91" s="2">
        <v>2159116</v>
      </c>
      <c r="H91" s="2">
        <v>1229573</v>
      </c>
      <c r="I91" s="2">
        <v>521049</v>
      </c>
      <c r="J91" s="2">
        <f t="shared" si="3"/>
        <v>3909738</v>
      </c>
      <c r="K91" s="2">
        <v>20177273</v>
      </c>
    </row>
    <row r="92" spans="1:11" x14ac:dyDescent="0.25">
      <c r="A92" s="9" t="s">
        <v>114</v>
      </c>
      <c r="B92" s="2">
        <v>189</v>
      </c>
      <c r="C92" s="2">
        <v>410</v>
      </c>
      <c r="D92" s="2">
        <v>562</v>
      </c>
      <c r="E92" s="2">
        <f t="shared" si="2"/>
        <v>1161</v>
      </c>
      <c r="F92" s="2">
        <v>1318</v>
      </c>
      <c r="G92" s="2">
        <v>529997.60300000012</v>
      </c>
      <c r="H92" s="2">
        <v>304765.27399999998</v>
      </c>
      <c r="I92" s="2">
        <v>111636.011</v>
      </c>
      <c r="J92" s="2">
        <f t="shared" si="3"/>
        <v>946398.88800000004</v>
      </c>
      <c r="K92" s="2">
        <v>9497667</v>
      </c>
    </row>
    <row r="93" spans="1:11" x14ac:dyDescent="0.25">
      <c r="A93" s="9" t="s">
        <v>115</v>
      </c>
      <c r="B93" s="2">
        <v>223</v>
      </c>
      <c r="C93" s="2">
        <v>392</v>
      </c>
      <c r="D93" s="2">
        <v>557</v>
      </c>
      <c r="E93" s="2">
        <f t="shared" si="2"/>
        <v>1172</v>
      </c>
      <c r="F93" s="2">
        <v>1285</v>
      </c>
      <c r="G93" s="2">
        <v>556261.70500000019</v>
      </c>
      <c r="H93" s="2">
        <v>297921.51600000012</v>
      </c>
      <c r="I93" s="2">
        <v>108187.29200000002</v>
      </c>
      <c r="J93" s="2">
        <f t="shared" si="3"/>
        <v>962370.51300000038</v>
      </c>
      <c r="K93" s="2">
        <v>9411980</v>
      </c>
    </row>
    <row r="94" spans="1:11" x14ac:dyDescent="0.25">
      <c r="A94" s="9" t="s">
        <v>116</v>
      </c>
      <c r="B94" s="2">
        <v>253</v>
      </c>
      <c r="C94" s="2">
        <v>376</v>
      </c>
      <c r="D94" s="2">
        <v>544</v>
      </c>
      <c r="E94" s="2">
        <f t="shared" si="2"/>
        <v>1173</v>
      </c>
      <c r="F94" s="2">
        <v>1315</v>
      </c>
      <c r="G94" s="2">
        <v>574548.2620000001</v>
      </c>
      <c r="H94" s="2">
        <v>301849.76800000004</v>
      </c>
      <c r="I94" s="2">
        <v>109612.06999999998</v>
      </c>
      <c r="J94" s="2">
        <f t="shared" si="3"/>
        <v>986010.10000000009</v>
      </c>
      <c r="K94" s="2">
        <v>9455367</v>
      </c>
    </row>
    <row r="95" spans="1:11" x14ac:dyDescent="0.25">
      <c r="A95" s="9" t="s">
        <v>117</v>
      </c>
      <c r="B95" s="2">
        <v>156</v>
      </c>
      <c r="C95" s="2">
        <v>419</v>
      </c>
      <c r="D95" s="2">
        <v>533</v>
      </c>
      <c r="E95" s="2">
        <f t="shared" si="2"/>
        <v>1108</v>
      </c>
      <c r="F95" s="2">
        <v>1230</v>
      </c>
      <c r="G95" s="2">
        <v>592994.93100000045</v>
      </c>
      <c r="H95" s="2">
        <v>303012.57799999986</v>
      </c>
      <c r="I95" s="2">
        <v>112049.675</v>
      </c>
      <c r="J95" s="2">
        <f t="shared" si="3"/>
        <v>1008057.1840000004</v>
      </c>
      <c r="K95" s="2">
        <v>9452262</v>
      </c>
    </row>
    <row r="96" spans="1:11" x14ac:dyDescent="0.25">
      <c r="A96" s="9" t="s">
        <v>118</v>
      </c>
      <c r="B96" s="2">
        <v>222</v>
      </c>
      <c r="C96" s="2">
        <v>398</v>
      </c>
      <c r="D96" s="2">
        <v>531</v>
      </c>
      <c r="E96" s="2">
        <f t="shared" si="2"/>
        <v>1151</v>
      </c>
      <c r="F96" s="2">
        <v>1323</v>
      </c>
      <c r="G96" s="2">
        <v>632557.40200000023</v>
      </c>
      <c r="H96" s="2">
        <v>314549.05800000002</v>
      </c>
      <c r="I96" s="2">
        <v>116858.79200000004</v>
      </c>
      <c r="J96" s="2">
        <f t="shared" si="3"/>
        <v>1063965.2520000003</v>
      </c>
      <c r="K96" s="2">
        <v>9590792</v>
      </c>
    </row>
    <row r="97" spans="1:11" x14ac:dyDescent="0.25">
      <c r="A97" s="9" t="s">
        <v>119</v>
      </c>
      <c r="B97" s="2">
        <v>257</v>
      </c>
      <c r="C97" s="2">
        <v>348</v>
      </c>
      <c r="D97" s="2">
        <v>528</v>
      </c>
      <c r="E97" s="2">
        <f t="shared" si="2"/>
        <v>1133</v>
      </c>
      <c r="F97" s="2">
        <v>1381</v>
      </c>
      <c r="G97" s="2">
        <v>640930.48799999978</v>
      </c>
      <c r="H97" s="2">
        <v>311844.62199999992</v>
      </c>
      <c r="I97" s="2">
        <v>113925.14099999995</v>
      </c>
      <c r="J97" s="2">
        <f t="shared" si="3"/>
        <v>1066700.2509999997</v>
      </c>
      <c r="K97" s="2">
        <v>9478952</v>
      </c>
    </row>
    <row r="98" spans="1:11" x14ac:dyDescent="0.25">
      <c r="A98" s="9" t="s">
        <v>120</v>
      </c>
      <c r="B98" s="2">
        <v>241</v>
      </c>
      <c r="C98" s="2">
        <v>419</v>
      </c>
      <c r="D98" s="2">
        <v>499</v>
      </c>
      <c r="E98" s="2">
        <f t="shared" si="2"/>
        <v>1159</v>
      </c>
      <c r="F98" s="2">
        <v>1332</v>
      </c>
      <c r="G98" s="2">
        <v>687388.32599999988</v>
      </c>
      <c r="H98" s="2">
        <v>326161.30200000008</v>
      </c>
      <c r="I98" s="2">
        <v>117757.39100000003</v>
      </c>
      <c r="J98" s="2">
        <f t="shared" si="3"/>
        <v>1131307.0190000001</v>
      </c>
      <c r="K98" s="2">
        <v>9631395</v>
      </c>
    </row>
    <row r="99" spans="1:11" x14ac:dyDescent="0.25">
      <c r="A99" s="9" t="s">
        <v>121</v>
      </c>
      <c r="B99" s="2">
        <v>266</v>
      </c>
      <c r="C99" s="2">
        <v>351</v>
      </c>
      <c r="D99" s="2">
        <v>451</v>
      </c>
      <c r="E99" s="2">
        <f t="shared" si="2"/>
        <v>1068</v>
      </c>
      <c r="F99" s="2">
        <v>1270</v>
      </c>
      <c r="G99" s="2">
        <v>710083.01500000013</v>
      </c>
      <c r="H99" s="2">
        <v>329408.11899999995</v>
      </c>
      <c r="I99" s="2">
        <v>118974.02500000007</v>
      </c>
      <c r="J99" s="2">
        <f t="shared" si="3"/>
        <v>1158465.1590000002</v>
      </c>
      <c r="K99" s="2">
        <v>9574997</v>
      </c>
    </row>
    <row r="100" spans="1:11" x14ac:dyDescent="0.25">
      <c r="A100" s="9" t="s">
        <v>122</v>
      </c>
      <c r="B100" s="2">
        <v>274</v>
      </c>
      <c r="C100" s="2">
        <v>391</v>
      </c>
      <c r="D100" s="2">
        <v>452</v>
      </c>
      <c r="E100" s="2">
        <f t="shared" si="2"/>
        <v>1117</v>
      </c>
      <c r="F100" s="2">
        <v>1286</v>
      </c>
      <c r="G100" s="2">
        <v>744856</v>
      </c>
      <c r="H100" s="2">
        <v>341221</v>
      </c>
      <c r="I100" s="2">
        <v>119554</v>
      </c>
      <c r="J100" s="2">
        <f t="shared" si="3"/>
        <v>1205631</v>
      </c>
      <c r="K100" s="2">
        <v>9582620</v>
      </c>
    </row>
    <row r="101" spans="1:11" x14ac:dyDescent="0.25">
      <c r="A101" s="9" t="s">
        <v>123</v>
      </c>
      <c r="B101" s="2">
        <v>0</v>
      </c>
      <c r="C101" s="2">
        <v>0</v>
      </c>
      <c r="D101" s="2">
        <v>105</v>
      </c>
      <c r="E101" s="2">
        <f t="shared" si="2"/>
        <v>105</v>
      </c>
      <c r="F101" s="2">
        <v>105</v>
      </c>
      <c r="G101" s="2">
        <v>86906.005000000005</v>
      </c>
      <c r="H101" s="2">
        <v>67847.144</v>
      </c>
      <c r="I101" s="2">
        <v>25893.421000000002</v>
      </c>
      <c r="J101" s="2">
        <f t="shared" si="3"/>
        <v>180646.57</v>
      </c>
      <c r="K101" s="2">
        <v>1280241</v>
      </c>
    </row>
    <row r="102" spans="1:11" x14ac:dyDescent="0.25">
      <c r="A102" s="9" t="s">
        <v>124</v>
      </c>
      <c r="B102" s="2">
        <v>0</v>
      </c>
      <c r="C102" s="2">
        <v>22</v>
      </c>
      <c r="D102" s="2">
        <v>119</v>
      </c>
      <c r="E102" s="2">
        <f t="shared" si="2"/>
        <v>141</v>
      </c>
      <c r="F102" s="2">
        <v>141</v>
      </c>
      <c r="G102" s="2">
        <v>93984.443999999989</v>
      </c>
      <c r="H102" s="2">
        <v>64883.703000000001</v>
      </c>
      <c r="I102" s="2">
        <v>27040.289000000001</v>
      </c>
      <c r="J102" s="2">
        <f t="shared" si="3"/>
        <v>185908.43599999999</v>
      </c>
      <c r="K102" s="2">
        <v>1333591</v>
      </c>
    </row>
    <row r="103" spans="1:11" x14ac:dyDescent="0.25">
      <c r="A103" s="9" t="s">
        <v>125</v>
      </c>
      <c r="B103" s="2">
        <v>0</v>
      </c>
      <c r="C103" s="2">
        <v>11</v>
      </c>
      <c r="D103" s="2">
        <v>182</v>
      </c>
      <c r="E103" s="2">
        <f t="shared" si="2"/>
        <v>193</v>
      </c>
      <c r="F103" s="2">
        <v>193</v>
      </c>
      <c r="G103" s="2">
        <v>97991.892000000007</v>
      </c>
      <c r="H103" s="2">
        <v>65051.873999999996</v>
      </c>
      <c r="I103" s="2">
        <v>28777.923999999999</v>
      </c>
      <c r="J103" s="2">
        <f t="shared" si="3"/>
        <v>191821.69</v>
      </c>
      <c r="K103" s="2">
        <v>1346554</v>
      </c>
    </row>
    <row r="104" spans="1:11" x14ac:dyDescent="0.25">
      <c r="A104" s="9" t="s">
        <v>126</v>
      </c>
      <c r="B104" s="2">
        <v>0</v>
      </c>
      <c r="C104" s="2">
        <v>31</v>
      </c>
      <c r="D104" s="2">
        <v>239</v>
      </c>
      <c r="E104" s="2">
        <f t="shared" si="2"/>
        <v>270</v>
      </c>
      <c r="F104" s="2">
        <v>270</v>
      </c>
      <c r="G104" s="2">
        <v>102127.91000000002</v>
      </c>
      <c r="H104" s="2">
        <v>63200.142000000007</v>
      </c>
      <c r="I104" s="2">
        <v>31781.493000000002</v>
      </c>
      <c r="J104" s="2">
        <f t="shared" si="3"/>
        <v>197109.54500000004</v>
      </c>
      <c r="K104" s="2">
        <v>1362730</v>
      </c>
    </row>
    <row r="105" spans="1:11" x14ac:dyDescent="0.25">
      <c r="A105" s="9" t="s">
        <v>127</v>
      </c>
      <c r="B105" s="2">
        <v>0</v>
      </c>
      <c r="C105" s="2">
        <v>67</v>
      </c>
      <c r="D105" s="2">
        <v>252</v>
      </c>
      <c r="E105" s="2">
        <f t="shared" si="2"/>
        <v>319</v>
      </c>
      <c r="F105" s="2">
        <v>319</v>
      </c>
      <c r="G105" s="2">
        <v>106876.09300000001</v>
      </c>
      <c r="H105" s="2">
        <v>62754.050999999999</v>
      </c>
      <c r="I105" s="2">
        <v>32578.109000000004</v>
      </c>
      <c r="J105" s="2">
        <f t="shared" si="3"/>
        <v>202208.253</v>
      </c>
      <c r="K105" s="2">
        <v>1376298</v>
      </c>
    </row>
    <row r="106" spans="1:11" x14ac:dyDescent="0.25">
      <c r="A106" s="9" t="s">
        <v>128</v>
      </c>
      <c r="B106" s="2">
        <v>0</v>
      </c>
      <c r="C106" s="2">
        <v>62</v>
      </c>
      <c r="D106" s="2">
        <v>224</v>
      </c>
      <c r="E106" s="2">
        <f t="shared" si="2"/>
        <v>286</v>
      </c>
      <c r="F106" s="2">
        <v>286</v>
      </c>
      <c r="G106" s="2">
        <v>112912.48300000001</v>
      </c>
      <c r="H106" s="2">
        <v>64472.092000000004</v>
      </c>
      <c r="I106" s="2">
        <v>35489.49</v>
      </c>
      <c r="J106" s="2">
        <f t="shared" si="3"/>
        <v>212874.065</v>
      </c>
      <c r="K106" s="2">
        <v>1391072</v>
      </c>
    </row>
    <row r="107" spans="1:11" x14ac:dyDescent="0.25">
      <c r="A107" s="9" t="s">
        <v>129</v>
      </c>
      <c r="B107" s="2">
        <v>0</v>
      </c>
      <c r="C107" s="2">
        <v>79</v>
      </c>
      <c r="D107" s="2">
        <v>326</v>
      </c>
      <c r="E107" s="2">
        <f t="shared" si="2"/>
        <v>405</v>
      </c>
      <c r="F107" s="2">
        <v>405</v>
      </c>
      <c r="G107" s="2">
        <v>119782.58900000001</v>
      </c>
      <c r="H107" s="2">
        <v>63347.564000000006</v>
      </c>
      <c r="I107" s="2">
        <v>36780.498999999996</v>
      </c>
      <c r="J107" s="2">
        <f t="shared" si="3"/>
        <v>219910.652</v>
      </c>
      <c r="K107" s="2">
        <v>1406214</v>
      </c>
    </row>
    <row r="108" spans="1:11" x14ac:dyDescent="0.25">
      <c r="A108" s="9" t="s">
        <v>130</v>
      </c>
      <c r="B108" s="2">
        <v>0</v>
      </c>
      <c r="C108" s="2">
        <v>45</v>
      </c>
      <c r="D108" s="2">
        <v>303</v>
      </c>
      <c r="E108" s="2">
        <f t="shared" si="2"/>
        <v>348</v>
      </c>
      <c r="F108" s="2">
        <v>348</v>
      </c>
      <c r="G108" s="2">
        <v>126288.821</v>
      </c>
      <c r="H108" s="2">
        <v>63877.96699999999</v>
      </c>
      <c r="I108" s="2">
        <v>37988.300000000003</v>
      </c>
      <c r="J108" s="2">
        <f t="shared" si="3"/>
        <v>228155.08799999999</v>
      </c>
      <c r="K108" s="2">
        <v>1413673</v>
      </c>
    </row>
    <row r="109" spans="1:11" x14ac:dyDescent="0.25">
      <c r="A109" s="9" t="s">
        <v>131</v>
      </c>
      <c r="B109" s="2">
        <v>0</v>
      </c>
      <c r="C109" s="2">
        <v>76</v>
      </c>
      <c r="D109" s="2">
        <v>382</v>
      </c>
      <c r="E109" s="2">
        <f t="shared" si="2"/>
        <v>458</v>
      </c>
      <c r="F109" s="2">
        <v>458</v>
      </c>
      <c r="G109" s="2">
        <v>133674</v>
      </c>
      <c r="H109" s="2">
        <v>66599</v>
      </c>
      <c r="I109" s="2">
        <v>37853</v>
      </c>
      <c r="J109" s="2">
        <f t="shared" si="3"/>
        <v>238126</v>
      </c>
      <c r="K109" s="2">
        <v>1421658</v>
      </c>
    </row>
    <row r="110" spans="1:11" x14ac:dyDescent="0.25">
      <c r="A110" s="9" t="s">
        <v>132</v>
      </c>
      <c r="B110" s="2">
        <v>0</v>
      </c>
      <c r="C110" s="2">
        <v>0</v>
      </c>
      <c r="D110" s="2">
        <v>10</v>
      </c>
      <c r="E110" s="2">
        <f t="shared" si="2"/>
        <v>10</v>
      </c>
      <c r="F110" s="2">
        <v>10</v>
      </c>
      <c r="G110" s="2">
        <v>93117.267000000007</v>
      </c>
      <c r="H110" s="2">
        <v>57869.106000000014</v>
      </c>
      <c r="I110" s="2">
        <v>23393.019999999997</v>
      </c>
      <c r="J110" s="2">
        <f t="shared" si="3"/>
        <v>174379.39300000001</v>
      </c>
      <c r="K110" s="2">
        <v>1488444</v>
      </c>
    </row>
    <row r="111" spans="1:11" x14ac:dyDescent="0.25">
      <c r="A111" s="9" t="s">
        <v>133</v>
      </c>
      <c r="B111" s="2">
        <v>0</v>
      </c>
      <c r="C111" s="2">
        <v>10</v>
      </c>
      <c r="D111" s="2">
        <v>68</v>
      </c>
      <c r="E111" s="2">
        <f t="shared" si="2"/>
        <v>78</v>
      </c>
      <c r="F111" s="2">
        <v>78</v>
      </c>
      <c r="G111" s="2">
        <v>97975.627000000037</v>
      </c>
      <c r="H111" s="2">
        <v>56860.578000000009</v>
      </c>
      <c r="I111" s="2">
        <v>23060.665000000005</v>
      </c>
      <c r="J111" s="2">
        <f t="shared" si="3"/>
        <v>177896.87000000005</v>
      </c>
      <c r="K111" s="2">
        <v>1500717</v>
      </c>
    </row>
    <row r="112" spans="1:11" x14ac:dyDescent="0.25">
      <c r="A112" s="9" t="s">
        <v>134</v>
      </c>
      <c r="B112" s="2">
        <v>0</v>
      </c>
      <c r="C112" s="2">
        <v>0</v>
      </c>
      <c r="D112" s="2">
        <v>61</v>
      </c>
      <c r="E112" s="2">
        <f t="shared" si="2"/>
        <v>61</v>
      </c>
      <c r="F112" s="2">
        <v>61</v>
      </c>
      <c r="G112" s="2">
        <v>103768.05099999999</v>
      </c>
      <c r="H112" s="2">
        <v>59070.706000000013</v>
      </c>
      <c r="I112" s="2">
        <v>23949.446</v>
      </c>
      <c r="J112" s="2">
        <f t="shared" si="3"/>
        <v>186788.20300000001</v>
      </c>
      <c r="K112" s="2">
        <v>1529400</v>
      </c>
    </row>
    <row r="113" spans="1:11" x14ac:dyDescent="0.25">
      <c r="A113" s="9" t="s">
        <v>135</v>
      </c>
      <c r="B113" s="2">
        <v>0</v>
      </c>
      <c r="C113" s="2">
        <v>0</v>
      </c>
      <c r="D113" s="2">
        <v>46</v>
      </c>
      <c r="E113" s="2">
        <f t="shared" si="2"/>
        <v>46</v>
      </c>
      <c r="F113" s="2">
        <v>46</v>
      </c>
      <c r="G113" s="2">
        <v>108055.36599999998</v>
      </c>
      <c r="H113" s="2">
        <v>59283.276999999987</v>
      </c>
      <c r="I113" s="2">
        <v>23963.852000000003</v>
      </c>
      <c r="J113" s="2">
        <f t="shared" si="3"/>
        <v>191302.495</v>
      </c>
      <c r="K113" s="2">
        <v>1536407</v>
      </c>
    </row>
    <row r="114" spans="1:11" x14ac:dyDescent="0.25">
      <c r="A114" s="9" t="s">
        <v>136</v>
      </c>
      <c r="B114" s="2">
        <v>0</v>
      </c>
      <c r="C114" s="2">
        <v>12</v>
      </c>
      <c r="D114" s="2">
        <v>94</v>
      </c>
      <c r="E114" s="2">
        <f t="shared" si="2"/>
        <v>106</v>
      </c>
      <c r="F114" s="2">
        <v>106</v>
      </c>
      <c r="G114" s="2">
        <v>112203.31700000005</v>
      </c>
      <c r="H114" s="2">
        <v>59270.093000000015</v>
      </c>
      <c r="I114" s="2">
        <v>24265.836000000007</v>
      </c>
      <c r="J114" s="2">
        <f t="shared" si="3"/>
        <v>195739.24600000007</v>
      </c>
      <c r="K114" s="2">
        <v>1553580</v>
      </c>
    </row>
    <row r="115" spans="1:11" x14ac:dyDescent="0.25">
      <c r="A115" s="9" t="s">
        <v>137</v>
      </c>
      <c r="B115" s="2">
        <v>0</v>
      </c>
      <c r="C115" s="2">
        <v>0</v>
      </c>
      <c r="D115" s="2">
        <v>56</v>
      </c>
      <c r="E115" s="2">
        <f t="shared" si="2"/>
        <v>56</v>
      </c>
      <c r="F115" s="2">
        <v>56</v>
      </c>
      <c r="G115" s="2">
        <v>109409.83100000001</v>
      </c>
      <c r="H115" s="2">
        <v>57199.572000000007</v>
      </c>
      <c r="I115" s="2">
        <v>22841.778000000006</v>
      </c>
      <c r="J115" s="2">
        <f t="shared" si="3"/>
        <v>189451.18100000004</v>
      </c>
      <c r="K115" s="2">
        <v>1447565</v>
      </c>
    </row>
    <row r="116" spans="1:11" x14ac:dyDescent="0.25">
      <c r="A116" s="9" t="s">
        <v>138</v>
      </c>
      <c r="B116" s="2">
        <v>0</v>
      </c>
      <c r="C116" s="2">
        <v>13</v>
      </c>
      <c r="D116" s="2">
        <v>69</v>
      </c>
      <c r="E116" s="2">
        <f t="shared" si="2"/>
        <v>82</v>
      </c>
      <c r="F116" s="2">
        <v>82</v>
      </c>
      <c r="G116" s="2">
        <v>115193.95200000003</v>
      </c>
      <c r="H116" s="2">
        <v>57896.127999999997</v>
      </c>
      <c r="I116" s="2">
        <v>22252.799000000003</v>
      </c>
      <c r="J116" s="2">
        <f t="shared" si="3"/>
        <v>195342.87900000002</v>
      </c>
      <c r="K116" s="2">
        <v>1484099</v>
      </c>
    </row>
    <row r="117" spans="1:11" x14ac:dyDescent="0.25">
      <c r="A117" s="9" t="s">
        <v>139</v>
      </c>
      <c r="B117" s="2">
        <v>0</v>
      </c>
      <c r="C117" s="2">
        <v>0</v>
      </c>
      <c r="D117" s="2">
        <v>42</v>
      </c>
      <c r="E117" s="2">
        <f t="shared" si="2"/>
        <v>42</v>
      </c>
      <c r="F117" s="2">
        <v>42</v>
      </c>
      <c r="G117" s="2">
        <v>124425.43800000004</v>
      </c>
      <c r="H117" s="2">
        <v>60701.626999999986</v>
      </c>
      <c r="I117" s="2">
        <v>24139.109</v>
      </c>
      <c r="J117" s="2">
        <f t="shared" si="3"/>
        <v>209266.17400000003</v>
      </c>
      <c r="K117" s="2">
        <v>1498415</v>
      </c>
    </row>
    <row r="118" spans="1:11" x14ac:dyDescent="0.25">
      <c r="A118" s="9" t="s">
        <v>140</v>
      </c>
      <c r="B118" s="2">
        <v>0</v>
      </c>
      <c r="C118" s="2">
        <v>26</v>
      </c>
      <c r="D118" s="2">
        <v>79</v>
      </c>
      <c r="E118" s="2">
        <f t="shared" si="2"/>
        <v>105</v>
      </c>
      <c r="F118" s="2">
        <v>105</v>
      </c>
      <c r="G118" s="2">
        <v>128357</v>
      </c>
      <c r="H118" s="2">
        <v>61454</v>
      </c>
      <c r="I118" s="2">
        <v>23893</v>
      </c>
      <c r="J118" s="2">
        <f t="shared" si="3"/>
        <v>213704</v>
      </c>
      <c r="K118" s="2">
        <v>1477406</v>
      </c>
    </row>
    <row r="119" spans="1:11" x14ac:dyDescent="0.25">
      <c r="A119" s="9" t="s">
        <v>141</v>
      </c>
      <c r="B119" s="2">
        <v>263</v>
      </c>
      <c r="C119" s="2">
        <v>589</v>
      </c>
      <c r="D119" s="2">
        <v>1154</v>
      </c>
      <c r="E119" s="2">
        <f t="shared" si="2"/>
        <v>2006</v>
      </c>
      <c r="F119" s="2">
        <v>2268</v>
      </c>
      <c r="G119" s="2">
        <v>796071.00700000033</v>
      </c>
      <c r="H119" s="2">
        <v>534055.47799999989</v>
      </c>
      <c r="I119" s="2">
        <v>221032.01100000003</v>
      </c>
      <c r="J119" s="2">
        <f t="shared" si="3"/>
        <v>1551158.4960000003</v>
      </c>
      <c r="K119" s="2">
        <v>12785043</v>
      </c>
    </row>
    <row r="120" spans="1:11" x14ac:dyDescent="0.25">
      <c r="A120" s="9" t="s">
        <v>142</v>
      </c>
      <c r="B120" s="2">
        <v>247</v>
      </c>
      <c r="C120" s="2">
        <v>597</v>
      </c>
      <c r="D120" s="2">
        <v>1068</v>
      </c>
      <c r="E120" s="2">
        <f t="shared" si="2"/>
        <v>1912</v>
      </c>
      <c r="F120" s="2">
        <v>2080</v>
      </c>
      <c r="G120" s="2">
        <v>807321.60000000033</v>
      </c>
      <c r="H120" s="2">
        <v>524032.36900000006</v>
      </c>
      <c r="I120" s="2">
        <v>224866.4599999999</v>
      </c>
      <c r="J120" s="2">
        <f t="shared" si="3"/>
        <v>1556220.4290000005</v>
      </c>
      <c r="K120" s="2">
        <v>12699765</v>
      </c>
    </row>
    <row r="121" spans="1:11" x14ac:dyDescent="0.25">
      <c r="A121" s="9" t="s">
        <v>143</v>
      </c>
      <c r="B121" s="2">
        <v>256</v>
      </c>
      <c r="C121" s="2">
        <v>625</v>
      </c>
      <c r="D121" s="2">
        <v>1168</v>
      </c>
      <c r="E121" s="2">
        <f t="shared" si="2"/>
        <v>2049</v>
      </c>
      <c r="F121" s="2">
        <v>2291</v>
      </c>
      <c r="G121" s="2">
        <v>817205.45299999975</v>
      </c>
      <c r="H121" s="2">
        <v>517529.01899999991</v>
      </c>
      <c r="I121" s="2">
        <v>224885.51399999997</v>
      </c>
      <c r="J121" s="2">
        <f t="shared" si="3"/>
        <v>1559619.9859999996</v>
      </c>
      <c r="K121" s="2">
        <v>12597962</v>
      </c>
    </row>
    <row r="122" spans="1:11" x14ac:dyDescent="0.25">
      <c r="A122" s="9" t="s">
        <v>144</v>
      </c>
      <c r="B122" s="2">
        <v>292</v>
      </c>
      <c r="C122" s="2">
        <v>559</v>
      </c>
      <c r="D122" s="2">
        <v>1132</v>
      </c>
      <c r="E122" s="2">
        <f t="shared" si="2"/>
        <v>1983</v>
      </c>
      <c r="F122" s="2">
        <v>2201</v>
      </c>
      <c r="G122" s="2">
        <v>846993.18</v>
      </c>
      <c r="H122" s="2">
        <v>522505.18700000015</v>
      </c>
      <c r="I122" s="2">
        <v>232126.89200000005</v>
      </c>
      <c r="J122" s="2">
        <f t="shared" si="3"/>
        <v>1601625.2590000001</v>
      </c>
      <c r="K122" s="2">
        <v>12694550</v>
      </c>
    </row>
    <row r="123" spans="1:11" x14ac:dyDescent="0.25">
      <c r="A123" s="9" t="s">
        <v>145</v>
      </c>
      <c r="B123" s="2">
        <v>315</v>
      </c>
      <c r="C123" s="2">
        <v>600</v>
      </c>
      <c r="D123" s="2">
        <v>1207</v>
      </c>
      <c r="E123" s="2">
        <f t="shared" si="2"/>
        <v>2122</v>
      </c>
      <c r="F123" s="2">
        <v>2307</v>
      </c>
      <c r="G123" s="2">
        <v>866207.41099999996</v>
      </c>
      <c r="H123" s="2">
        <v>505570.75800000009</v>
      </c>
      <c r="I123" s="2">
        <v>234078.35400000005</v>
      </c>
      <c r="J123" s="2">
        <f t="shared" si="3"/>
        <v>1605856.523</v>
      </c>
      <c r="K123" s="2">
        <v>12580101</v>
      </c>
    </row>
    <row r="124" spans="1:11" x14ac:dyDescent="0.25">
      <c r="A124" s="9" t="s">
        <v>146</v>
      </c>
      <c r="B124" s="2">
        <v>333</v>
      </c>
      <c r="C124" s="2">
        <v>577</v>
      </c>
      <c r="D124" s="2">
        <v>1215</v>
      </c>
      <c r="E124" s="2">
        <f t="shared" si="2"/>
        <v>2125</v>
      </c>
      <c r="F124" s="2">
        <v>2354</v>
      </c>
      <c r="G124" s="2">
        <v>893303.8</v>
      </c>
      <c r="H124" s="2">
        <v>503550.80799999973</v>
      </c>
      <c r="I124" s="2">
        <v>233847.42200000005</v>
      </c>
      <c r="J124" s="2">
        <f t="shared" si="3"/>
        <v>1630702.0299999998</v>
      </c>
      <c r="K124" s="2">
        <v>12558195</v>
      </c>
    </row>
    <row r="125" spans="1:11" x14ac:dyDescent="0.25">
      <c r="A125" s="9" t="s">
        <v>147</v>
      </c>
      <c r="B125" s="2">
        <v>315</v>
      </c>
      <c r="C125" s="2">
        <v>541</v>
      </c>
      <c r="D125" s="2">
        <v>1141</v>
      </c>
      <c r="E125" s="2">
        <f t="shared" si="2"/>
        <v>1997</v>
      </c>
      <c r="F125" s="2">
        <v>2211</v>
      </c>
      <c r="G125" s="2">
        <v>923824.5550000004</v>
      </c>
      <c r="H125" s="2">
        <v>510100.87300000008</v>
      </c>
      <c r="I125" s="2">
        <v>233360.25199999995</v>
      </c>
      <c r="J125" s="2">
        <f t="shared" si="3"/>
        <v>1667285.6800000004</v>
      </c>
      <c r="K125" s="2">
        <v>12514525</v>
      </c>
    </row>
    <row r="126" spans="1:11" x14ac:dyDescent="0.25">
      <c r="A126" s="9" t="s">
        <v>148</v>
      </c>
      <c r="B126" s="2">
        <v>333</v>
      </c>
      <c r="C126" s="2">
        <v>519</v>
      </c>
      <c r="D126" s="2">
        <v>947</v>
      </c>
      <c r="E126" s="2">
        <f t="shared" si="2"/>
        <v>1799</v>
      </c>
      <c r="F126" s="2">
        <v>2041</v>
      </c>
      <c r="G126" s="2">
        <v>979686.75400000031</v>
      </c>
      <c r="H126" s="2">
        <v>521369.3780000002</v>
      </c>
      <c r="I126" s="2">
        <v>240786.94300000003</v>
      </c>
      <c r="J126" s="2">
        <f t="shared" si="3"/>
        <v>1741843.0750000004</v>
      </c>
      <c r="K126" s="2">
        <v>12613152</v>
      </c>
    </row>
    <row r="127" spans="1:11" x14ac:dyDescent="0.25">
      <c r="A127" s="9" t="s">
        <v>149</v>
      </c>
      <c r="B127" s="2">
        <v>370</v>
      </c>
      <c r="C127" s="2">
        <v>587</v>
      </c>
      <c r="D127" s="2">
        <v>1069</v>
      </c>
      <c r="E127" s="2">
        <f t="shared" si="2"/>
        <v>2026</v>
      </c>
      <c r="F127" s="2">
        <v>2251</v>
      </c>
      <c r="G127" s="2">
        <v>1006169</v>
      </c>
      <c r="H127" s="2">
        <v>526767</v>
      </c>
      <c r="I127" s="2">
        <v>240827</v>
      </c>
      <c r="J127" s="2">
        <f t="shared" si="3"/>
        <v>1773763</v>
      </c>
      <c r="K127" s="2">
        <v>12491161</v>
      </c>
    </row>
    <row r="128" spans="1:11" x14ac:dyDescent="0.25">
      <c r="A128" s="9" t="s">
        <v>150</v>
      </c>
      <c r="B128" s="2">
        <v>98</v>
      </c>
      <c r="C128" s="2">
        <v>296</v>
      </c>
      <c r="D128" s="2">
        <v>537</v>
      </c>
      <c r="E128" s="2">
        <f t="shared" si="2"/>
        <v>931</v>
      </c>
      <c r="F128" s="2">
        <v>976</v>
      </c>
      <c r="G128" s="2">
        <v>412614.74799999996</v>
      </c>
      <c r="H128" s="2">
        <v>277850.85499999992</v>
      </c>
      <c r="I128" s="2">
        <v>108053.95500000005</v>
      </c>
      <c r="J128" s="2">
        <f t="shared" si="3"/>
        <v>798519.55799999996</v>
      </c>
      <c r="K128" s="2">
        <v>6342469</v>
      </c>
    </row>
    <row r="129" spans="1:11" x14ac:dyDescent="0.25">
      <c r="A129" s="9" t="s">
        <v>151</v>
      </c>
      <c r="B129" s="2">
        <v>91</v>
      </c>
      <c r="C129" s="2">
        <v>311</v>
      </c>
      <c r="D129" s="2">
        <v>549</v>
      </c>
      <c r="E129" s="2">
        <f t="shared" si="2"/>
        <v>951</v>
      </c>
      <c r="F129" s="2">
        <v>1004</v>
      </c>
      <c r="G129" s="2">
        <v>429819.46800000017</v>
      </c>
      <c r="H129" s="2">
        <v>279231.98899999988</v>
      </c>
      <c r="I129" s="2">
        <v>107913.81699999997</v>
      </c>
      <c r="J129" s="2">
        <f t="shared" si="3"/>
        <v>816965.27399999998</v>
      </c>
      <c r="K129" s="2">
        <v>6417398</v>
      </c>
    </row>
    <row r="130" spans="1:11" x14ac:dyDescent="0.25">
      <c r="A130" s="9" t="s">
        <v>152</v>
      </c>
      <c r="B130" s="2">
        <v>77</v>
      </c>
      <c r="C130" s="2">
        <v>250</v>
      </c>
      <c r="D130" s="2">
        <v>458</v>
      </c>
      <c r="E130" s="2">
        <f t="shared" si="2"/>
        <v>785</v>
      </c>
      <c r="F130" s="2">
        <v>797</v>
      </c>
      <c r="G130" s="2">
        <v>415771.44900000002</v>
      </c>
      <c r="H130" s="2">
        <v>262994.35599999991</v>
      </c>
      <c r="I130" s="2">
        <v>104097.71399999999</v>
      </c>
      <c r="J130" s="2">
        <f t="shared" si="3"/>
        <v>782863.51899999997</v>
      </c>
      <c r="K130" s="2">
        <v>6122854</v>
      </c>
    </row>
    <row r="131" spans="1:11" x14ac:dyDescent="0.25">
      <c r="A131" s="9" t="s">
        <v>153</v>
      </c>
      <c r="B131" s="2">
        <v>35</v>
      </c>
      <c r="C131" s="2">
        <v>244</v>
      </c>
      <c r="D131" s="2">
        <v>472</v>
      </c>
      <c r="E131" s="2">
        <f t="shared" ref="E131:E194" si="4">B131+C131+D131</f>
        <v>751</v>
      </c>
      <c r="F131" s="2">
        <v>751</v>
      </c>
      <c r="G131" s="2">
        <v>434146.70099999977</v>
      </c>
      <c r="H131" s="2">
        <v>264627.89500000008</v>
      </c>
      <c r="I131" s="2">
        <v>107469.41999999998</v>
      </c>
      <c r="J131" s="2">
        <f t="shared" ref="J131:J194" si="5">G131+H131+I131</f>
        <v>806244.01599999983</v>
      </c>
      <c r="K131" s="2">
        <v>6196359</v>
      </c>
    </row>
    <row r="132" spans="1:11" x14ac:dyDescent="0.25">
      <c r="A132" s="9" t="s">
        <v>154</v>
      </c>
      <c r="B132" s="2">
        <v>95</v>
      </c>
      <c r="C132" s="2">
        <v>265</v>
      </c>
      <c r="D132" s="2">
        <v>532</v>
      </c>
      <c r="E132" s="2">
        <f t="shared" si="4"/>
        <v>892</v>
      </c>
      <c r="F132" s="2">
        <v>947</v>
      </c>
      <c r="G132" s="2">
        <v>453974.14400000003</v>
      </c>
      <c r="H132" s="2">
        <v>264685.44900000008</v>
      </c>
      <c r="I132" s="2">
        <v>113043.44000000005</v>
      </c>
      <c r="J132" s="2">
        <f t="shared" si="5"/>
        <v>831703.03300000017</v>
      </c>
      <c r="K132" s="2">
        <v>6295415</v>
      </c>
    </row>
    <row r="133" spans="1:11" x14ac:dyDescent="0.25">
      <c r="A133" s="9" t="s">
        <v>155</v>
      </c>
      <c r="B133" s="2">
        <v>100</v>
      </c>
      <c r="C133" s="2">
        <v>250</v>
      </c>
      <c r="D133" s="2">
        <v>455</v>
      </c>
      <c r="E133" s="2">
        <f t="shared" si="4"/>
        <v>805</v>
      </c>
      <c r="F133" s="2">
        <v>882</v>
      </c>
      <c r="G133" s="2">
        <v>466232.04399999988</v>
      </c>
      <c r="H133" s="2">
        <v>262371.69400000002</v>
      </c>
      <c r="I133" s="2">
        <v>115554.06200000002</v>
      </c>
      <c r="J133" s="2">
        <f t="shared" si="5"/>
        <v>844157.79999999993</v>
      </c>
      <c r="K133" s="2">
        <v>6228350</v>
      </c>
    </row>
    <row r="134" spans="1:11" x14ac:dyDescent="0.25">
      <c r="A134" s="9" t="s">
        <v>156</v>
      </c>
      <c r="B134" s="2">
        <v>97</v>
      </c>
      <c r="C134" s="2">
        <v>273</v>
      </c>
      <c r="D134" s="2">
        <v>480</v>
      </c>
      <c r="E134" s="2">
        <f t="shared" si="4"/>
        <v>850</v>
      </c>
      <c r="F134" s="2">
        <v>863</v>
      </c>
      <c r="G134" s="2">
        <v>469508.995</v>
      </c>
      <c r="H134" s="2">
        <v>252907.28300000002</v>
      </c>
      <c r="I134" s="2">
        <v>111659.117</v>
      </c>
      <c r="J134" s="2">
        <f t="shared" si="5"/>
        <v>834075.39500000002</v>
      </c>
      <c r="K134" s="2">
        <v>6085821</v>
      </c>
    </row>
    <row r="135" spans="1:11" x14ac:dyDescent="0.25">
      <c r="A135" s="9" t="s">
        <v>157</v>
      </c>
      <c r="B135" s="2">
        <v>133</v>
      </c>
      <c r="C135" s="2">
        <v>229</v>
      </c>
      <c r="D135" s="2">
        <v>387</v>
      </c>
      <c r="E135" s="2">
        <f t="shared" si="4"/>
        <v>749</v>
      </c>
      <c r="F135" s="2">
        <v>812</v>
      </c>
      <c r="G135" s="2">
        <v>503322.27600000013</v>
      </c>
      <c r="H135" s="2">
        <v>262931.31800000014</v>
      </c>
      <c r="I135" s="2">
        <v>116767.32</v>
      </c>
      <c r="J135" s="2">
        <f t="shared" si="5"/>
        <v>883020.91400000034</v>
      </c>
      <c r="K135" s="2">
        <v>6207101</v>
      </c>
    </row>
    <row r="136" spans="1:11" x14ac:dyDescent="0.25">
      <c r="A136" s="9" t="s">
        <v>158</v>
      </c>
      <c r="B136" s="2">
        <v>150</v>
      </c>
      <c r="C136" s="2">
        <v>276</v>
      </c>
      <c r="D136" s="2">
        <v>456</v>
      </c>
      <c r="E136" s="2">
        <f t="shared" si="4"/>
        <v>882</v>
      </c>
      <c r="F136" s="2">
        <v>939</v>
      </c>
      <c r="G136" s="2">
        <v>541672</v>
      </c>
      <c r="H136" s="2">
        <v>274937</v>
      </c>
      <c r="I136" s="2">
        <v>123639</v>
      </c>
      <c r="J136" s="2">
        <f t="shared" si="5"/>
        <v>940248</v>
      </c>
      <c r="K136" s="2">
        <v>6424375</v>
      </c>
    </row>
    <row r="137" spans="1:11" x14ac:dyDescent="0.25">
      <c r="A137" s="9" t="s">
        <v>159</v>
      </c>
      <c r="B137" s="2">
        <v>16</v>
      </c>
      <c r="C137" s="2">
        <v>148</v>
      </c>
      <c r="D137" s="2">
        <v>342</v>
      </c>
      <c r="E137" s="2">
        <f t="shared" si="4"/>
        <v>506</v>
      </c>
      <c r="F137" s="2">
        <v>528</v>
      </c>
      <c r="G137" s="2">
        <v>206739.25599999999</v>
      </c>
      <c r="H137" s="2">
        <v>154806.75000000003</v>
      </c>
      <c r="I137" s="2">
        <v>69911.267999999996</v>
      </c>
      <c r="J137" s="2">
        <f t="shared" si="5"/>
        <v>431457.27400000003</v>
      </c>
      <c r="K137" s="2">
        <v>2939403</v>
      </c>
    </row>
    <row r="138" spans="1:11" x14ac:dyDescent="0.25">
      <c r="A138" s="9" t="s">
        <v>160</v>
      </c>
      <c r="B138" s="2">
        <v>10</v>
      </c>
      <c r="C138" s="2">
        <v>105</v>
      </c>
      <c r="D138" s="2">
        <v>319</v>
      </c>
      <c r="E138" s="2">
        <f t="shared" si="4"/>
        <v>434</v>
      </c>
      <c r="F138" s="2">
        <v>434</v>
      </c>
      <c r="G138" s="2">
        <v>207605.64500000005</v>
      </c>
      <c r="H138" s="2">
        <v>150624.49099999995</v>
      </c>
      <c r="I138" s="2">
        <v>68008.944000000003</v>
      </c>
      <c r="J138" s="2">
        <f t="shared" si="5"/>
        <v>426239.08</v>
      </c>
      <c r="K138" s="2">
        <v>2899335</v>
      </c>
    </row>
    <row r="139" spans="1:11" x14ac:dyDescent="0.25">
      <c r="A139" s="9" t="s">
        <v>161</v>
      </c>
      <c r="B139" s="2">
        <v>0</v>
      </c>
      <c r="C139" s="2">
        <v>109</v>
      </c>
      <c r="D139" s="2">
        <v>388</v>
      </c>
      <c r="E139" s="2">
        <f t="shared" si="4"/>
        <v>497</v>
      </c>
      <c r="F139" s="2">
        <v>497</v>
      </c>
      <c r="G139" s="2">
        <v>206047.24499999994</v>
      </c>
      <c r="H139" s="2">
        <v>144826.75</v>
      </c>
      <c r="I139" s="2">
        <v>66546.440000000017</v>
      </c>
      <c r="J139" s="2">
        <f t="shared" si="5"/>
        <v>417420.43499999994</v>
      </c>
      <c r="K139" s="2">
        <v>2839877</v>
      </c>
    </row>
    <row r="140" spans="1:11" x14ac:dyDescent="0.25">
      <c r="A140" s="9" t="s">
        <v>162</v>
      </c>
      <c r="B140" s="2">
        <v>0</v>
      </c>
      <c r="C140" s="2">
        <v>102</v>
      </c>
      <c r="D140" s="2">
        <v>411</v>
      </c>
      <c r="E140" s="2">
        <f t="shared" si="4"/>
        <v>513</v>
      </c>
      <c r="F140" s="2">
        <v>513</v>
      </c>
      <c r="G140" s="2">
        <v>220048.81600000005</v>
      </c>
      <c r="H140" s="2">
        <v>148370.77299999999</v>
      </c>
      <c r="I140" s="2">
        <v>70490.617000000013</v>
      </c>
      <c r="J140" s="2">
        <f t="shared" si="5"/>
        <v>438910.20600000006</v>
      </c>
      <c r="K140" s="2">
        <v>2961052</v>
      </c>
    </row>
    <row r="141" spans="1:11" x14ac:dyDescent="0.25">
      <c r="A141" s="9" t="s">
        <v>163</v>
      </c>
      <c r="B141" s="2">
        <v>15</v>
      </c>
      <c r="C141" s="2">
        <v>154</v>
      </c>
      <c r="D141" s="2">
        <v>452</v>
      </c>
      <c r="E141" s="2">
        <f t="shared" si="4"/>
        <v>621</v>
      </c>
      <c r="F141" s="2">
        <v>621</v>
      </c>
      <c r="G141" s="2">
        <v>215175.44300000006</v>
      </c>
      <c r="H141" s="2">
        <v>140479.33899999998</v>
      </c>
      <c r="I141" s="2">
        <v>68351.840999999986</v>
      </c>
      <c r="J141" s="2">
        <f t="shared" si="5"/>
        <v>424006.62300000002</v>
      </c>
      <c r="K141" s="2">
        <v>2869003</v>
      </c>
    </row>
    <row r="142" spans="1:11" x14ac:dyDescent="0.25">
      <c r="A142" s="9" t="s">
        <v>164</v>
      </c>
      <c r="B142" s="2">
        <v>0</v>
      </c>
      <c r="C142" s="2">
        <v>87</v>
      </c>
      <c r="D142" s="2">
        <v>333</v>
      </c>
      <c r="E142" s="2">
        <f t="shared" si="4"/>
        <v>420</v>
      </c>
      <c r="F142" s="2">
        <v>420</v>
      </c>
      <c r="G142" s="2">
        <v>207970.78699999998</v>
      </c>
      <c r="H142" s="2">
        <v>129990.05499999999</v>
      </c>
      <c r="I142" s="2">
        <v>62331.764999999999</v>
      </c>
      <c r="J142" s="2">
        <f t="shared" si="5"/>
        <v>400292.60699999996</v>
      </c>
      <c r="K142" s="2">
        <v>2715855</v>
      </c>
    </row>
    <row r="143" spans="1:11" x14ac:dyDescent="0.25">
      <c r="A143" s="9" t="s">
        <v>165</v>
      </c>
      <c r="B143" s="2">
        <v>13</v>
      </c>
      <c r="C143" s="2">
        <v>85</v>
      </c>
      <c r="D143" s="2">
        <v>353</v>
      </c>
      <c r="E143" s="2">
        <f t="shared" si="4"/>
        <v>451</v>
      </c>
      <c r="F143" s="2">
        <v>462</v>
      </c>
      <c r="G143" s="2">
        <v>229336.61500000008</v>
      </c>
      <c r="H143" s="2">
        <v>138595.91599999997</v>
      </c>
      <c r="I143" s="2">
        <v>67486.192999999999</v>
      </c>
      <c r="J143" s="2">
        <f t="shared" si="5"/>
        <v>435418.72400000005</v>
      </c>
      <c r="K143" s="2">
        <v>2858834</v>
      </c>
    </row>
    <row r="144" spans="1:11" x14ac:dyDescent="0.25">
      <c r="A144" s="9" t="s">
        <v>166</v>
      </c>
      <c r="B144" s="2">
        <v>0</v>
      </c>
      <c r="C144" s="2">
        <v>68</v>
      </c>
      <c r="D144" s="2">
        <v>294</v>
      </c>
      <c r="E144" s="2">
        <f t="shared" si="4"/>
        <v>362</v>
      </c>
      <c r="F144" s="2">
        <v>362</v>
      </c>
      <c r="G144" s="2">
        <v>225782.21800000002</v>
      </c>
      <c r="H144" s="2">
        <v>128107.07500000004</v>
      </c>
      <c r="I144" s="2">
        <v>62700.050000000025</v>
      </c>
      <c r="J144" s="2">
        <f t="shared" si="5"/>
        <v>416589.34300000011</v>
      </c>
      <c r="K144" s="2">
        <v>2728192</v>
      </c>
    </row>
    <row r="145" spans="1:11" x14ac:dyDescent="0.25">
      <c r="A145" s="9" t="s">
        <v>167</v>
      </c>
      <c r="B145" s="2">
        <v>25</v>
      </c>
      <c r="C145" s="2">
        <v>61</v>
      </c>
      <c r="D145" s="2">
        <v>327</v>
      </c>
      <c r="E145" s="2">
        <f t="shared" si="4"/>
        <v>413</v>
      </c>
      <c r="F145" s="2">
        <v>413</v>
      </c>
      <c r="G145" s="2">
        <v>227642</v>
      </c>
      <c r="H145" s="2">
        <v>124672</v>
      </c>
      <c r="I145" s="2">
        <v>60676</v>
      </c>
      <c r="J145" s="2">
        <f t="shared" si="5"/>
        <v>412990</v>
      </c>
      <c r="K145" s="2">
        <v>2660904</v>
      </c>
    </row>
    <row r="146" spans="1:11" x14ac:dyDescent="0.25">
      <c r="A146" s="9" t="s">
        <v>168</v>
      </c>
      <c r="B146" s="2">
        <v>0</v>
      </c>
      <c r="C146" s="2">
        <v>127</v>
      </c>
      <c r="D146" s="2">
        <v>322</v>
      </c>
      <c r="E146" s="2">
        <f t="shared" si="4"/>
        <v>449</v>
      </c>
      <c r="F146" s="2">
        <v>449</v>
      </c>
      <c r="G146" s="2">
        <v>174046.21700000012</v>
      </c>
      <c r="H146" s="2">
        <v>125547.88200000004</v>
      </c>
      <c r="I146" s="2">
        <v>57578.03899999999</v>
      </c>
      <c r="J146" s="2">
        <f t="shared" si="5"/>
        <v>357172.13800000015</v>
      </c>
      <c r="K146" s="2">
        <v>2765788</v>
      </c>
    </row>
    <row r="147" spans="1:11" x14ac:dyDescent="0.25">
      <c r="A147" s="9" t="s">
        <v>169</v>
      </c>
      <c r="B147" s="2">
        <v>0</v>
      </c>
      <c r="C147" s="2">
        <v>99</v>
      </c>
      <c r="D147" s="2">
        <v>303</v>
      </c>
      <c r="E147" s="2">
        <f t="shared" si="4"/>
        <v>402</v>
      </c>
      <c r="F147" s="2">
        <v>402</v>
      </c>
      <c r="G147" s="2">
        <v>176182.49900000001</v>
      </c>
      <c r="H147" s="2">
        <v>123569.09499999997</v>
      </c>
      <c r="I147" s="2">
        <v>56191.848000000005</v>
      </c>
      <c r="J147" s="2">
        <f t="shared" si="5"/>
        <v>355943.44199999998</v>
      </c>
      <c r="K147" s="2">
        <v>2728651</v>
      </c>
    </row>
    <row r="148" spans="1:11" x14ac:dyDescent="0.25">
      <c r="A148" s="9" t="s">
        <v>170</v>
      </c>
      <c r="B148" s="2">
        <v>0</v>
      </c>
      <c r="C148" s="2">
        <v>107</v>
      </c>
      <c r="D148" s="2">
        <v>374</v>
      </c>
      <c r="E148" s="2">
        <f t="shared" si="4"/>
        <v>481</v>
      </c>
      <c r="F148" s="2">
        <v>481</v>
      </c>
      <c r="G148" s="2">
        <v>179600.13799999992</v>
      </c>
      <c r="H148" s="2">
        <v>120835.99800000001</v>
      </c>
      <c r="I148" s="2">
        <v>54983.761999999995</v>
      </c>
      <c r="J148" s="2">
        <f t="shared" si="5"/>
        <v>355419.89799999993</v>
      </c>
      <c r="K148" s="2">
        <v>2733429</v>
      </c>
    </row>
    <row r="149" spans="1:11" x14ac:dyDescent="0.25">
      <c r="A149" s="9" t="s">
        <v>171</v>
      </c>
      <c r="B149" s="2">
        <v>0</v>
      </c>
      <c r="C149" s="2">
        <v>144</v>
      </c>
      <c r="D149" s="2">
        <v>348</v>
      </c>
      <c r="E149" s="2">
        <f t="shared" si="4"/>
        <v>492</v>
      </c>
      <c r="F149" s="2">
        <v>492</v>
      </c>
      <c r="G149" s="2">
        <v>185634.47999999995</v>
      </c>
      <c r="H149" s="2">
        <v>121128.58199999999</v>
      </c>
      <c r="I149" s="2">
        <v>57438.913000000022</v>
      </c>
      <c r="J149" s="2">
        <f t="shared" si="5"/>
        <v>364201.97499999992</v>
      </c>
      <c r="K149" s="2">
        <v>2782137</v>
      </c>
    </row>
    <row r="150" spans="1:11" x14ac:dyDescent="0.25">
      <c r="A150" s="9" t="s">
        <v>172</v>
      </c>
      <c r="B150" s="2">
        <v>13</v>
      </c>
      <c r="C150" s="2">
        <v>121</v>
      </c>
      <c r="D150" s="2">
        <v>403</v>
      </c>
      <c r="E150" s="2">
        <f t="shared" si="4"/>
        <v>537</v>
      </c>
      <c r="F150" s="2">
        <v>548</v>
      </c>
      <c r="G150" s="2">
        <v>183621.69599999991</v>
      </c>
      <c r="H150" s="2">
        <v>113377.15600000003</v>
      </c>
      <c r="I150" s="2">
        <v>55206.286</v>
      </c>
      <c r="J150" s="2">
        <f t="shared" si="5"/>
        <v>352205.13799999998</v>
      </c>
      <c r="K150" s="2">
        <v>2671957</v>
      </c>
    </row>
    <row r="151" spans="1:11" x14ac:dyDescent="0.25">
      <c r="A151" s="9" t="s">
        <v>173</v>
      </c>
      <c r="B151" s="2">
        <v>21</v>
      </c>
      <c r="C151" s="2">
        <v>125</v>
      </c>
      <c r="D151" s="2">
        <v>307</v>
      </c>
      <c r="E151" s="2">
        <f t="shared" si="4"/>
        <v>453</v>
      </c>
      <c r="F151" s="2">
        <v>465</v>
      </c>
      <c r="G151" s="2">
        <v>193843.13900000011</v>
      </c>
      <c r="H151" s="2">
        <v>117802.83700000001</v>
      </c>
      <c r="I151" s="2">
        <v>56415.146000000008</v>
      </c>
      <c r="J151" s="2">
        <f t="shared" si="5"/>
        <v>368061.12200000015</v>
      </c>
      <c r="K151" s="2">
        <v>2722708</v>
      </c>
    </row>
    <row r="152" spans="1:11" x14ac:dyDescent="0.25">
      <c r="A152" s="9" t="s">
        <v>174</v>
      </c>
      <c r="B152" s="2">
        <v>28</v>
      </c>
      <c r="C152" s="2">
        <v>109</v>
      </c>
      <c r="D152" s="2">
        <v>360</v>
      </c>
      <c r="E152" s="2">
        <f t="shared" si="4"/>
        <v>497</v>
      </c>
      <c r="F152" s="2">
        <v>497</v>
      </c>
      <c r="G152" s="2">
        <v>208160.74299999999</v>
      </c>
      <c r="H152" s="2">
        <v>119857.69400000005</v>
      </c>
      <c r="I152" s="2">
        <v>57200.35500000001</v>
      </c>
      <c r="J152" s="2">
        <f t="shared" si="5"/>
        <v>385218.79200000002</v>
      </c>
      <c r="K152" s="2">
        <v>2767279</v>
      </c>
    </row>
    <row r="153" spans="1:11" x14ac:dyDescent="0.25">
      <c r="A153" s="9" t="s">
        <v>175</v>
      </c>
      <c r="B153" s="2">
        <v>34</v>
      </c>
      <c r="C153" s="2">
        <v>78</v>
      </c>
      <c r="D153" s="2">
        <v>272</v>
      </c>
      <c r="E153" s="2">
        <f t="shared" si="4"/>
        <v>384</v>
      </c>
      <c r="F153" s="2">
        <v>384</v>
      </c>
      <c r="G153" s="2">
        <v>210824.18499999991</v>
      </c>
      <c r="H153" s="2">
        <v>117966.87400000004</v>
      </c>
      <c r="I153" s="2">
        <v>56078.606999999996</v>
      </c>
      <c r="J153" s="2">
        <f t="shared" si="5"/>
        <v>384869.66599999997</v>
      </c>
      <c r="K153" s="2">
        <v>2741649</v>
      </c>
    </row>
    <row r="154" spans="1:11" x14ac:dyDescent="0.25">
      <c r="A154" s="9" t="s">
        <v>176</v>
      </c>
      <c r="B154" s="2">
        <v>34</v>
      </c>
      <c r="C154" s="2">
        <v>90</v>
      </c>
      <c r="D154" s="2">
        <v>280</v>
      </c>
      <c r="E154" s="2">
        <f t="shared" si="4"/>
        <v>404</v>
      </c>
      <c r="F154" s="2">
        <v>404</v>
      </c>
      <c r="G154" s="2">
        <v>218254</v>
      </c>
      <c r="H154" s="2">
        <v>118126</v>
      </c>
      <c r="I154" s="2">
        <v>57359</v>
      </c>
      <c r="J154" s="2">
        <f t="shared" si="5"/>
        <v>393739</v>
      </c>
      <c r="K154" s="2">
        <v>2714883</v>
      </c>
    </row>
    <row r="155" spans="1:11" x14ac:dyDescent="0.25">
      <c r="A155" s="9" t="s">
        <v>177</v>
      </c>
      <c r="B155" s="2">
        <v>128</v>
      </c>
      <c r="C155" s="2">
        <v>268</v>
      </c>
      <c r="D155" s="2">
        <v>398</v>
      </c>
      <c r="E155" s="2">
        <f t="shared" si="4"/>
        <v>794</v>
      </c>
      <c r="F155" s="2">
        <v>828</v>
      </c>
      <c r="G155" s="2">
        <v>296069.71299999981</v>
      </c>
      <c r="H155" s="2">
        <v>183843.7319999999</v>
      </c>
      <c r="I155" s="2">
        <v>67024.43200000003</v>
      </c>
      <c r="J155" s="2">
        <f t="shared" si="5"/>
        <v>546937.87699999975</v>
      </c>
      <c r="K155" s="2">
        <v>4238868</v>
      </c>
    </row>
    <row r="156" spans="1:11" x14ac:dyDescent="0.25">
      <c r="A156" s="9" t="s">
        <v>178</v>
      </c>
      <c r="B156" s="2">
        <v>61</v>
      </c>
      <c r="C156" s="2">
        <v>266</v>
      </c>
      <c r="D156" s="2">
        <v>407</v>
      </c>
      <c r="E156" s="2">
        <f t="shared" si="4"/>
        <v>734</v>
      </c>
      <c r="F156" s="2">
        <v>745</v>
      </c>
      <c r="G156" s="2">
        <v>289623.99199999997</v>
      </c>
      <c r="H156" s="2">
        <v>170315.22299999997</v>
      </c>
      <c r="I156" s="2">
        <v>64334.701000000001</v>
      </c>
      <c r="J156" s="2">
        <f t="shared" si="5"/>
        <v>524273.91599999997</v>
      </c>
      <c r="K156" s="2">
        <v>4032123</v>
      </c>
    </row>
    <row r="157" spans="1:11" x14ac:dyDescent="0.25">
      <c r="A157" s="9" t="s">
        <v>179</v>
      </c>
      <c r="B157" s="2">
        <v>101</v>
      </c>
      <c r="C157" s="2">
        <v>256</v>
      </c>
      <c r="D157" s="2">
        <v>386</v>
      </c>
      <c r="E157" s="2">
        <f t="shared" si="4"/>
        <v>743</v>
      </c>
      <c r="F157" s="2">
        <v>800</v>
      </c>
      <c r="G157" s="2">
        <v>300973.71100000001</v>
      </c>
      <c r="H157" s="2">
        <v>172507.93400000001</v>
      </c>
      <c r="I157" s="2">
        <v>67744.048000000024</v>
      </c>
      <c r="J157" s="2">
        <f t="shared" si="5"/>
        <v>541225.69300000009</v>
      </c>
      <c r="K157" s="2">
        <v>4079507</v>
      </c>
    </row>
    <row r="158" spans="1:11" x14ac:dyDescent="0.25">
      <c r="A158" s="9" t="s">
        <v>180</v>
      </c>
      <c r="B158" s="2">
        <v>90</v>
      </c>
      <c r="C158" s="2">
        <v>244</v>
      </c>
      <c r="D158" s="2">
        <v>357</v>
      </c>
      <c r="E158" s="2">
        <f t="shared" si="4"/>
        <v>691</v>
      </c>
      <c r="F158" s="2">
        <v>714</v>
      </c>
      <c r="G158" s="2">
        <v>316964.40600000019</v>
      </c>
      <c r="H158" s="2">
        <v>175875.6290000001</v>
      </c>
      <c r="I158" s="2">
        <v>68813.03499999996</v>
      </c>
      <c r="J158" s="2">
        <f t="shared" si="5"/>
        <v>561653.07000000018</v>
      </c>
      <c r="K158" s="2">
        <v>4189112</v>
      </c>
    </row>
    <row r="159" spans="1:11" x14ac:dyDescent="0.25">
      <c r="A159" s="9" t="s">
        <v>181</v>
      </c>
      <c r="B159" s="2">
        <v>135</v>
      </c>
      <c r="C159" s="2">
        <v>224</v>
      </c>
      <c r="D159" s="2">
        <v>377</v>
      </c>
      <c r="E159" s="2">
        <f t="shared" si="4"/>
        <v>736</v>
      </c>
      <c r="F159" s="2">
        <v>757</v>
      </c>
      <c r="G159" s="2">
        <v>318364.83399999992</v>
      </c>
      <c r="H159" s="2">
        <v>172849.66599999997</v>
      </c>
      <c r="I159" s="2">
        <v>68394.593000000023</v>
      </c>
      <c r="J159" s="2">
        <f t="shared" si="5"/>
        <v>559609.09299999988</v>
      </c>
      <c r="K159" s="2">
        <v>4094900</v>
      </c>
    </row>
    <row r="160" spans="1:11" x14ac:dyDescent="0.25">
      <c r="A160" s="9" t="s">
        <v>182</v>
      </c>
      <c r="B160" s="2">
        <v>154</v>
      </c>
      <c r="C160" s="2">
        <v>257</v>
      </c>
      <c r="D160" s="2">
        <v>374</v>
      </c>
      <c r="E160" s="2">
        <f t="shared" si="4"/>
        <v>785</v>
      </c>
      <c r="F160" s="2">
        <v>860</v>
      </c>
      <c r="G160" s="2">
        <v>322116.45599999989</v>
      </c>
      <c r="H160" s="2">
        <v>170647.06900000005</v>
      </c>
      <c r="I160" s="2">
        <v>68682.324999999983</v>
      </c>
      <c r="J160" s="2">
        <f t="shared" si="5"/>
        <v>561445.84999999986</v>
      </c>
      <c r="K160" s="2">
        <v>4030950</v>
      </c>
    </row>
    <row r="161" spans="1:11" x14ac:dyDescent="0.25">
      <c r="A161" s="9" t="s">
        <v>183</v>
      </c>
      <c r="B161" s="2">
        <v>161</v>
      </c>
      <c r="C161" s="2">
        <v>228</v>
      </c>
      <c r="D161" s="2">
        <v>390</v>
      </c>
      <c r="E161" s="2">
        <f t="shared" si="4"/>
        <v>779</v>
      </c>
      <c r="F161" s="2">
        <v>835</v>
      </c>
      <c r="G161" s="2">
        <v>346556.70200000016</v>
      </c>
      <c r="H161" s="2">
        <v>177615.29699999996</v>
      </c>
      <c r="I161" s="2">
        <v>72086.805000000008</v>
      </c>
      <c r="J161" s="2">
        <f t="shared" si="5"/>
        <v>596258.80400000012</v>
      </c>
      <c r="K161" s="2">
        <v>4141008</v>
      </c>
    </row>
    <row r="162" spans="1:11" x14ac:dyDescent="0.25">
      <c r="A162" s="9" t="s">
        <v>184</v>
      </c>
      <c r="B162" s="2">
        <v>160</v>
      </c>
      <c r="C162" s="2">
        <v>213</v>
      </c>
      <c r="D162" s="2">
        <v>318</v>
      </c>
      <c r="E162" s="2">
        <f t="shared" si="4"/>
        <v>691</v>
      </c>
      <c r="F162" s="2">
        <v>744</v>
      </c>
      <c r="G162" s="2">
        <v>353202.15</v>
      </c>
      <c r="H162" s="2">
        <v>177935.41099999993</v>
      </c>
      <c r="I162" s="2">
        <v>70876.893999999971</v>
      </c>
      <c r="J162" s="2">
        <f t="shared" si="5"/>
        <v>602014.45499999996</v>
      </c>
      <c r="K162" s="2">
        <v>4055532</v>
      </c>
    </row>
    <row r="163" spans="1:11" x14ac:dyDescent="0.25">
      <c r="A163" s="9" t="s">
        <v>185</v>
      </c>
      <c r="B163" s="2">
        <v>126</v>
      </c>
      <c r="C163" s="2">
        <v>270</v>
      </c>
      <c r="D163" s="2">
        <v>328</v>
      </c>
      <c r="E163" s="2">
        <f t="shared" si="4"/>
        <v>724</v>
      </c>
      <c r="F163" s="2">
        <v>763</v>
      </c>
      <c r="G163" s="2">
        <v>346758</v>
      </c>
      <c r="H163" s="2">
        <v>173347</v>
      </c>
      <c r="I163" s="2">
        <v>69235</v>
      </c>
      <c r="J163" s="2">
        <f t="shared" si="5"/>
        <v>589340</v>
      </c>
      <c r="K163" s="2">
        <v>3887172</v>
      </c>
    </row>
    <row r="164" spans="1:11" x14ac:dyDescent="0.25">
      <c r="A164" s="9" t="s">
        <v>186</v>
      </c>
      <c r="B164" s="2">
        <v>73</v>
      </c>
      <c r="C164" s="2">
        <v>243</v>
      </c>
      <c r="D164" s="2">
        <v>345</v>
      </c>
      <c r="E164" s="2">
        <f t="shared" si="4"/>
        <v>661</v>
      </c>
      <c r="F164" s="2">
        <v>661</v>
      </c>
      <c r="G164" s="2">
        <v>286259.62800000008</v>
      </c>
      <c r="H164" s="2">
        <v>183083.84800000003</v>
      </c>
      <c r="I164" s="2">
        <v>65448.53</v>
      </c>
      <c r="J164" s="2">
        <f t="shared" si="5"/>
        <v>534792.00600000017</v>
      </c>
      <c r="K164" s="2">
        <v>4411546</v>
      </c>
    </row>
    <row r="165" spans="1:11" x14ac:dyDescent="0.25">
      <c r="A165" s="9" t="s">
        <v>187</v>
      </c>
      <c r="B165" s="2">
        <v>122</v>
      </c>
      <c r="C165" s="2">
        <v>247</v>
      </c>
      <c r="D165" s="2">
        <v>338</v>
      </c>
      <c r="E165" s="2">
        <f t="shared" si="4"/>
        <v>707</v>
      </c>
      <c r="F165" s="2">
        <v>718</v>
      </c>
      <c r="G165" s="2">
        <v>294896.34999999986</v>
      </c>
      <c r="H165" s="2">
        <v>176744.69999999998</v>
      </c>
      <c r="I165" s="2">
        <v>63535.936999999991</v>
      </c>
      <c r="J165" s="2">
        <f t="shared" si="5"/>
        <v>535176.98699999985</v>
      </c>
      <c r="K165" s="2">
        <v>4421938</v>
      </c>
    </row>
    <row r="166" spans="1:11" x14ac:dyDescent="0.25">
      <c r="A166" s="9" t="s">
        <v>188</v>
      </c>
      <c r="B166" s="2">
        <v>35</v>
      </c>
      <c r="C166" s="2">
        <v>242</v>
      </c>
      <c r="D166" s="2">
        <v>341</v>
      </c>
      <c r="E166" s="2">
        <f t="shared" si="4"/>
        <v>618</v>
      </c>
      <c r="F166" s="2">
        <v>656</v>
      </c>
      <c r="G166" s="2">
        <v>302953.02799999999</v>
      </c>
      <c r="H166" s="2">
        <v>178119.12700000009</v>
      </c>
      <c r="I166" s="2">
        <v>65560.430999999982</v>
      </c>
      <c r="J166" s="2">
        <f t="shared" si="5"/>
        <v>546632.58600000013</v>
      </c>
      <c r="K166" s="2">
        <v>4465332</v>
      </c>
    </row>
    <row r="167" spans="1:11" x14ac:dyDescent="0.25">
      <c r="A167" s="9" t="s">
        <v>189</v>
      </c>
      <c r="B167" s="2">
        <v>78</v>
      </c>
      <c r="C167" s="2">
        <v>209</v>
      </c>
      <c r="D167" s="2">
        <v>313</v>
      </c>
      <c r="E167" s="2">
        <f t="shared" si="4"/>
        <v>600</v>
      </c>
      <c r="F167" s="2">
        <v>612</v>
      </c>
      <c r="G167" s="2">
        <v>303897.57400000002</v>
      </c>
      <c r="H167" s="2">
        <v>171602.11099999998</v>
      </c>
      <c r="I167" s="2">
        <v>64827.034999999996</v>
      </c>
      <c r="J167" s="2">
        <f t="shared" si="5"/>
        <v>540326.72</v>
      </c>
      <c r="K167" s="2">
        <v>4385910</v>
      </c>
    </row>
    <row r="168" spans="1:11" x14ac:dyDescent="0.25">
      <c r="A168" s="9" t="s">
        <v>190</v>
      </c>
      <c r="B168" s="2">
        <v>107</v>
      </c>
      <c r="C168" s="2">
        <v>185</v>
      </c>
      <c r="D168" s="2">
        <v>344</v>
      </c>
      <c r="E168" s="2">
        <f t="shared" si="4"/>
        <v>636</v>
      </c>
      <c r="F168" s="2">
        <v>730</v>
      </c>
      <c r="G168" s="2">
        <v>309637.5749999999</v>
      </c>
      <c r="H168" s="2">
        <v>172335.70300000001</v>
      </c>
      <c r="I168" s="2">
        <v>65107.31</v>
      </c>
      <c r="J168" s="2">
        <f t="shared" si="5"/>
        <v>547080.58799999999</v>
      </c>
      <c r="K168" s="2">
        <v>4326373</v>
      </c>
    </row>
    <row r="169" spans="1:11" x14ac:dyDescent="0.25">
      <c r="A169" s="9" t="s">
        <v>191</v>
      </c>
      <c r="B169" s="2">
        <v>114</v>
      </c>
      <c r="C169" s="2">
        <v>162</v>
      </c>
      <c r="D169" s="2">
        <v>292</v>
      </c>
      <c r="E169" s="2">
        <f t="shared" si="4"/>
        <v>568</v>
      </c>
      <c r="F169" s="2">
        <v>665</v>
      </c>
      <c r="G169" s="2">
        <v>332663.91899999994</v>
      </c>
      <c r="H169" s="2">
        <v>179415.64800000002</v>
      </c>
      <c r="I169" s="2">
        <v>68595.265000000029</v>
      </c>
      <c r="J169" s="2">
        <f t="shared" si="5"/>
        <v>580674.83199999994</v>
      </c>
      <c r="K169" s="2">
        <v>4461998</v>
      </c>
    </row>
    <row r="170" spans="1:11" x14ac:dyDescent="0.25">
      <c r="A170" s="9" t="s">
        <v>192</v>
      </c>
      <c r="B170" s="2">
        <v>74</v>
      </c>
      <c r="C170" s="2">
        <v>178</v>
      </c>
      <c r="D170" s="2">
        <v>291</v>
      </c>
      <c r="E170" s="2">
        <f t="shared" si="4"/>
        <v>543</v>
      </c>
      <c r="F170" s="2">
        <v>569</v>
      </c>
      <c r="G170" s="2">
        <v>337259.22599999997</v>
      </c>
      <c r="H170" s="2">
        <v>177791.95699999999</v>
      </c>
      <c r="I170" s="2">
        <v>68925.246999999988</v>
      </c>
      <c r="J170" s="2">
        <f t="shared" si="5"/>
        <v>583976.42999999993</v>
      </c>
      <c r="K170" s="2">
        <v>4389027</v>
      </c>
    </row>
    <row r="171" spans="1:11" x14ac:dyDescent="0.25">
      <c r="A171" s="9" t="s">
        <v>193</v>
      </c>
      <c r="B171" s="2">
        <v>81</v>
      </c>
      <c r="C171" s="2">
        <v>175</v>
      </c>
      <c r="D171" s="2">
        <v>253</v>
      </c>
      <c r="E171" s="2">
        <f t="shared" si="4"/>
        <v>509</v>
      </c>
      <c r="F171" s="2">
        <v>540</v>
      </c>
      <c r="G171" s="2">
        <v>383147.96099999989</v>
      </c>
      <c r="H171" s="2">
        <v>193613.89300000001</v>
      </c>
      <c r="I171" s="2">
        <v>75358.881000000023</v>
      </c>
      <c r="J171" s="2">
        <f t="shared" si="5"/>
        <v>652120.73499999999</v>
      </c>
      <c r="K171" s="2">
        <v>4481311</v>
      </c>
    </row>
    <row r="172" spans="1:11" x14ac:dyDescent="0.25">
      <c r="A172" s="9" t="s">
        <v>194</v>
      </c>
      <c r="B172" s="2">
        <v>121</v>
      </c>
      <c r="C172" s="2">
        <v>183</v>
      </c>
      <c r="D172" s="2">
        <v>266</v>
      </c>
      <c r="E172" s="2">
        <f t="shared" si="4"/>
        <v>570</v>
      </c>
      <c r="F172" s="2">
        <v>628</v>
      </c>
      <c r="G172" s="2">
        <v>356898</v>
      </c>
      <c r="H172" s="2">
        <v>176640</v>
      </c>
      <c r="I172" s="2">
        <v>69369</v>
      </c>
      <c r="J172" s="2">
        <f t="shared" si="5"/>
        <v>602907</v>
      </c>
      <c r="K172" s="2">
        <v>4332996</v>
      </c>
    </row>
    <row r="173" spans="1:11" x14ac:dyDescent="0.25">
      <c r="A173" s="9" t="s">
        <v>195</v>
      </c>
      <c r="B173" s="2">
        <v>0</v>
      </c>
      <c r="C173" s="2">
        <v>11</v>
      </c>
      <c r="D173" s="2">
        <v>70</v>
      </c>
      <c r="E173" s="2">
        <f t="shared" si="4"/>
        <v>81</v>
      </c>
      <c r="F173" s="2">
        <v>81</v>
      </c>
      <c r="G173" s="2">
        <v>101939.62000000001</v>
      </c>
      <c r="H173" s="2">
        <v>68907.930999999997</v>
      </c>
      <c r="I173" s="2">
        <v>26937.315999999992</v>
      </c>
      <c r="J173" s="2">
        <f t="shared" si="5"/>
        <v>197784.867</v>
      </c>
      <c r="K173" s="2">
        <v>1316380</v>
      </c>
    </row>
    <row r="174" spans="1:11" x14ac:dyDescent="0.25">
      <c r="A174" s="9" t="s">
        <v>196</v>
      </c>
      <c r="B174" s="2">
        <v>0</v>
      </c>
      <c r="C174" s="2">
        <v>0</v>
      </c>
      <c r="D174" s="2">
        <v>100</v>
      </c>
      <c r="E174" s="2">
        <f t="shared" si="4"/>
        <v>100</v>
      </c>
      <c r="F174" s="2">
        <v>100</v>
      </c>
      <c r="G174" s="2">
        <v>106281.59299999999</v>
      </c>
      <c r="H174" s="2">
        <v>69812.343999999997</v>
      </c>
      <c r="I174" s="2">
        <v>27321.834999999999</v>
      </c>
      <c r="J174" s="2">
        <f t="shared" si="5"/>
        <v>203415.77199999997</v>
      </c>
      <c r="K174" s="2">
        <v>1327665</v>
      </c>
    </row>
    <row r="175" spans="1:11" x14ac:dyDescent="0.25">
      <c r="A175" s="9" t="s">
        <v>197</v>
      </c>
      <c r="B175" s="2">
        <v>0</v>
      </c>
      <c r="C175" s="2">
        <v>31</v>
      </c>
      <c r="D175" s="2">
        <v>117</v>
      </c>
      <c r="E175" s="2">
        <f t="shared" si="4"/>
        <v>148</v>
      </c>
      <c r="F175" s="2">
        <v>148</v>
      </c>
      <c r="G175" s="2">
        <v>109255.71399999998</v>
      </c>
      <c r="H175" s="2">
        <v>68953.612999999983</v>
      </c>
      <c r="I175" s="2">
        <v>26903.403000000006</v>
      </c>
      <c r="J175" s="2">
        <f t="shared" si="5"/>
        <v>205112.72999999998</v>
      </c>
      <c r="K175" s="2">
        <v>1328640</v>
      </c>
    </row>
    <row r="176" spans="1:11" x14ac:dyDescent="0.25">
      <c r="A176" s="9" t="s">
        <v>198</v>
      </c>
      <c r="B176" s="2">
        <v>0</v>
      </c>
      <c r="C176" s="2">
        <v>13</v>
      </c>
      <c r="D176" s="2">
        <v>38</v>
      </c>
      <c r="E176" s="2">
        <f t="shared" si="4"/>
        <v>51</v>
      </c>
      <c r="F176" s="2">
        <v>51</v>
      </c>
      <c r="G176" s="2">
        <v>112263.77100000001</v>
      </c>
      <c r="H176" s="2">
        <v>69188.300000000017</v>
      </c>
      <c r="I176" s="2">
        <v>28274.793000000005</v>
      </c>
      <c r="J176" s="2">
        <f t="shared" si="5"/>
        <v>209726.86400000003</v>
      </c>
      <c r="K176" s="2">
        <v>1311652</v>
      </c>
    </row>
    <row r="177" spans="1:11" x14ac:dyDescent="0.25">
      <c r="A177" s="9" t="s">
        <v>199</v>
      </c>
      <c r="B177" s="2">
        <v>0</v>
      </c>
      <c r="C177" s="2">
        <v>23</v>
      </c>
      <c r="D177" s="2">
        <v>82</v>
      </c>
      <c r="E177" s="2">
        <f t="shared" si="4"/>
        <v>105</v>
      </c>
      <c r="F177" s="2">
        <v>105</v>
      </c>
      <c r="G177" s="2">
        <v>120085.683</v>
      </c>
      <c r="H177" s="2">
        <v>70659.911000000007</v>
      </c>
      <c r="I177" s="2">
        <v>29655.079000000002</v>
      </c>
      <c r="J177" s="2">
        <f t="shared" si="5"/>
        <v>220400.67300000001</v>
      </c>
      <c r="K177" s="2">
        <v>1328320</v>
      </c>
    </row>
    <row r="178" spans="1:11" x14ac:dyDescent="0.25">
      <c r="A178" s="9" t="s">
        <v>200</v>
      </c>
      <c r="B178" s="2">
        <v>0</v>
      </c>
      <c r="C178" s="2">
        <v>0</v>
      </c>
      <c r="D178" s="2">
        <v>61</v>
      </c>
      <c r="E178" s="2">
        <f t="shared" si="4"/>
        <v>61</v>
      </c>
      <c r="F178" s="2">
        <v>61</v>
      </c>
      <c r="G178" s="2">
        <v>125861.024</v>
      </c>
      <c r="H178" s="2">
        <v>70951.416999999987</v>
      </c>
      <c r="I178" s="2">
        <v>29861.784999999996</v>
      </c>
      <c r="J178" s="2">
        <f t="shared" si="5"/>
        <v>226674.226</v>
      </c>
      <c r="K178" s="2">
        <v>1328535</v>
      </c>
    </row>
    <row r="179" spans="1:11" x14ac:dyDescent="0.25">
      <c r="A179" s="9" t="s">
        <v>201</v>
      </c>
      <c r="B179" s="2">
        <v>0</v>
      </c>
      <c r="C179" s="2">
        <v>37</v>
      </c>
      <c r="D179" s="2">
        <v>133</v>
      </c>
      <c r="E179" s="2">
        <f t="shared" si="4"/>
        <v>170</v>
      </c>
      <c r="F179" s="2">
        <v>170</v>
      </c>
      <c r="G179" s="2">
        <v>127684.69500000002</v>
      </c>
      <c r="H179" s="2">
        <v>69236.835999999996</v>
      </c>
      <c r="I179" s="2">
        <v>29402.300999999999</v>
      </c>
      <c r="J179" s="2">
        <f t="shared" si="5"/>
        <v>226323.83200000002</v>
      </c>
      <c r="K179" s="2">
        <v>1293764</v>
      </c>
    </row>
    <row r="180" spans="1:11" x14ac:dyDescent="0.25">
      <c r="A180" s="9" t="s">
        <v>202</v>
      </c>
      <c r="B180" s="2">
        <v>0</v>
      </c>
      <c r="C180" s="2">
        <v>10</v>
      </c>
      <c r="D180" s="2">
        <v>70</v>
      </c>
      <c r="E180" s="2">
        <f t="shared" si="4"/>
        <v>80</v>
      </c>
      <c r="F180" s="2">
        <v>80</v>
      </c>
      <c r="G180" s="2">
        <v>131577.86499999999</v>
      </c>
      <c r="H180" s="2">
        <v>67546.743000000002</v>
      </c>
      <c r="I180" s="2">
        <v>29568.532999999996</v>
      </c>
      <c r="J180" s="2">
        <f t="shared" si="5"/>
        <v>228693.141</v>
      </c>
      <c r="K180" s="2">
        <v>1262864</v>
      </c>
    </row>
    <row r="181" spans="1:11" x14ac:dyDescent="0.25">
      <c r="A181" s="9" t="s">
        <v>203</v>
      </c>
      <c r="B181" s="2">
        <v>0</v>
      </c>
      <c r="C181" s="2">
        <v>12</v>
      </c>
      <c r="D181" s="2">
        <v>118</v>
      </c>
      <c r="E181" s="2">
        <f t="shared" si="4"/>
        <v>130</v>
      </c>
      <c r="F181" s="2">
        <v>130</v>
      </c>
      <c r="G181" s="2">
        <v>134718</v>
      </c>
      <c r="H181" s="2">
        <v>67276</v>
      </c>
      <c r="I181" s="2">
        <v>29565</v>
      </c>
      <c r="J181" s="2">
        <f t="shared" si="5"/>
        <v>231559</v>
      </c>
      <c r="K181" s="2">
        <v>1243290</v>
      </c>
    </row>
    <row r="182" spans="1:11" x14ac:dyDescent="0.25">
      <c r="A182" s="9" t="s">
        <v>204</v>
      </c>
      <c r="B182" s="2">
        <v>10</v>
      </c>
      <c r="C182" s="2">
        <v>284</v>
      </c>
      <c r="D182" s="2">
        <v>398</v>
      </c>
      <c r="E182" s="2">
        <f t="shared" si="4"/>
        <v>692</v>
      </c>
      <c r="F182" s="2">
        <v>724</v>
      </c>
      <c r="G182" s="2">
        <v>353991.51100000006</v>
      </c>
      <c r="H182" s="2">
        <v>224763.68699999998</v>
      </c>
      <c r="I182" s="2">
        <v>84359.325000000012</v>
      </c>
      <c r="J182" s="2">
        <f t="shared" si="5"/>
        <v>663114.52300000004</v>
      </c>
      <c r="K182" s="2">
        <v>5637418</v>
      </c>
    </row>
    <row r="183" spans="1:11" x14ac:dyDescent="0.25">
      <c r="A183" s="9" t="s">
        <v>205</v>
      </c>
      <c r="B183" s="2">
        <v>62</v>
      </c>
      <c r="C183" s="2">
        <v>252</v>
      </c>
      <c r="D183" s="2">
        <v>412</v>
      </c>
      <c r="E183" s="2">
        <f t="shared" si="4"/>
        <v>726</v>
      </c>
      <c r="F183" s="2">
        <v>739</v>
      </c>
      <c r="G183" s="2">
        <v>362631.32799999998</v>
      </c>
      <c r="H183" s="2">
        <v>224595.25400000002</v>
      </c>
      <c r="I183" s="2">
        <v>89221.076000000001</v>
      </c>
      <c r="J183" s="2">
        <f t="shared" si="5"/>
        <v>676447.65799999994</v>
      </c>
      <c r="K183" s="2">
        <v>5696345</v>
      </c>
    </row>
    <row r="184" spans="1:11" x14ac:dyDescent="0.25">
      <c r="A184" s="9" t="s">
        <v>206</v>
      </c>
      <c r="B184" s="2">
        <v>111</v>
      </c>
      <c r="C184" s="2">
        <v>279</v>
      </c>
      <c r="D184" s="2">
        <v>457</v>
      </c>
      <c r="E184" s="2">
        <f t="shared" si="4"/>
        <v>847</v>
      </c>
      <c r="F184" s="2">
        <v>877</v>
      </c>
      <c r="G184" s="2">
        <v>373862.88899999997</v>
      </c>
      <c r="H184" s="2">
        <v>225387.41899999999</v>
      </c>
      <c r="I184" s="2">
        <v>92728.934000000023</v>
      </c>
      <c r="J184" s="2">
        <f t="shared" si="5"/>
        <v>691979.24199999997</v>
      </c>
      <c r="K184" s="2">
        <v>5704065</v>
      </c>
    </row>
    <row r="185" spans="1:11" x14ac:dyDescent="0.25">
      <c r="A185" s="9" t="s">
        <v>207</v>
      </c>
      <c r="B185" s="2">
        <v>52</v>
      </c>
      <c r="C185" s="2">
        <v>250</v>
      </c>
      <c r="D185" s="2">
        <v>450</v>
      </c>
      <c r="E185" s="2">
        <f t="shared" si="4"/>
        <v>752</v>
      </c>
      <c r="F185" s="2">
        <v>763</v>
      </c>
      <c r="G185" s="2">
        <v>392613.01400000002</v>
      </c>
      <c r="H185" s="2">
        <v>225661.41000000006</v>
      </c>
      <c r="I185" s="2">
        <v>98018.225000000006</v>
      </c>
      <c r="J185" s="2">
        <f t="shared" si="5"/>
        <v>716292.64900000009</v>
      </c>
      <c r="K185" s="2">
        <v>5785496</v>
      </c>
    </row>
    <row r="186" spans="1:11" x14ac:dyDescent="0.25">
      <c r="A186" s="9" t="s">
        <v>208</v>
      </c>
      <c r="B186" s="2">
        <v>112</v>
      </c>
      <c r="C186" s="2">
        <v>275</v>
      </c>
      <c r="D186" s="2">
        <v>513</v>
      </c>
      <c r="E186" s="2">
        <f t="shared" si="4"/>
        <v>900</v>
      </c>
      <c r="F186" s="2">
        <v>943</v>
      </c>
      <c r="G186" s="2">
        <v>408910.84399999992</v>
      </c>
      <c r="H186" s="2">
        <v>224541.05300000001</v>
      </c>
      <c r="I186" s="2">
        <v>100625.353</v>
      </c>
      <c r="J186" s="2">
        <f t="shared" si="5"/>
        <v>734077.24999999988</v>
      </c>
      <c r="K186" s="2">
        <v>5801682</v>
      </c>
    </row>
    <row r="187" spans="1:11" x14ac:dyDescent="0.25">
      <c r="A187" s="9" t="s">
        <v>209</v>
      </c>
      <c r="B187" s="2">
        <v>137</v>
      </c>
      <c r="C187" s="2">
        <v>242</v>
      </c>
      <c r="D187" s="2">
        <v>418</v>
      </c>
      <c r="E187" s="2">
        <f t="shared" si="4"/>
        <v>797</v>
      </c>
      <c r="F187" s="2">
        <v>855</v>
      </c>
      <c r="G187" s="2">
        <v>431084.08500000002</v>
      </c>
      <c r="H187" s="2">
        <v>229181.16</v>
      </c>
      <c r="I187" s="2">
        <v>103575.16099999999</v>
      </c>
      <c r="J187" s="2">
        <f t="shared" si="5"/>
        <v>763840.40599999996</v>
      </c>
      <c r="K187" s="2">
        <v>5887776</v>
      </c>
    </row>
    <row r="188" spans="1:11" x14ac:dyDescent="0.25">
      <c r="A188" s="9" t="s">
        <v>210</v>
      </c>
      <c r="B188" s="2">
        <v>170</v>
      </c>
      <c r="C188" s="2">
        <v>305</v>
      </c>
      <c r="D188" s="2">
        <v>518</v>
      </c>
      <c r="E188" s="2">
        <f t="shared" si="4"/>
        <v>993</v>
      </c>
      <c r="F188" s="2">
        <v>1018</v>
      </c>
      <c r="G188" s="2">
        <v>450932.39799999999</v>
      </c>
      <c r="H188" s="2">
        <v>229863.69899999996</v>
      </c>
      <c r="I188" s="2">
        <v>105434.622</v>
      </c>
      <c r="J188" s="2">
        <f t="shared" si="5"/>
        <v>786230.71899999992</v>
      </c>
      <c r="K188" s="2">
        <v>5930195</v>
      </c>
    </row>
    <row r="189" spans="1:11" x14ac:dyDescent="0.25">
      <c r="A189" s="9" t="s">
        <v>211</v>
      </c>
      <c r="B189" s="2">
        <v>139</v>
      </c>
      <c r="C189" s="2">
        <v>254</v>
      </c>
      <c r="D189" s="2">
        <v>440</v>
      </c>
      <c r="E189" s="2">
        <f t="shared" si="4"/>
        <v>833</v>
      </c>
      <c r="F189" s="2">
        <v>871</v>
      </c>
      <c r="G189" s="2">
        <v>467880.52399999998</v>
      </c>
      <c r="H189" s="2">
        <v>230968.10300000003</v>
      </c>
      <c r="I189" s="2">
        <v>105973.87500000001</v>
      </c>
      <c r="J189" s="2">
        <f t="shared" si="5"/>
        <v>804822.50199999998</v>
      </c>
      <c r="K189" s="2">
        <v>5878915</v>
      </c>
    </row>
    <row r="190" spans="1:11" x14ac:dyDescent="0.25">
      <c r="A190" s="9" t="s">
        <v>212</v>
      </c>
      <c r="B190" s="2">
        <v>145</v>
      </c>
      <c r="C190" s="2">
        <v>235</v>
      </c>
      <c r="D190" s="2">
        <v>442</v>
      </c>
      <c r="E190" s="2">
        <f t="shared" si="4"/>
        <v>822</v>
      </c>
      <c r="F190" s="2">
        <v>837</v>
      </c>
      <c r="G190" s="2">
        <v>489182</v>
      </c>
      <c r="H190" s="2">
        <v>240311</v>
      </c>
      <c r="I190" s="2">
        <v>106981</v>
      </c>
      <c r="J190" s="2">
        <f t="shared" si="5"/>
        <v>836474</v>
      </c>
      <c r="K190" s="2">
        <v>5921207</v>
      </c>
    </row>
    <row r="191" spans="1:11" x14ac:dyDescent="0.25">
      <c r="A191" s="9" t="s">
        <v>213</v>
      </c>
      <c r="B191" s="2">
        <v>92</v>
      </c>
      <c r="C191" s="2">
        <v>362</v>
      </c>
      <c r="D191" s="2">
        <v>706</v>
      </c>
      <c r="E191" s="2">
        <f t="shared" si="4"/>
        <v>1160</v>
      </c>
      <c r="F191" s="2">
        <v>1173</v>
      </c>
      <c r="G191" s="2">
        <v>426481.35700000008</v>
      </c>
      <c r="H191" s="2">
        <v>305548.37599999999</v>
      </c>
      <c r="I191" s="2">
        <v>136968.65</v>
      </c>
      <c r="J191" s="2">
        <f t="shared" si="5"/>
        <v>868998.38300000003</v>
      </c>
      <c r="K191" s="2">
        <v>6511176</v>
      </c>
    </row>
    <row r="192" spans="1:11" x14ac:dyDescent="0.25">
      <c r="A192" s="9" t="s">
        <v>214</v>
      </c>
      <c r="B192" s="2">
        <v>78</v>
      </c>
      <c r="C192" s="2">
        <v>340</v>
      </c>
      <c r="D192" s="2">
        <v>703</v>
      </c>
      <c r="E192" s="2">
        <f t="shared" si="4"/>
        <v>1121</v>
      </c>
      <c r="F192" s="2">
        <v>1133</v>
      </c>
      <c r="G192" s="2">
        <v>430182.69400000002</v>
      </c>
      <c r="H192" s="2">
        <v>306678.924</v>
      </c>
      <c r="I192" s="2">
        <v>137755.10800000001</v>
      </c>
      <c r="J192" s="2">
        <f t="shared" si="5"/>
        <v>874616.72600000002</v>
      </c>
      <c r="K192" s="2">
        <v>6476616</v>
      </c>
    </row>
    <row r="193" spans="1:11" x14ac:dyDescent="0.25">
      <c r="A193" s="9" t="s">
        <v>215</v>
      </c>
      <c r="B193" s="2">
        <v>88</v>
      </c>
      <c r="C193" s="2">
        <v>318</v>
      </c>
      <c r="D193" s="2">
        <v>838</v>
      </c>
      <c r="E193" s="2">
        <f t="shared" si="4"/>
        <v>1244</v>
      </c>
      <c r="F193" s="2">
        <v>1257</v>
      </c>
      <c r="G193" s="2">
        <v>445905.19900000008</v>
      </c>
      <c r="H193" s="2">
        <v>307181.51</v>
      </c>
      <c r="I193" s="2">
        <v>141603.03799999997</v>
      </c>
      <c r="J193" s="2">
        <f t="shared" si="5"/>
        <v>894689.74699999997</v>
      </c>
      <c r="K193" s="2">
        <v>6511549</v>
      </c>
    </row>
    <row r="194" spans="1:11" x14ac:dyDescent="0.25">
      <c r="A194" s="9" t="s">
        <v>216</v>
      </c>
      <c r="B194" s="2">
        <v>106</v>
      </c>
      <c r="C194" s="2">
        <v>329</v>
      </c>
      <c r="D194" s="2">
        <v>762</v>
      </c>
      <c r="E194" s="2">
        <f t="shared" si="4"/>
        <v>1197</v>
      </c>
      <c r="F194" s="2">
        <v>1197</v>
      </c>
      <c r="G194" s="2">
        <v>463308.01299999998</v>
      </c>
      <c r="H194" s="2">
        <v>301728.52</v>
      </c>
      <c r="I194" s="2">
        <v>144422.84900000002</v>
      </c>
      <c r="J194" s="2">
        <f t="shared" si="5"/>
        <v>909459.3820000001</v>
      </c>
      <c r="K194" s="2">
        <v>6544014</v>
      </c>
    </row>
    <row r="195" spans="1:11" x14ac:dyDescent="0.25">
      <c r="A195" s="9" t="s">
        <v>217</v>
      </c>
      <c r="B195" s="2">
        <v>137</v>
      </c>
      <c r="C195" s="2">
        <v>363</v>
      </c>
      <c r="D195" s="2">
        <v>883</v>
      </c>
      <c r="E195" s="2">
        <f t="shared" ref="E195:E258" si="6">B195+C195+D195</f>
        <v>1383</v>
      </c>
      <c r="F195" s="2">
        <v>1422</v>
      </c>
      <c r="G195" s="2">
        <v>486304.23700000002</v>
      </c>
      <c r="H195" s="2">
        <v>300782.68399999995</v>
      </c>
      <c r="I195" s="2">
        <v>148437.78499999997</v>
      </c>
      <c r="J195" s="2">
        <f t="shared" ref="J195:J258" si="7">G195+H195+I195</f>
        <v>935524.70600000001</v>
      </c>
      <c r="K195" s="2">
        <v>6605058</v>
      </c>
    </row>
    <row r="196" spans="1:11" x14ac:dyDescent="0.25">
      <c r="A196" s="9" t="s">
        <v>218</v>
      </c>
      <c r="B196" s="2">
        <v>148</v>
      </c>
      <c r="C196" s="2">
        <v>310</v>
      </c>
      <c r="D196" s="2">
        <v>720</v>
      </c>
      <c r="E196" s="2">
        <f t="shared" si="6"/>
        <v>1178</v>
      </c>
      <c r="F196" s="2">
        <v>1252</v>
      </c>
      <c r="G196" s="2">
        <v>509930.47400000005</v>
      </c>
      <c r="H196" s="2">
        <v>299600.70699999994</v>
      </c>
      <c r="I196" s="2">
        <v>151002.726</v>
      </c>
      <c r="J196" s="2">
        <f t="shared" si="7"/>
        <v>960533.90700000001</v>
      </c>
      <c r="K196" s="2">
        <v>6657291</v>
      </c>
    </row>
    <row r="197" spans="1:11" x14ac:dyDescent="0.25">
      <c r="A197" s="9" t="s">
        <v>219</v>
      </c>
      <c r="B197" s="2">
        <v>161</v>
      </c>
      <c r="C197" s="2">
        <v>337</v>
      </c>
      <c r="D197" s="2">
        <v>868</v>
      </c>
      <c r="E197" s="2">
        <f t="shared" si="6"/>
        <v>1366</v>
      </c>
      <c r="F197" s="2">
        <v>1406</v>
      </c>
      <c r="G197" s="2">
        <v>532939.72499999998</v>
      </c>
      <c r="H197" s="2">
        <v>293687.67</v>
      </c>
      <c r="I197" s="2">
        <v>153639.87100000001</v>
      </c>
      <c r="J197" s="2">
        <f t="shared" si="7"/>
        <v>980267.26600000006</v>
      </c>
      <c r="K197" s="2">
        <v>6688538</v>
      </c>
    </row>
    <row r="198" spans="1:11" x14ac:dyDescent="0.25">
      <c r="A198" s="9" t="s">
        <v>220</v>
      </c>
      <c r="B198" s="2">
        <v>150</v>
      </c>
      <c r="C198" s="2">
        <v>292</v>
      </c>
      <c r="D198" s="2">
        <v>654</v>
      </c>
      <c r="E198" s="2">
        <f t="shared" si="6"/>
        <v>1096</v>
      </c>
      <c r="F198" s="2">
        <v>1118</v>
      </c>
      <c r="G198" s="2">
        <v>560636.9389999999</v>
      </c>
      <c r="H198" s="2">
        <v>300953.40399999998</v>
      </c>
      <c r="I198" s="2">
        <v>155000.51</v>
      </c>
      <c r="J198" s="2">
        <f t="shared" si="7"/>
        <v>1016590.8529999999</v>
      </c>
      <c r="K198" s="2">
        <v>6741921</v>
      </c>
    </row>
    <row r="199" spans="1:11" x14ac:dyDescent="0.25">
      <c r="A199" s="9" t="s">
        <v>221</v>
      </c>
      <c r="B199" s="2">
        <v>164</v>
      </c>
      <c r="C199" s="2">
        <v>342</v>
      </c>
      <c r="D199" s="2">
        <v>791</v>
      </c>
      <c r="E199" s="2">
        <f t="shared" si="6"/>
        <v>1297</v>
      </c>
      <c r="F199" s="2">
        <v>1335</v>
      </c>
      <c r="G199" s="2">
        <v>587061</v>
      </c>
      <c r="H199" s="2">
        <v>304237</v>
      </c>
      <c r="I199" s="2">
        <v>154794</v>
      </c>
      <c r="J199" s="2">
        <f t="shared" si="7"/>
        <v>1046092</v>
      </c>
      <c r="K199" s="2">
        <v>6772044</v>
      </c>
    </row>
    <row r="200" spans="1:11" x14ac:dyDescent="0.25">
      <c r="A200" s="9" t="s">
        <v>222</v>
      </c>
      <c r="B200" s="2">
        <v>191</v>
      </c>
      <c r="C200" s="2">
        <v>417</v>
      </c>
      <c r="D200" s="2">
        <v>685</v>
      </c>
      <c r="E200" s="2">
        <f t="shared" si="6"/>
        <v>1293</v>
      </c>
      <c r="F200" s="2">
        <v>1460</v>
      </c>
      <c r="G200" s="2">
        <v>664946.86699999985</v>
      </c>
      <c r="H200" s="2">
        <v>444405.1540000001</v>
      </c>
      <c r="I200" s="2">
        <v>173978.43300000002</v>
      </c>
      <c r="J200" s="2">
        <f t="shared" si="7"/>
        <v>1283330.4539999999</v>
      </c>
      <c r="K200" s="2">
        <v>10008213</v>
      </c>
    </row>
    <row r="201" spans="1:11" x14ac:dyDescent="0.25">
      <c r="A201" s="9" t="s">
        <v>223</v>
      </c>
      <c r="B201" s="2">
        <v>193</v>
      </c>
      <c r="C201" s="2">
        <v>433</v>
      </c>
      <c r="D201" s="2">
        <v>643</v>
      </c>
      <c r="E201" s="2">
        <f t="shared" si="6"/>
        <v>1269</v>
      </c>
      <c r="F201" s="2">
        <v>1331</v>
      </c>
      <c r="G201" s="2">
        <v>683333.01600000006</v>
      </c>
      <c r="H201" s="2">
        <v>451860.70299999998</v>
      </c>
      <c r="I201" s="2">
        <v>178703.78200000001</v>
      </c>
      <c r="J201" s="2">
        <f t="shared" si="7"/>
        <v>1313897.5010000002</v>
      </c>
      <c r="K201" s="2">
        <v>9937232</v>
      </c>
    </row>
    <row r="202" spans="1:11" x14ac:dyDescent="0.25">
      <c r="A202" s="9" t="s">
        <v>224</v>
      </c>
      <c r="B202" s="2">
        <v>216</v>
      </c>
      <c r="C202" s="2">
        <v>439</v>
      </c>
      <c r="D202" s="2">
        <v>805</v>
      </c>
      <c r="E202" s="2">
        <f t="shared" si="6"/>
        <v>1460</v>
      </c>
      <c r="F202" s="2">
        <v>1602</v>
      </c>
      <c r="G202" s="2">
        <v>697414.6179999999</v>
      </c>
      <c r="H202" s="2">
        <v>446755.27699999983</v>
      </c>
      <c r="I202" s="2">
        <v>183028.43399999998</v>
      </c>
      <c r="J202" s="2">
        <f t="shared" si="7"/>
        <v>1327198.3289999997</v>
      </c>
      <c r="K202" s="2">
        <v>9857189</v>
      </c>
    </row>
    <row r="203" spans="1:11" x14ac:dyDescent="0.25">
      <c r="A203" s="9" t="s">
        <v>225</v>
      </c>
      <c r="B203" s="2">
        <v>178</v>
      </c>
      <c r="C203" s="2">
        <v>435</v>
      </c>
      <c r="D203" s="2">
        <v>717</v>
      </c>
      <c r="E203" s="2">
        <f t="shared" si="6"/>
        <v>1330</v>
      </c>
      <c r="F203" s="2">
        <v>1427</v>
      </c>
      <c r="G203" s="2">
        <v>719111.25199999975</v>
      </c>
      <c r="H203" s="2">
        <v>441106.51700000005</v>
      </c>
      <c r="I203" s="2">
        <v>188165.75100000008</v>
      </c>
      <c r="J203" s="2">
        <f t="shared" si="7"/>
        <v>1348383.52</v>
      </c>
      <c r="K203" s="2">
        <v>9778449</v>
      </c>
    </row>
    <row r="204" spans="1:11" x14ac:dyDescent="0.25">
      <c r="A204" s="9" t="s">
        <v>226</v>
      </c>
      <c r="B204" s="2">
        <v>267</v>
      </c>
      <c r="C204" s="2">
        <v>472</v>
      </c>
      <c r="D204" s="2">
        <v>847</v>
      </c>
      <c r="E204" s="2">
        <f t="shared" si="6"/>
        <v>1586</v>
      </c>
      <c r="F204" s="2">
        <v>1767</v>
      </c>
      <c r="G204" s="2">
        <v>740718.53999999992</v>
      </c>
      <c r="H204" s="2">
        <v>431890.4169999999</v>
      </c>
      <c r="I204" s="2">
        <v>189853.31899999996</v>
      </c>
      <c r="J204" s="2">
        <f t="shared" si="7"/>
        <v>1362462.2759999998</v>
      </c>
      <c r="K204" s="2">
        <v>9711943</v>
      </c>
    </row>
    <row r="205" spans="1:11" x14ac:dyDescent="0.25">
      <c r="A205" s="9" t="s">
        <v>227</v>
      </c>
      <c r="B205" s="2">
        <v>267</v>
      </c>
      <c r="C205" s="2">
        <v>457</v>
      </c>
      <c r="D205" s="2">
        <v>829</v>
      </c>
      <c r="E205" s="2">
        <f t="shared" si="6"/>
        <v>1553</v>
      </c>
      <c r="F205" s="2">
        <v>1726</v>
      </c>
      <c r="G205" s="2">
        <v>777327.83200000005</v>
      </c>
      <c r="H205" s="2">
        <v>437200.21400000015</v>
      </c>
      <c r="I205" s="2">
        <v>196495.41899999999</v>
      </c>
      <c r="J205" s="2">
        <f t="shared" si="7"/>
        <v>1411023.4650000001</v>
      </c>
      <c r="K205" s="2">
        <v>9750020</v>
      </c>
    </row>
    <row r="206" spans="1:11" x14ac:dyDescent="0.25">
      <c r="A206" s="9" t="s">
        <v>228</v>
      </c>
      <c r="B206" s="2">
        <v>269</v>
      </c>
      <c r="C206" s="2">
        <v>438</v>
      </c>
      <c r="D206" s="2">
        <v>900</v>
      </c>
      <c r="E206" s="2">
        <f t="shared" si="6"/>
        <v>1607</v>
      </c>
      <c r="F206" s="2">
        <v>1776</v>
      </c>
      <c r="G206" s="2">
        <v>796332.85900000017</v>
      </c>
      <c r="H206" s="2">
        <v>432723.76900000003</v>
      </c>
      <c r="I206" s="2">
        <v>195686.24100000004</v>
      </c>
      <c r="J206" s="2">
        <f t="shared" si="7"/>
        <v>1424742.8690000004</v>
      </c>
      <c r="K206" s="2">
        <v>9637574</v>
      </c>
    </row>
    <row r="207" spans="1:11" x14ac:dyDescent="0.25">
      <c r="A207" s="9" t="s">
        <v>229</v>
      </c>
      <c r="B207" s="2">
        <v>272</v>
      </c>
      <c r="C207" s="2">
        <v>442</v>
      </c>
      <c r="D207" s="2">
        <v>640</v>
      </c>
      <c r="E207" s="2">
        <f t="shared" si="6"/>
        <v>1354</v>
      </c>
      <c r="F207" s="2">
        <v>1514</v>
      </c>
      <c r="G207" s="2">
        <v>827896.39399999997</v>
      </c>
      <c r="H207" s="2">
        <v>429913.25699999993</v>
      </c>
      <c r="I207" s="2">
        <v>197501.09499999997</v>
      </c>
      <c r="J207" s="2">
        <f t="shared" si="7"/>
        <v>1455310.7459999998</v>
      </c>
      <c r="K207" s="2">
        <v>9624709</v>
      </c>
    </row>
    <row r="208" spans="1:11" x14ac:dyDescent="0.25">
      <c r="A208" s="9" t="s">
        <v>230</v>
      </c>
      <c r="B208" s="2">
        <v>270</v>
      </c>
      <c r="C208" s="2">
        <v>441</v>
      </c>
      <c r="D208" s="2">
        <v>784</v>
      </c>
      <c r="E208" s="2">
        <f t="shared" si="6"/>
        <v>1495</v>
      </c>
      <c r="F208" s="2">
        <v>1667</v>
      </c>
      <c r="G208" s="2">
        <v>864182</v>
      </c>
      <c r="H208" s="2">
        <v>436456</v>
      </c>
      <c r="I208" s="2">
        <v>197450</v>
      </c>
      <c r="J208" s="2">
        <f t="shared" si="7"/>
        <v>1498088</v>
      </c>
      <c r="K208" s="2">
        <v>9551028</v>
      </c>
    </row>
    <row r="209" spans="1:11" x14ac:dyDescent="0.25">
      <c r="A209" s="9" t="s">
        <v>231</v>
      </c>
      <c r="B209" s="2">
        <v>0</v>
      </c>
      <c r="C209" s="2">
        <v>91</v>
      </c>
      <c r="D209" s="2">
        <v>348</v>
      </c>
      <c r="E209" s="2">
        <f t="shared" si="6"/>
        <v>439</v>
      </c>
      <c r="F209" s="2">
        <v>450</v>
      </c>
      <c r="G209" s="2">
        <v>321393.0470000002</v>
      </c>
      <c r="H209" s="2">
        <v>219702.27699999997</v>
      </c>
      <c r="I209" s="2">
        <v>98819.255999999965</v>
      </c>
      <c r="J209" s="2">
        <f t="shared" si="7"/>
        <v>639914.58000000007</v>
      </c>
      <c r="K209" s="2">
        <v>5168946</v>
      </c>
    </row>
    <row r="210" spans="1:11" x14ac:dyDescent="0.25">
      <c r="A210" s="9" t="s">
        <v>232</v>
      </c>
      <c r="B210" s="2">
        <v>0</v>
      </c>
      <c r="C210" s="2">
        <v>84</v>
      </c>
      <c r="D210" s="2">
        <v>355</v>
      </c>
      <c r="E210" s="2">
        <f t="shared" si="6"/>
        <v>439</v>
      </c>
      <c r="F210" s="2">
        <v>439</v>
      </c>
      <c r="G210" s="2">
        <v>331419.34799999982</v>
      </c>
      <c r="H210" s="2">
        <v>223261.59699999995</v>
      </c>
      <c r="I210" s="2">
        <v>98524.028999999966</v>
      </c>
      <c r="J210" s="2">
        <f t="shared" si="7"/>
        <v>653204.97399999981</v>
      </c>
      <c r="K210" s="2">
        <v>5228413</v>
      </c>
    </row>
    <row r="211" spans="1:11" x14ac:dyDescent="0.25">
      <c r="A211" s="9" t="s">
        <v>233</v>
      </c>
      <c r="B211" s="2">
        <v>0</v>
      </c>
      <c r="C211" s="2">
        <v>107</v>
      </c>
      <c r="D211" s="2">
        <v>394</v>
      </c>
      <c r="E211" s="2">
        <f t="shared" si="6"/>
        <v>501</v>
      </c>
      <c r="F211" s="2">
        <v>501</v>
      </c>
      <c r="G211" s="2">
        <v>323909.77600000001</v>
      </c>
      <c r="H211" s="2">
        <v>209969.04999999996</v>
      </c>
      <c r="I211" s="2">
        <v>95140.465000000011</v>
      </c>
      <c r="J211" s="2">
        <f t="shared" si="7"/>
        <v>629019.29099999997</v>
      </c>
      <c r="K211" s="2">
        <v>5049930</v>
      </c>
    </row>
    <row r="212" spans="1:11" x14ac:dyDescent="0.25">
      <c r="A212" s="9" t="s">
        <v>234</v>
      </c>
      <c r="B212" s="2">
        <v>20</v>
      </c>
      <c r="C212" s="2">
        <v>131</v>
      </c>
      <c r="D212" s="2">
        <v>366</v>
      </c>
      <c r="E212" s="2">
        <f t="shared" si="6"/>
        <v>517</v>
      </c>
      <c r="F212" s="2">
        <v>517</v>
      </c>
      <c r="G212" s="2">
        <v>332030.82400000002</v>
      </c>
      <c r="H212" s="2">
        <v>206004.81400000004</v>
      </c>
      <c r="I212" s="2">
        <v>94985.637999999948</v>
      </c>
      <c r="J212" s="2">
        <f t="shared" si="7"/>
        <v>633021.27599999995</v>
      </c>
      <c r="K212" s="2">
        <v>5032187</v>
      </c>
    </row>
    <row r="213" spans="1:11" x14ac:dyDescent="0.25">
      <c r="A213" s="9" t="s">
        <v>235</v>
      </c>
      <c r="B213" s="2">
        <v>28</v>
      </c>
      <c r="C213" s="2">
        <v>119</v>
      </c>
      <c r="D213" s="2">
        <v>420</v>
      </c>
      <c r="E213" s="2">
        <f t="shared" si="6"/>
        <v>567</v>
      </c>
      <c r="F213" s="2">
        <v>567</v>
      </c>
      <c r="G213" s="2">
        <v>382088.15800000005</v>
      </c>
      <c r="H213" s="2">
        <v>234822.93199999997</v>
      </c>
      <c r="I213" s="2">
        <v>107269.71299999999</v>
      </c>
      <c r="J213" s="2">
        <f t="shared" si="7"/>
        <v>724180.80300000007</v>
      </c>
      <c r="K213" s="2">
        <v>5190792</v>
      </c>
    </row>
    <row r="214" spans="1:11" x14ac:dyDescent="0.25">
      <c r="A214" s="9" t="s">
        <v>236</v>
      </c>
      <c r="B214" s="2">
        <v>11</v>
      </c>
      <c r="C214" s="2">
        <v>77</v>
      </c>
      <c r="D214" s="2">
        <v>337</v>
      </c>
      <c r="E214" s="2">
        <f t="shared" si="6"/>
        <v>425</v>
      </c>
      <c r="F214" s="2">
        <v>445</v>
      </c>
      <c r="G214" s="2">
        <v>372090.58100000006</v>
      </c>
      <c r="H214" s="2">
        <v>213690.90699999995</v>
      </c>
      <c r="I214" s="2">
        <v>100288.46400000002</v>
      </c>
      <c r="J214" s="2">
        <f t="shared" si="7"/>
        <v>686069.95200000005</v>
      </c>
      <c r="K214" s="2">
        <v>5166404</v>
      </c>
    </row>
    <row r="215" spans="1:11" x14ac:dyDescent="0.25">
      <c r="A215" s="9" t="s">
        <v>237</v>
      </c>
      <c r="B215" s="2">
        <v>31</v>
      </c>
      <c r="C215" s="2">
        <v>116</v>
      </c>
      <c r="D215" s="2">
        <v>415</v>
      </c>
      <c r="E215" s="2">
        <f t="shared" si="6"/>
        <v>562</v>
      </c>
      <c r="F215" s="2">
        <v>562</v>
      </c>
      <c r="G215" s="2">
        <v>385699.7809999999</v>
      </c>
      <c r="H215" s="2">
        <v>215767.39300000001</v>
      </c>
      <c r="I215" s="2">
        <v>102889.867</v>
      </c>
      <c r="J215" s="2">
        <f t="shared" si="7"/>
        <v>704357.04099999985</v>
      </c>
      <c r="K215" s="2">
        <v>5152678</v>
      </c>
    </row>
    <row r="216" spans="1:11" x14ac:dyDescent="0.25">
      <c r="A216" s="9" t="s">
        <v>238</v>
      </c>
      <c r="B216" s="2">
        <v>13</v>
      </c>
      <c r="C216" s="2">
        <v>56</v>
      </c>
      <c r="D216" s="2">
        <v>275</v>
      </c>
      <c r="E216" s="2">
        <f t="shared" si="6"/>
        <v>344</v>
      </c>
      <c r="F216" s="2">
        <v>344</v>
      </c>
      <c r="G216" s="2">
        <v>408009.49199999997</v>
      </c>
      <c r="H216" s="2">
        <v>218535.73100000003</v>
      </c>
      <c r="I216" s="2">
        <v>107132.141</v>
      </c>
      <c r="J216" s="2">
        <f t="shared" si="7"/>
        <v>733677.36400000006</v>
      </c>
      <c r="K216" s="2">
        <v>5195638</v>
      </c>
    </row>
    <row r="217" spans="1:11" x14ac:dyDescent="0.25">
      <c r="A217" s="9" t="s">
        <v>239</v>
      </c>
      <c r="B217" s="2">
        <v>27</v>
      </c>
      <c r="C217" s="2">
        <v>88</v>
      </c>
      <c r="D217" s="2">
        <v>377</v>
      </c>
      <c r="E217" s="2">
        <f t="shared" si="6"/>
        <v>492</v>
      </c>
      <c r="F217" s="2">
        <v>492</v>
      </c>
      <c r="G217" s="2">
        <v>398504</v>
      </c>
      <c r="H217" s="2">
        <v>205756</v>
      </c>
      <c r="I217" s="2">
        <v>98505</v>
      </c>
      <c r="J217" s="2">
        <f t="shared" si="7"/>
        <v>702765</v>
      </c>
      <c r="K217" s="2">
        <v>4927974</v>
      </c>
    </row>
    <row r="218" spans="1:11" x14ac:dyDescent="0.25">
      <c r="A218" s="9" t="s">
        <v>240</v>
      </c>
      <c r="B218" s="2">
        <v>26</v>
      </c>
      <c r="C218" s="2">
        <v>159</v>
      </c>
      <c r="D218" s="2">
        <v>219</v>
      </c>
      <c r="E218" s="2">
        <f t="shared" si="6"/>
        <v>404</v>
      </c>
      <c r="F218" s="2">
        <v>404</v>
      </c>
      <c r="G218" s="2">
        <v>194329.20300000001</v>
      </c>
      <c r="H218" s="2">
        <v>124229.84300000002</v>
      </c>
      <c r="I218" s="2">
        <v>46621.498</v>
      </c>
      <c r="J218" s="2">
        <f t="shared" si="7"/>
        <v>365180.54400000005</v>
      </c>
      <c r="K218" s="2">
        <v>2922240</v>
      </c>
    </row>
    <row r="219" spans="1:11" x14ac:dyDescent="0.25">
      <c r="A219" s="9" t="s">
        <v>241</v>
      </c>
      <c r="B219" s="2">
        <v>31</v>
      </c>
      <c r="C219" s="2">
        <v>123</v>
      </c>
      <c r="D219" s="2">
        <v>217</v>
      </c>
      <c r="E219" s="2">
        <f t="shared" si="6"/>
        <v>371</v>
      </c>
      <c r="F219" s="2">
        <v>381</v>
      </c>
      <c r="G219" s="2">
        <v>195663.83799999999</v>
      </c>
      <c r="H219" s="2">
        <v>113743.39799999997</v>
      </c>
      <c r="I219" s="2">
        <v>41388.429999999993</v>
      </c>
      <c r="J219" s="2">
        <f t="shared" si="7"/>
        <v>350795.66599999997</v>
      </c>
      <c r="K219" s="2">
        <v>2821136</v>
      </c>
    </row>
    <row r="220" spans="1:11" x14ac:dyDescent="0.25">
      <c r="A220" s="9" t="s">
        <v>242</v>
      </c>
      <c r="B220" s="2">
        <v>21</v>
      </c>
      <c r="C220" s="2">
        <v>201</v>
      </c>
      <c r="D220" s="2">
        <v>217</v>
      </c>
      <c r="E220" s="2">
        <f t="shared" si="6"/>
        <v>439</v>
      </c>
      <c r="F220" s="2">
        <v>439</v>
      </c>
      <c r="G220" s="2">
        <v>195286.87199999997</v>
      </c>
      <c r="H220" s="2">
        <v>111479.44100000001</v>
      </c>
      <c r="I220" s="2">
        <v>40236.578000000001</v>
      </c>
      <c r="J220" s="2">
        <f t="shared" si="7"/>
        <v>347002.89099999995</v>
      </c>
      <c r="K220" s="2">
        <v>2752624</v>
      </c>
    </row>
    <row r="221" spans="1:11" x14ac:dyDescent="0.25">
      <c r="A221" s="9" t="s">
        <v>243</v>
      </c>
      <c r="B221" s="2">
        <v>46</v>
      </c>
      <c r="C221" s="2">
        <v>102</v>
      </c>
      <c r="D221" s="2">
        <v>237</v>
      </c>
      <c r="E221" s="2">
        <f t="shared" si="6"/>
        <v>385</v>
      </c>
      <c r="F221" s="2">
        <v>385</v>
      </c>
      <c r="G221" s="2">
        <v>203701.18499999982</v>
      </c>
      <c r="H221" s="2">
        <v>113241.24099999995</v>
      </c>
      <c r="I221" s="2">
        <v>42044.557000000001</v>
      </c>
      <c r="J221" s="2">
        <f t="shared" si="7"/>
        <v>358986.98299999977</v>
      </c>
      <c r="K221" s="2">
        <v>2787849</v>
      </c>
    </row>
    <row r="222" spans="1:11" x14ac:dyDescent="0.25">
      <c r="A222" s="9" t="s">
        <v>244</v>
      </c>
      <c r="B222" s="2">
        <v>78</v>
      </c>
      <c r="C222" s="2">
        <v>200</v>
      </c>
      <c r="D222" s="2">
        <v>282</v>
      </c>
      <c r="E222" s="2">
        <f t="shared" si="6"/>
        <v>560</v>
      </c>
      <c r="F222" s="2">
        <v>598</v>
      </c>
      <c r="G222" s="2">
        <v>209363.905</v>
      </c>
      <c r="H222" s="2">
        <v>115259.75400000002</v>
      </c>
      <c r="I222" s="2">
        <v>43571.198000000011</v>
      </c>
      <c r="J222" s="2">
        <f t="shared" si="7"/>
        <v>368194.85700000002</v>
      </c>
      <c r="K222" s="2">
        <v>2808240</v>
      </c>
    </row>
    <row r="223" spans="1:11" x14ac:dyDescent="0.25">
      <c r="A223" s="9" t="s">
        <v>245</v>
      </c>
      <c r="B223" s="2">
        <v>92</v>
      </c>
      <c r="C223" s="2">
        <v>197</v>
      </c>
      <c r="D223" s="2">
        <v>236</v>
      </c>
      <c r="E223" s="2">
        <f t="shared" si="6"/>
        <v>525</v>
      </c>
      <c r="F223" s="2">
        <v>612</v>
      </c>
      <c r="G223" s="2">
        <v>209974.33700000003</v>
      </c>
      <c r="H223" s="2">
        <v>115418.14600000001</v>
      </c>
      <c r="I223" s="2">
        <v>43631.316000000013</v>
      </c>
      <c r="J223" s="2">
        <f t="shared" si="7"/>
        <v>369023.799</v>
      </c>
      <c r="K223" s="2">
        <v>2684587</v>
      </c>
    </row>
    <row r="224" spans="1:11" x14ac:dyDescent="0.25">
      <c r="A224" s="9" t="s">
        <v>246</v>
      </c>
      <c r="B224" s="2">
        <v>128</v>
      </c>
      <c r="C224" s="2">
        <v>210</v>
      </c>
      <c r="D224" s="2">
        <v>290</v>
      </c>
      <c r="E224" s="2">
        <f t="shared" si="6"/>
        <v>628</v>
      </c>
      <c r="F224" s="2">
        <v>661</v>
      </c>
      <c r="G224" s="2">
        <v>219899.87699999998</v>
      </c>
      <c r="H224" s="2">
        <v>115155.11599999999</v>
      </c>
      <c r="I224" s="2">
        <v>43534.561000000009</v>
      </c>
      <c r="J224" s="2">
        <f t="shared" si="7"/>
        <v>378589.55399999995</v>
      </c>
      <c r="K224" s="2">
        <v>2747550</v>
      </c>
    </row>
    <row r="225" spans="1:11" x14ac:dyDescent="0.25">
      <c r="A225" s="9" t="s">
        <v>247</v>
      </c>
      <c r="B225" s="2">
        <v>142</v>
      </c>
      <c r="C225" s="2">
        <v>206</v>
      </c>
      <c r="D225" s="2">
        <v>263</v>
      </c>
      <c r="E225" s="2">
        <f t="shared" si="6"/>
        <v>611</v>
      </c>
      <c r="F225" s="2">
        <v>656</v>
      </c>
      <c r="G225" s="2">
        <v>226882.89199999999</v>
      </c>
      <c r="H225" s="2">
        <v>115817.72899999998</v>
      </c>
      <c r="I225" s="2">
        <v>44504.654999999984</v>
      </c>
      <c r="J225" s="2">
        <f t="shared" si="7"/>
        <v>387205.27599999995</v>
      </c>
      <c r="K225" s="2">
        <v>2734849</v>
      </c>
    </row>
    <row r="226" spans="1:11" x14ac:dyDescent="0.25">
      <c r="A226" s="9" t="s">
        <v>248</v>
      </c>
      <c r="B226" s="2">
        <v>136</v>
      </c>
      <c r="C226" s="2">
        <v>212</v>
      </c>
      <c r="D226" s="2">
        <v>219</v>
      </c>
      <c r="E226" s="2">
        <f t="shared" si="6"/>
        <v>567</v>
      </c>
      <c r="F226" s="2">
        <v>621</v>
      </c>
      <c r="G226" s="2">
        <v>204233</v>
      </c>
      <c r="H226" s="2">
        <v>104380</v>
      </c>
      <c r="I226" s="2">
        <v>38602</v>
      </c>
      <c r="J226" s="2">
        <f t="shared" si="7"/>
        <v>347215</v>
      </c>
      <c r="K226" s="2">
        <v>2366832</v>
      </c>
    </row>
    <row r="227" spans="1:11" x14ac:dyDescent="0.25">
      <c r="A227" s="9" t="s">
        <v>249</v>
      </c>
      <c r="B227" s="2">
        <v>142</v>
      </c>
      <c r="C227" s="2">
        <v>346</v>
      </c>
      <c r="D227" s="2">
        <v>620</v>
      </c>
      <c r="E227" s="2">
        <f t="shared" si="6"/>
        <v>1108</v>
      </c>
      <c r="F227" s="2">
        <v>1178</v>
      </c>
      <c r="G227" s="2">
        <v>399549.63699999993</v>
      </c>
      <c r="H227" s="2">
        <v>269276.93200000015</v>
      </c>
      <c r="I227" s="2">
        <v>108359.32899999998</v>
      </c>
      <c r="J227" s="2">
        <f t="shared" si="7"/>
        <v>777185.89800000016</v>
      </c>
      <c r="K227" s="2">
        <v>5784755</v>
      </c>
    </row>
    <row r="228" spans="1:11" x14ac:dyDescent="0.25">
      <c r="A228" s="9" t="s">
        <v>250</v>
      </c>
      <c r="B228" s="2">
        <v>106</v>
      </c>
      <c r="C228" s="2">
        <v>312</v>
      </c>
      <c r="D228" s="2">
        <v>568</v>
      </c>
      <c r="E228" s="2">
        <f t="shared" si="6"/>
        <v>986</v>
      </c>
      <c r="F228" s="2">
        <v>1008</v>
      </c>
      <c r="G228" s="2">
        <v>414003.42499999993</v>
      </c>
      <c r="H228" s="2">
        <v>264750.65200000006</v>
      </c>
      <c r="I228" s="2">
        <v>107837.817</v>
      </c>
      <c r="J228" s="2">
        <f t="shared" si="7"/>
        <v>786591.89400000009</v>
      </c>
      <c r="K228" s="2">
        <v>5733300</v>
      </c>
    </row>
    <row r="229" spans="1:11" x14ac:dyDescent="0.25">
      <c r="A229" s="9" t="s">
        <v>251</v>
      </c>
      <c r="B229" s="2">
        <v>129</v>
      </c>
      <c r="C229" s="2">
        <v>310</v>
      </c>
      <c r="D229" s="2">
        <v>562</v>
      </c>
      <c r="E229" s="2">
        <f t="shared" si="6"/>
        <v>1001</v>
      </c>
      <c r="F229" s="2">
        <v>1040</v>
      </c>
      <c r="G229" s="2">
        <v>418201.08400000003</v>
      </c>
      <c r="H229" s="2">
        <v>261058.69800000003</v>
      </c>
      <c r="I229" s="2">
        <v>107997.07800000002</v>
      </c>
      <c r="J229" s="2">
        <f t="shared" si="7"/>
        <v>787256.8600000001</v>
      </c>
      <c r="K229" s="2">
        <v>5750826</v>
      </c>
    </row>
    <row r="230" spans="1:11" x14ac:dyDescent="0.25">
      <c r="A230" s="9" t="s">
        <v>252</v>
      </c>
      <c r="B230" s="2">
        <v>129</v>
      </c>
      <c r="C230" s="2">
        <v>317</v>
      </c>
      <c r="D230" s="2">
        <v>573</v>
      </c>
      <c r="E230" s="2">
        <f t="shared" si="6"/>
        <v>1019</v>
      </c>
      <c r="F230" s="2">
        <v>1088</v>
      </c>
      <c r="G230" s="2">
        <v>434252.2099999999</v>
      </c>
      <c r="H230" s="2">
        <v>260196.70299999995</v>
      </c>
      <c r="I230" s="2">
        <v>110457.48900000002</v>
      </c>
      <c r="J230" s="2">
        <f t="shared" si="7"/>
        <v>804906.40199999989</v>
      </c>
      <c r="K230" s="2">
        <v>5772855</v>
      </c>
    </row>
    <row r="231" spans="1:11" x14ac:dyDescent="0.25">
      <c r="A231" s="9" t="s">
        <v>253</v>
      </c>
      <c r="B231" s="2">
        <v>165</v>
      </c>
      <c r="C231" s="2">
        <v>318</v>
      </c>
      <c r="D231" s="2">
        <v>647</v>
      </c>
      <c r="E231" s="2">
        <f t="shared" si="6"/>
        <v>1130</v>
      </c>
      <c r="F231" s="2">
        <v>1185</v>
      </c>
      <c r="G231" s="2">
        <v>425056.95299999975</v>
      </c>
      <c r="H231" s="2">
        <v>250309.041</v>
      </c>
      <c r="I231" s="2">
        <v>107825.95599999999</v>
      </c>
      <c r="J231" s="2">
        <f t="shared" si="7"/>
        <v>783191.94999999972</v>
      </c>
      <c r="K231" s="2">
        <v>5560104</v>
      </c>
    </row>
    <row r="232" spans="1:11" x14ac:dyDescent="0.25">
      <c r="A232" s="9" t="s">
        <v>254</v>
      </c>
      <c r="B232" s="2">
        <v>149</v>
      </c>
      <c r="C232" s="2">
        <v>355</v>
      </c>
      <c r="D232" s="2">
        <v>586</v>
      </c>
      <c r="E232" s="2">
        <f t="shared" si="6"/>
        <v>1090</v>
      </c>
      <c r="F232" s="2">
        <v>1177</v>
      </c>
      <c r="G232" s="2">
        <v>459815.76799999998</v>
      </c>
      <c r="H232" s="2">
        <v>262065.17499999993</v>
      </c>
      <c r="I232" s="2">
        <v>112865.90399999999</v>
      </c>
      <c r="J232" s="2">
        <f t="shared" si="7"/>
        <v>834746.84699999995</v>
      </c>
      <c r="K232" s="2">
        <v>5773588</v>
      </c>
    </row>
    <row r="233" spans="1:11" x14ac:dyDescent="0.25">
      <c r="A233" s="9" t="s">
        <v>255</v>
      </c>
      <c r="B233" s="2">
        <v>159</v>
      </c>
      <c r="C233" s="2">
        <v>327</v>
      </c>
      <c r="D233" s="2">
        <v>663</v>
      </c>
      <c r="E233" s="2">
        <f t="shared" si="6"/>
        <v>1149</v>
      </c>
      <c r="F233" s="2">
        <v>1185</v>
      </c>
      <c r="G233" s="2">
        <v>454149.41800000006</v>
      </c>
      <c r="H233" s="2">
        <v>253259.23799999998</v>
      </c>
      <c r="I233" s="2">
        <v>109650.774</v>
      </c>
      <c r="J233" s="2">
        <f t="shared" si="7"/>
        <v>817059.43</v>
      </c>
      <c r="K233" s="2">
        <v>5583743</v>
      </c>
    </row>
    <row r="234" spans="1:11" x14ac:dyDescent="0.25">
      <c r="A234" s="9" t="s">
        <v>256</v>
      </c>
      <c r="B234" s="2">
        <v>172</v>
      </c>
      <c r="C234" s="2">
        <v>292</v>
      </c>
      <c r="D234" s="2">
        <v>492</v>
      </c>
      <c r="E234" s="2">
        <f t="shared" si="6"/>
        <v>956</v>
      </c>
      <c r="F234" s="2">
        <v>1027</v>
      </c>
      <c r="G234" s="2">
        <v>496787.02</v>
      </c>
      <c r="H234" s="2">
        <v>266535.12299999991</v>
      </c>
      <c r="I234" s="2">
        <v>113788.272</v>
      </c>
      <c r="J234" s="2">
        <f t="shared" si="7"/>
        <v>877110.41499999992</v>
      </c>
      <c r="K234" s="2">
        <v>5777156</v>
      </c>
    </row>
    <row r="235" spans="1:11" x14ac:dyDescent="0.25">
      <c r="A235" s="9" t="s">
        <v>257</v>
      </c>
      <c r="B235" s="2">
        <v>166</v>
      </c>
      <c r="C235" s="2">
        <v>365</v>
      </c>
      <c r="D235" s="2">
        <v>566</v>
      </c>
      <c r="E235" s="2">
        <f t="shared" si="6"/>
        <v>1097</v>
      </c>
      <c r="F235" s="2">
        <v>1117</v>
      </c>
      <c r="G235" s="2">
        <v>486467</v>
      </c>
      <c r="H235" s="2">
        <v>256393</v>
      </c>
      <c r="I235" s="2">
        <v>110075</v>
      </c>
      <c r="J235" s="2">
        <f t="shared" si="7"/>
        <v>852935</v>
      </c>
      <c r="K235" s="2">
        <v>5568576</v>
      </c>
    </row>
    <row r="236" spans="1:11" x14ac:dyDescent="0.25">
      <c r="A236" s="9" t="s">
        <v>258</v>
      </c>
      <c r="B236" s="2">
        <v>0</v>
      </c>
      <c r="C236" s="2">
        <v>0</v>
      </c>
      <c r="D236" s="2">
        <v>27</v>
      </c>
      <c r="E236" s="2">
        <f t="shared" si="6"/>
        <v>27</v>
      </c>
      <c r="F236" s="2">
        <v>27</v>
      </c>
      <c r="G236" s="2">
        <v>67969.761000000013</v>
      </c>
      <c r="H236" s="2">
        <v>45930.739000000001</v>
      </c>
      <c r="I236" s="2">
        <v>17783.140999999996</v>
      </c>
      <c r="J236" s="2">
        <f t="shared" si="7"/>
        <v>131683.641</v>
      </c>
      <c r="K236" s="2">
        <v>937916</v>
      </c>
    </row>
    <row r="237" spans="1:11" x14ac:dyDescent="0.25">
      <c r="A237" s="9" t="s">
        <v>259</v>
      </c>
      <c r="B237" s="2">
        <v>0</v>
      </c>
      <c r="C237" s="2">
        <v>0</v>
      </c>
      <c r="D237" s="2">
        <v>53</v>
      </c>
      <c r="E237" s="2">
        <f t="shared" si="6"/>
        <v>53</v>
      </c>
      <c r="F237" s="2">
        <v>53</v>
      </c>
      <c r="G237" s="2">
        <v>71833.939999999988</v>
      </c>
      <c r="H237" s="2">
        <v>45056.373000000007</v>
      </c>
      <c r="I237" s="2">
        <v>17196.359000000004</v>
      </c>
      <c r="J237" s="2">
        <f t="shared" si="7"/>
        <v>134086.67199999999</v>
      </c>
      <c r="K237" s="2">
        <v>937821</v>
      </c>
    </row>
    <row r="238" spans="1:11" x14ac:dyDescent="0.25">
      <c r="A238" s="9" t="s">
        <v>260</v>
      </c>
      <c r="B238" s="2">
        <v>0</v>
      </c>
      <c r="C238" s="2">
        <v>0</v>
      </c>
      <c r="D238" s="2">
        <v>27</v>
      </c>
      <c r="E238" s="2">
        <f t="shared" si="6"/>
        <v>27</v>
      </c>
      <c r="F238" s="2">
        <v>27</v>
      </c>
      <c r="G238" s="2">
        <v>73037.945999999982</v>
      </c>
      <c r="H238" s="2">
        <v>44198.577000000012</v>
      </c>
      <c r="I238" s="2">
        <v>18023.067999999996</v>
      </c>
      <c r="J238" s="2">
        <f t="shared" si="7"/>
        <v>135259.59099999999</v>
      </c>
      <c r="K238" s="2">
        <v>921330</v>
      </c>
    </row>
    <row r="239" spans="1:11" x14ac:dyDescent="0.25">
      <c r="A239" s="9" t="s">
        <v>261</v>
      </c>
      <c r="B239" s="2">
        <v>0</v>
      </c>
      <c r="C239" s="2">
        <v>0</v>
      </c>
      <c r="D239" s="2">
        <v>39</v>
      </c>
      <c r="E239" s="2">
        <f t="shared" si="6"/>
        <v>39</v>
      </c>
      <c r="F239" s="2">
        <v>39</v>
      </c>
      <c r="G239" s="2">
        <v>75368.889999999985</v>
      </c>
      <c r="H239" s="2">
        <v>43365.897000000004</v>
      </c>
      <c r="I239" s="2">
        <v>18376.076999999994</v>
      </c>
      <c r="J239" s="2">
        <f t="shared" si="7"/>
        <v>137110.86399999997</v>
      </c>
      <c r="K239" s="2">
        <v>916291</v>
      </c>
    </row>
    <row r="240" spans="1:11" x14ac:dyDescent="0.25">
      <c r="A240" s="9" t="s">
        <v>262</v>
      </c>
      <c r="B240" s="2">
        <v>0</v>
      </c>
      <c r="C240" s="2">
        <v>14</v>
      </c>
      <c r="D240" s="2">
        <v>57</v>
      </c>
      <c r="E240" s="2">
        <f t="shared" si="6"/>
        <v>71</v>
      </c>
      <c r="F240" s="2">
        <v>71</v>
      </c>
      <c r="G240" s="2">
        <v>75313.292000000016</v>
      </c>
      <c r="H240" s="2">
        <v>42103.651999999987</v>
      </c>
      <c r="I240" s="2">
        <v>18148.066999999999</v>
      </c>
      <c r="J240" s="2">
        <f t="shared" si="7"/>
        <v>135565.011</v>
      </c>
      <c r="K240" s="2">
        <v>892590</v>
      </c>
    </row>
    <row r="241" spans="1:11" x14ac:dyDescent="0.25">
      <c r="A241" s="9" t="s">
        <v>263</v>
      </c>
      <c r="B241" s="2">
        <v>0</v>
      </c>
      <c r="C241" s="2">
        <v>0</v>
      </c>
      <c r="D241" s="2">
        <v>46</v>
      </c>
      <c r="E241" s="2">
        <f t="shared" si="6"/>
        <v>46</v>
      </c>
      <c r="F241" s="2">
        <v>46</v>
      </c>
      <c r="G241" s="2">
        <v>76946.489000000016</v>
      </c>
      <c r="H241" s="2">
        <v>41460.131999999998</v>
      </c>
      <c r="I241" s="2">
        <v>17786.077999999998</v>
      </c>
      <c r="J241" s="2">
        <f t="shared" si="7"/>
        <v>136192.69900000002</v>
      </c>
      <c r="K241" s="2">
        <v>886141</v>
      </c>
    </row>
    <row r="242" spans="1:11" x14ac:dyDescent="0.25">
      <c r="A242" s="9" t="s">
        <v>264</v>
      </c>
      <c r="B242" s="2">
        <v>0</v>
      </c>
      <c r="C242" s="2">
        <v>0</v>
      </c>
      <c r="D242" s="2">
        <v>58</v>
      </c>
      <c r="E242" s="2">
        <f t="shared" si="6"/>
        <v>58</v>
      </c>
      <c r="F242" s="2">
        <v>58</v>
      </c>
      <c r="G242" s="2">
        <v>88342.130000000019</v>
      </c>
      <c r="H242" s="2">
        <v>45606.465000000026</v>
      </c>
      <c r="I242" s="2">
        <v>19513.745000000003</v>
      </c>
      <c r="J242" s="2">
        <f t="shared" si="7"/>
        <v>153462.34000000003</v>
      </c>
      <c r="K242" s="2">
        <v>950613</v>
      </c>
    </row>
    <row r="243" spans="1:11" x14ac:dyDescent="0.25">
      <c r="A243" s="9" t="s">
        <v>265</v>
      </c>
      <c r="B243" s="2">
        <v>0</v>
      </c>
      <c r="C243" s="2">
        <v>0</v>
      </c>
      <c r="D243" s="2">
        <v>11</v>
      </c>
      <c r="E243" s="2">
        <f t="shared" si="6"/>
        <v>11</v>
      </c>
      <c r="F243" s="2">
        <v>11</v>
      </c>
      <c r="G243" s="2">
        <v>90457.667999999976</v>
      </c>
      <c r="H243" s="2">
        <v>46102.582000000002</v>
      </c>
      <c r="I243" s="2">
        <v>19355.628000000001</v>
      </c>
      <c r="J243" s="2">
        <f t="shared" si="7"/>
        <v>155915.87799999997</v>
      </c>
      <c r="K243" s="2">
        <v>946419</v>
      </c>
    </row>
    <row r="244" spans="1:11" x14ac:dyDescent="0.25">
      <c r="A244" s="9" t="s">
        <v>266</v>
      </c>
      <c r="B244" s="2">
        <v>0</v>
      </c>
      <c r="C244" s="2">
        <v>0</v>
      </c>
      <c r="D244" s="2">
        <v>54</v>
      </c>
      <c r="E244" s="2">
        <f t="shared" si="6"/>
        <v>54</v>
      </c>
      <c r="F244" s="2">
        <v>54</v>
      </c>
      <c r="G244" s="2">
        <v>78825</v>
      </c>
      <c r="H244" s="2">
        <v>39276</v>
      </c>
      <c r="I244" s="2">
        <v>16444</v>
      </c>
      <c r="J244" s="2">
        <f t="shared" si="7"/>
        <v>134545</v>
      </c>
      <c r="K244" s="2">
        <v>805712</v>
      </c>
    </row>
    <row r="245" spans="1:11" x14ac:dyDescent="0.25">
      <c r="A245" s="9" t="s">
        <v>267</v>
      </c>
      <c r="B245" s="2">
        <v>0</v>
      </c>
      <c r="C245" s="2">
        <v>10</v>
      </c>
      <c r="D245" s="2">
        <v>120</v>
      </c>
      <c r="E245" s="2">
        <f t="shared" si="6"/>
        <v>130</v>
      </c>
      <c r="F245" s="2">
        <v>130</v>
      </c>
      <c r="G245" s="2">
        <v>112195.69299999998</v>
      </c>
      <c r="H245" s="2">
        <v>83098.752999999982</v>
      </c>
      <c r="I245" s="2">
        <v>36130.972999999984</v>
      </c>
      <c r="J245" s="2">
        <f t="shared" si="7"/>
        <v>231425.41899999994</v>
      </c>
      <c r="K245" s="2">
        <v>1736643</v>
      </c>
    </row>
    <row r="246" spans="1:11" x14ac:dyDescent="0.25">
      <c r="A246" s="9" t="s">
        <v>268</v>
      </c>
      <c r="B246" s="2">
        <v>0</v>
      </c>
      <c r="C246" s="2">
        <v>0</v>
      </c>
      <c r="D246" s="2">
        <v>139</v>
      </c>
      <c r="E246" s="2">
        <f t="shared" si="6"/>
        <v>139</v>
      </c>
      <c r="F246" s="2">
        <v>139</v>
      </c>
      <c r="G246" s="2">
        <v>113781.80800000005</v>
      </c>
      <c r="H246" s="2">
        <v>81608.408999999956</v>
      </c>
      <c r="I246" s="2">
        <v>35917.661000000007</v>
      </c>
      <c r="J246" s="2">
        <f t="shared" si="7"/>
        <v>231307.87800000003</v>
      </c>
      <c r="K246" s="2">
        <v>1736701</v>
      </c>
    </row>
    <row r="247" spans="1:11" x14ac:dyDescent="0.25">
      <c r="A247" s="9" t="s">
        <v>269</v>
      </c>
      <c r="B247" s="2">
        <v>0</v>
      </c>
      <c r="C247" s="2">
        <v>0</v>
      </c>
      <c r="D247" s="2">
        <v>189</v>
      </c>
      <c r="E247" s="2">
        <f t="shared" si="6"/>
        <v>189</v>
      </c>
      <c r="F247" s="2">
        <v>189</v>
      </c>
      <c r="G247" s="2">
        <v>115113.58400000002</v>
      </c>
      <c r="H247" s="2">
        <v>79774.323000000004</v>
      </c>
      <c r="I247" s="2">
        <v>35650.773000000008</v>
      </c>
      <c r="J247" s="2">
        <f t="shared" si="7"/>
        <v>230538.68000000002</v>
      </c>
      <c r="K247" s="2">
        <v>1738683</v>
      </c>
    </row>
    <row r="248" spans="1:11" x14ac:dyDescent="0.25">
      <c r="A248" s="9" t="s">
        <v>270</v>
      </c>
      <c r="B248" s="2">
        <v>0</v>
      </c>
      <c r="C248" s="2">
        <v>21</v>
      </c>
      <c r="D248" s="2">
        <v>147</v>
      </c>
      <c r="E248" s="2">
        <f t="shared" si="6"/>
        <v>168</v>
      </c>
      <c r="F248" s="2">
        <v>168</v>
      </c>
      <c r="G248" s="2">
        <v>114648.65599999999</v>
      </c>
      <c r="H248" s="2">
        <v>76659.371000000014</v>
      </c>
      <c r="I248" s="2">
        <v>34208.58</v>
      </c>
      <c r="J248" s="2">
        <f t="shared" si="7"/>
        <v>225516.60700000002</v>
      </c>
      <c r="K248" s="2">
        <v>1704870</v>
      </c>
    </row>
    <row r="249" spans="1:11" x14ac:dyDescent="0.25">
      <c r="A249" s="9" t="s">
        <v>271</v>
      </c>
      <c r="B249" s="2">
        <v>0</v>
      </c>
      <c r="C249" s="2">
        <v>11</v>
      </c>
      <c r="D249" s="2">
        <v>197</v>
      </c>
      <c r="E249" s="2">
        <f t="shared" si="6"/>
        <v>208</v>
      </c>
      <c r="F249" s="2">
        <v>208</v>
      </c>
      <c r="G249" s="2">
        <v>118380.70099999997</v>
      </c>
      <c r="H249" s="2">
        <v>75196.067000000025</v>
      </c>
      <c r="I249" s="2">
        <v>34816.172000000013</v>
      </c>
      <c r="J249" s="2">
        <f t="shared" si="7"/>
        <v>228392.94</v>
      </c>
      <c r="K249" s="2">
        <v>1725065</v>
      </c>
    </row>
    <row r="250" spans="1:11" x14ac:dyDescent="0.25">
      <c r="A250" s="9" t="s">
        <v>272</v>
      </c>
      <c r="B250" s="2">
        <v>0</v>
      </c>
      <c r="C250" s="2">
        <v>36</v>
      </c>
      <c r="D250" s="2">
        <v>151</v>
      </c>
      <c r="E250" s="2">
        <f t="shared" si="6"/>
        <v>187</v>
      </c>
      <c r="F250" s="2">
        <v>187</v>
      </c>
      <c r="G250" s="2">
        <v>119119.41199999998</v>
      </c>
      <c r="H250" s="2">
        <v>73817.130999999994</v>
      </c>
      <c r="I250" s="2">
        <v>34244.006999999983</v>
      </c>
      <c r="J250" s="2">
        <f t="shared" si="7"/>
        <v>227180.54999999996</v>
      </c>
      <c r="K250" s="2">
        <v>1668040</v>
      </c>
    </row>
    <row r="251" spans="1:11" x14ac:dyDescent="0.25">
      <c r="A251" s="9" t="s">
        <v>273</v>
      </c>
      <c r="B251" s="2">
        <v>0</v>
      </c>
      <c r="C251" s="2">
        <v>25</v>
      </c>
      <c r="D251" s="2">
        <v>183</v>
      </c>
      <c r="E251" s="2">
        <f t="shared" si="6"/>
        <v>208</v>
      </c>
      <c r="F251" s="2">
        <v>208</v>
      </c>
      <c r="G251" s="2">
        <v>122438.01699999996</v>
      </c>
      <c r="H251" s="2">
        <v>69792.689000000028</v>
      </c>
      <c r="I251" s="2">
        <v>32724.071000000011</v>
      </c>
      <c r="J251" s="2">
        <f t="shared" si="7"/>
        <v>224954.777</v>
      </c>
      <c r="K251" s="2">
        <v>1649860</v>
      </c>
    </row>
    <row r="252" spans="1:11" x14ac:dyDescent="0.25">
      <c r="A252" s="9" t="s">
        <v>274</v>
      </c>
      <c r="B252" s="2">
        <v>0</v>
      </c>
      <c r="C252" s="2">
        <v>14</v>
      </c>
      <c r="D252" s="2">
        <v>173</v>
      </c>
      <c r="E252" s="2">
        <f t="shared" si="6"/>
        <v>187</v>
      </c>
      <c r="F252" s="2">
        <v>187</v>
      </c>
      <c r="G252" s="2">
        <v>138783.97199999998</v>
      </c>
      <c r="H252" s="2">
        <v>77503.011000000013</v>
      </c>
      <c r="I252" s="2">
        <v>37013.792000000001</v>
      </c>
      <c r="J252" s="2">
        <f t="shared" si="7"/>
        <v>253300.77500000002</v>
      </c>
      <c r="K252" s="2">
        <v>1795077</v>
      </c>
    </row>
    <row r="253" spans="1:11" x14ac:dyDescent="0.25">
      <c r="A253" s="9" t="s">
        <v>275</v>
      </c>
      <c r="B253" s="2">
        <v>0</v>
      </c>
      <c r="C253" s="2">
        <v>33</v>
      </c>
      <c r="D253" s="2">
        <v>210</v>
      </c>
      <c r="E253" s="2">
        <f t="shared" si="6"/>
        <v>243</v>
      </c>
      <c r="F253" s="2">
        <v>243</v>
      </c>
      <c r="G253" s="2">
        <v>134597</v>
      </c>
      <c r="H253" s="2">
        <v>72353</v>
      </c>
      <c r="I253" s="2">
        <v>33744</v>
      </c>
      <c r="J253" s="2">
        <f t="shared" si="7"/>
        <v>240694</v>
      </c>
      <c r="K253" s="2">
        <v>1705402</v>
      </c>
    </row>
    <row r="254" spans="1:11" x14ac:dyDescent="0.25">
      <c r="A254" s="9" t="s">
        <v>276</v>
      </c>
      <c r="B254" s="2">
        <v>35</v>
      </c>
      <c r="C254" s="2">
        <v>101</v>
      </c>
      <c r="D254" s="2">
        <v>135</v>
      </c>
      <c r="E254" s="2">
        <f t="shared" si="6"/>
        <v>271</v>
      </c>
      <c r="F254" s="2">
        <v>281</v>
      </c>
      <c r="G254" s="2">
        <v>164275.18399999998</v>
      </c>
      <c r="H254" s="2">
        <v>94969.471999999994</v>
      </c>
      <c r="I254" s="2">
        <v>28295.126999999997</v>
      </c>
      <c r="J254" s="2">
        <f t="shared" si="7"/>
        <v>287539.78299999994</v>
      </c>
      <c r="K254" s="2">
        <v>2534911</v>
      </c>
    </row>
    <row r="255" spans="1:11" x14ac:dyDescent="0.25">
      <c r="A255" s="9" t="s">
        <v>277</v>
      </c>
      <c r="B255" s="2">
        <v>21</v>
      </c>
      <c r="C255" s="2">
        <v>121</v>
      </c>
      <c r="D255" s="2">
        <v>91</v>
      </c>
      <c r="E255" s="2">
        <f t="shared" si="6"/>
        <v>233</v>
      </c>
      <c r="F255" s="2">
        <v>233</v>
      </c>
      <c r="G255" s="2">
        <v>181075.54400000002</v>
      </c>
      <c r="H255" s="2">
        <v>92019.991999999998</v>
      </c>
      <c r="I255" s="2">
        <v>28664.335999999996</v>
      </c>
      <c r="J255" s="2">
        <f t="shared" si="7"/>
        <v>301759.87200000003</v>
      </c>
      <c r="K255" s="2">
        <v>2633331</v>
      </c>
    </row>
    <row r="256" spans="1:11" x14ac:dyDescent="0.25">
      <c r="A256" s="9" t="s">
        <v>278</v>
      </c>
      <c r="B256" s="2">
        <v>48</v>
      </c>
      <c r="C256" s="2">
        <v>115</v>
      </c>
      <c r="D256" s="2">
        <v>77</v>
      </c>
      <c r="E256" s="2">
        <f t="shared" si="6"/>
        <v>240</v>
      </c>
      <c r="F256" s="2">
        <v>240</v>
      </c>
      <c r="G256" s="2">
        <v>190833.26699999999</v>
      </c>
      <c r="H256" s="2">
        <v>93936.017999999982</v>
      </c>
      <c r="I256" s="2">
        <v>29626.705999999995</v>
      </c>
      <c r="J256" s="2">
        <f t="shared" si="7"/>
        <v>314395.99099999998</v>
      </c>
      <c r="K256" s="2">
        <v>2667327</v>
      </c>
    </row>
    <row r="257" spans="1:11" x14ac:dyDescent="0.25">
      <c r="A257" s="9" t="s">
        <v>279</v>
      </c>
      <c r="B257" s="2">
        <v>35</v>
      </c>
      <c r="C257" s="2">
        <v>152</v>
      </c>
      <c r="D257" s="2">
        <v>127</v>
      </c>
      <c r="E257" s="2">
        <f t="shared" si="6"/>
        <v>314</v>
      </c>
      <c r="F257" s="2">
        <v>314</v>
      </c>
      <c r="G257" s="2">
        <v>198102.46400000004</v>
      </c>
      <c r="H257" s="2">
        <v>96029.72600000001</v>
      </c>
      <c r="I257" s="2">
        <v>32284.492999999999</v>
      </c>
      <c r="J257" s="2">
        <f t="shared" si="7"/>
        <v>326416.68300000008</v>
      </c>
      <c r="K257" s="2">
        <v>2669454</v>
      </c>
    </row>
    <row r="258" spans="1:11" x14ac:dyDescent="0.25">
      <c r="A258" s="9" t="s">
        <v>280</v>
      </c>
      <c r="B258" s="2">
        <v>69</v>
      </c>
      <c r="C258" s="2">
        <v>92</v>
      </c>
      <c r="D258" s="2">
        <v>92</v>
      </c>
      <c r="E258" s="2">
        <f t="shared" si="6"/>
        <v>253</v>
      </c>
      <c r="F258" s="2">
        <v>276</v>
      </c>
      <c r="G258" s="2">
        <v>211326.26200000002</v>
      </c>
      <c r="H258" s="2">
        <v>99141.567999999985</v>
      </c>
      <c r="I258" s="2">
        <v>33443.847000000002</v>
      </c>
      <c r="J258" s="2">
        <f t="shared" si="7"/>
        <v>343911.67700000003</v>
      </c>
      <c r="K258" s="2">
        <v>2724791</v>
      </c>
    </row>
    <row r="259" spans="1:11" x14ac:dyDescent="0.25">
      <c r="A259" s="9" t="s">
        <v>281</v>
      </c>
      <c r="B259" s="2">
        <v>152</v>
      </c>
      <c r="C259" s="2">
        <v>170</v>
      </c>
      <c r="D259" s="2">
        <v>166</v>
      </c>
      <c r="E259" s="2">
        <f t="shared" ref="E259:E322" si="8">B259+C259+D259</f>
        <v>488</v>
      </c>
      <c r="F259" s="2">
        <v>520</v>
      </c>
      <c r="G259" s="2">
        <v>217576.88200000001</v>
      </c>
      <c r="H259" s="2">
        <v>99077.526999999987</v>
      </c>
      <c r="I259" s="2">
        <v>35485.930999999997</v>
      </c>
      <c r="J259" s="2">
        <f t="shared" ref="J259:J322" si="9">G259+H259+I259</f>
        <v>352140.33999999997</v>
      </c>
      <c r="K259" s="2">
        <v>2710050</v>
      </c>
    </row>
    <row r="260" spans="1:11" x14ac:dyDescent="0.25">
      <c r="A260" s="9" t="s">
        <v>282</v>
      </c>
      <c r="B260" s="2">
        <v>100</v>
      </c>
      <c r="C260" s="2">
        <v>157</v>
      </c>
      <c r="D260" s="2">
        <v>165</v>
      </c>
      <c r="E260" s="2">
        <f t="shared" si="8"/>
        <v>422</v>
      </c>
      <c r="F260" s="2">
        <v>454</v>
      </c>
      <c r="G260" s="2">
        <v>233707.88499999998</v>
      </c>
      <c r="H260" s="2">
        <v>106893.36899999999</v>
      </c>
      <c r="I260" s="2">
        <v>36376.643000000004</v>
      </c>
      <c r="J260" s="2">
        <f t="shared" si="9"/>
        <v>376977.89699999994</v>
      </c>
      <c r="K260" s="2">
        <v>2786021</v>
      </c>
    </row>
    <row r="261" spans="1:11" x14ac:dyDescent="0.25">
      <c r="A261" s="9" t="s">
        <v>283</v>
      </c>
      <c r="B261" s="2">
        <v>87</v>
      </c>
      <c r="C261" s="2">
        <v>144</v>
      </c>
      <c r="D261" s="2">
        <v>96</v>
      </c>
      <c r="E261" s="2">
        <f t="shared" si="8"/>
        <v>327</v>
      </c>
      <c r="F261" s="2">
        <v>374</v>
      </c>
      <c r="G261" s="2">
        <v>250033.47399999999</v>
      </c>
      <c r="H261" s="2">
        <v>114462.568</v>
      </c>
      <c r="I261" s="2">
        <v>37416.021999999997</v>
      </c>
      <c r="J261" s="2">
        <f t="shared" si="9"/>
        <v>401912.06400000001</v>
      </c>
      <c r="K261" s="2">
        <v>2821018</v>
      </c>
    </row>
    <row r="262" spans="1:11" x14ac:dyDescent="0.25">
      <c r="A262" s="9" t="s">
        <v>284</v>
      </c>
      <c r="B262" s="2">
        <v>154</v>
      </c>
      <c r="C262" s="2">
        <v>115</v>
      </c>
      <c r="D262" s="2">
        <v>139</v>
      </c>
      <c r="E262" s="2">
        <f t="shared" si="8"/>
        <v>408</v>
      </c>
      <c r="F262" s="2">
        <v>457</v>
      </c>
      <c r="G262" s="2">
        <v>254183</v>
      </c>
      <c r="H262" s="2">
        <v>114725</v>
      </c>
      <c r="I262" s="2">
        <v>38154</v>
      </c>
      <c r="J262" s="2">
        <f t="shared" si="9"/>
        <v>407062</v>
      </c>
      <c r="K262" s="2">
        <v>2818761</v>
      </c>
    </row>
    <row r="263" spans="1:11" x14ac:dyDescent="0.25">
      <c r="A263" s="9" t="s">
        <v>285</v>
      </c>
      <c r="B263" s="2">
        <v>0</v>
      </c>
      <c r="C263" s="2">
        <v>0</v>
      </c>
      <c r="D263" s="2">
        <v>49</v>
      </c>
      <c r="E263" s="2">
        <f t="shared" si="8"/>
        <v>49</v>
      </c>
      <c r="F263" s="2">
        <v>49</v>
      </c>
      <c r="G263" s="2">
        <v>87886.143999999986</v>
      </c>
      <c r="H263" s="2">
        <v>57525.013999999996</v>
      </c>
      <c r="I263" s="2">
        <v>23766.960000000003</v>
      </c>
      <c r="J263" s="2">
        <f t="shared" si="9"/>
        <v>169178.11799999999</v>
      </c>
      <c r="K263" s="2">
        <v>1315419</v>
      </c>
    </row>
    <row r="264" spans="1:11" x14ac:dyDescent="0.25">
      <c r="A264" s="9" t="s">
        <v>286</v>
      </c>
      <c r="B264" s="2">
        <v>0</v>
      </c>
      <c r="C264" s="2">
        <v>0</v>
      </c>
      <c r="D264" s="2">
        <v>63</v>
      </c>
      <c r="E264" s="2">
        <f t="shared" si="8"/>
        <v>63</v>
      </c>
      <c r="F264" s="2">
        <v>63</v>
      </c>
      <c r="G264" s="2">
        <v>90483.390000000029</v>
      </c>
      <c r="H264" s="2">
        <v>56783.514000000003</v>
      </c>
      <c r="I264" s="2">
        <v>23051.814000000002</v>
      </c>
      <c r="J264" s="2">
        <f t="shared" si="9"/>
        <v>170318.71800000005</v>
      </c>
      <c r="K264" s="2">
        <v>1313939</v>
      </c>
    </row>
    <row r="265" spans="1:11" x14ac:dyDescent="0.25">
      <c r="A265" s="9" t="s">
        <v>287</v>
      </c>
      <c r="B265" s="2">
        <v>0</v>
      </c>
      <c r="C265" s="2">
        <v>10</v>
      </c>
      <c r="D265" s="2">
        <v>103</v>
      </c>
      <c r="E265" s="2">
        <f t="shared" si="8"/>
        <v>113</v>
      </c>
      <c r="F265" s="2">
        <v>113</v>
      </c>
      <c r="G265" s="2">
        <v>88909.623000000007</v>
      </c>
      <c r="H265" s="2">
        <v>53997.485000000001</v>
      </c>
      <c r="I265" s="2">
        <v>21840.059000000005</v>
      </c>
      <c r="J265" s="2">
        <f t="shared" si="9"/>
        <v>164747.16700000002</v>
      </c>
      <c r="K265" s="2">
        <v>1255618</v>
      </c>
    </row>
    <row r="266" spans="1:11" x14ac:dyDescent="0.25">
      <c r="A266" s="9" t="s">
        <v>288</v>
      </c>
      <c r="B266" s="2">
        <v>0</v>
      </c>
      <c r="C266" s="2">
        <v>0</v>
      </c>
      <c r="D266" s="2">
        <v>98</v>
      </c>
      <c r="E266" s="2">
        <f t="shared" si="8"/>
        <v>98</v>
      </c>
      <c r="F266" s="2">
        <v>98</v>
      </c>
      <c r="G266" s="2">
        <v>99044.56299999998</v>
      </c>
      <c r="H266" s="2">
        <v>57766.875000000007</v>
      </c>
      <c r="I266" s="2">
        <v>24345.947</v>
      </c>
      <c r="J266" s="2">
        <f t="shared" si="9"/>
        <v>181157.38500000001</v>
      </c>
      <c r="K266" s="2">
        <v>1317474</v>
      </c>
    </row>
    <row r="267" spans="1:11" x14ac:dyDescent="0.25">
      <c r="A267" s="9" t="s">
        <v>289</v>
      </c>
      <c r="B267" s="2">
        <v>0</v>
      </c>
      <c r="C267" s="2">
        <v>11</v>
      </c>
      <c r="D267" s="2">
        <v>69</v>
      </c>
      <c r="E267" s="2">
        <f t="shared" si="8"/>
        <v>80</v>
      </c>
      <c r="F267" s="2">
        <v>80</v>
      </c>
      <c r="G267" s="2">
        <v>104007.094</v>
      </c>
      <c r="H267" s="2">
        <v>57908.991000000002</v>
      </c>
      <c r="I267" s="2">
        <v>24943.477000000003</v>
      </c>
      <c r="J267" s="2">
        <f t="shared" si="9"/>
        <v>186859.56200000001</v>
      </c>
      <c r="K267" s="2">
        <v>1319171</v>
      </c>
    </row>
    <row r="268" spans="1:11" x14ac:dyDescent="0.25">
      <c r="A268" s="9" t="s">
        <v>290</v>
      </c>
      <c r="B268" s="2">
        <v>0</v>
      </c>
      <c r="C268" s="2">
        <v>0</v>
      </c>
      <c r="D268" s="2">
        <v>59</v>
      </c>
      <c r="E268" s="2">
        <f t="shared" si="8"/>
        <v>59</v>
      </c>
      <c r="F268" s="2">
        <v>59</v>
      </c>
      <c r="G268" s="2">
        <v>105526.042</v>
      </c>
      <c r="H268" s="2">
        <v>56334.345999999998</v>
      </c>
      <c r="I268" s="2">
        <v>24367.115000000002</v>
      </c>
      <c r="J268" s="2">
        <f t="shared" si="9"/>
        <v>186227.503</v>
      </c>
      <c r="K268" s="2">
        <v>1277778</v>
      </c>
    </row>
    <row r="269" spans="1:11" x14ac:dyDescent="0.25">
      <c r="A269" s="9" t="s">
        <v>291</v>
      </c>
      <c r="B269" s="2">
        <v>0</v>
      </c>
      <c r="C269" s="2">
        <v>0</v>
      </c>
      <c r="D269" s="2">
        <v>140</v>
      </c>
      <c r="E269" s="2">
        <f t="shared" si="8"/>
        <v>140</v>
      </c>
      <c r="F269" s="2">
        <v>140</v>
      </c>
      <c r="G269" s="2">
        <v>105753.231</v>
      </c>
      <c r="H269" s="2">
        <v>54450.631000000001</v>
      </c>
      <c r="I269" s="2">
        <v>23990.132000000001</v>
      </c>
      <c r="J269" s="2">
        <f t="shared" si="9"/>
        <v>184193.99400000001</v>
      </c>
      <c r="K269" s="2">
        <v>1244818</v>
      </c>
    </row>
    <row r="270" spans="1:11" x14ac:dyDescent="0.25">
      <c r="A270" s="9" t="s">
        <v>292</v>
      </c>
      <c r="B270" s="2">
        <v>0</v>
      </c>
      <c r="C270" s="2">
        <v>0</v>
      </c>
      <c r="D270" s="2">
        <v>45</v>
      </c>
      <c r="E270" s="2">
        <f t="shared" si="8"/>
        <v>45</v>
      </c>
      <c r="F270" s="2">
        <v>45</v>
      </c>
      <c r="G270" s="2">
        <v>123489.546</v>
      </c>
      <c r="H270" s="2">
        <v>59862.113000000005</v>
      </c>
      <c r="I270" s="2">
        <v>27162.325000000001</v>
      </c>
      <c r="J270" s="2">
        <f t="shared" si="9"/>
        <v>210513.98400000003</v>
      </c>
      <c r="K270" s="2">
        <v>1327503</v>
      </c>
    </row>
    <row r="271" spans="1:11" x14ac:dyDescent="0.25">
      <c r="A271" s="9" t="s">
        <v>293</v>
      </c>
      <c r="B271" s="2">
        <v>0</v>
      </c>
      <c r="C271" s="2">
        <v>14</v>
      </c>
      <c r="D271" s="2">
        <v>84</v>
      </c>
      <c r="E271" s="2">
        <f t="shared" si="8"/>
        <v>98</v>
      </c>
      <c r="F271" s="2">
        <v>98</v>
      </c>
      <c r="G271" s="2">
        <v>128218</v>
      </c>
      <c r="H271" s="2">
        <v>60549</v>
      </c>
      <c r="I271" s="2">
        <v>28123</v>
      </c>
      <c r="J271" s="2">
        <f t="shared" si="9"/>
        <v>216890</v>
      </c>
      <c r="K271" s="2">
        <v>1332309</v>
      </c>
    </row>
    <row r="272" spans="1:11" x14ac:dyDescent="0.25">
      <c r="A272" s="9" t="s">
        <v>294</v>
      </c>
      <c r="B272" s="2">
        <v>106</v>
      </c>
      <c r="C272" s="2">
        <v>363</v>
      </c>
      <c r="D272" s="2">
        <v>605</v>
      </c>
      <c r="E272" s="2">
        <f t="shared" si="8"/>
        <v>1074</v>
      </c>
      <c r="F272" s="2">
        <v>1143</v>
      </c>
      <c r="G272" s="2">
        <v>577340.72400000016</v>
      </c>
      <c r="H272" s="2">
        <v>402428.85099999997</v>
      </c>
      <c r="I272" s="2">
        <v>161651.43399999998</v>
      </c>
      <c r="J272" s="2">
        <f t="shared" si="9"/>
        <v>1141421.0090000001</v>
      </c>
      <c r="K272" s="2">
        <v>8650548</v>
      </c>
    </row>
    <row r="273" spans="1:11" x14ac:dyDescent="0.25">
      <c r="A273" s="9" t="s">
        <v>295</v>
      </c>
      <c r="B273" s="2">
        <v>92</v>
      </c>
      <c r="C273" s="2">
        <v>286</v>
      </c>
      <c r="D273" s="2">
        <v>546</v>
      </c>
      <c r="E273" s="2">
        <f t="shared" si="8"/>
        <v>924</v>
      </c>
      <c r="F273" s="2">
        <v>955</v>
      </c>
      <c r="G273" s="2">
        <v>586230.98399999994</v>
      </c>
      <c r="H273" s="2">
        <v>402941.603</v>
      </c>
      <c r="I273" s="2">
        <v>166413.69899999999</v>
      </c>
      <c r="J273" s="2">
        <f t="shared" si="9"/>
        <v>1155586.2859999998</v>
      </c>
      <c r="K273" s="2">
        <v>8721577</v>
      </c>
    </row>
    <row r="274" spans="1:11" x14ac:dyDescent="0.25">
      <c r="A274" s="9" t="s">
        <v>296</v>
      </c>
      <c r="B274" s="2">
        <v>94</v>
      </c>
      <c r="C274" s="2">
        <v>292</v>
      </c>
      <c r="D274" s="2">
        <v>603</v>
      </c>
      <c r="E274" s="2">
        <f t="shared" si="8"/>
        <v>989</v>
      </c>
      <c r="F274" s="2">
        <v>1047</v>
      </c>
      <c r="G274" s="2">
        <v>600153.15600000008</v>
      </c>
      <c r="H274" s="2">
        <v>400734.31099999999</v>
      </c>
      <c r="I274" s="2">
        <v>172153.21099999998</v>
      </c>
      <c r="J274" s="2">
        <f t="shared" si="9"/>
        <v>1173040.6780000001</v>
      </c>
      <c r="K274" s="2">
        <v>8753064</v>
      </c>
    </row>
    <row r="275" spans="1:11" x14ac:dyDescent="0.25">
      <c r="A275" s="9" t="s">
        <v>297</v>
      </c>
      <c r="B275" s="2">
        <v>98</v>
      </c>
      <c r="C275" s="2">
        <v>283</v>
      </c>
      <c r="D275" s="2">
        <v>571</v>
      </c>
      <c r="E275" s="2">
        <f t="shared" si="8"/>
        <v>952</v>
      </c>
      <c r="F275" s="2">
        <v>975</v>
      </c>
      <c r="G275" s="2">
        <v>622646.61100000003</v>
      </c>
      <c r="H275" s="2">
        <v>397869.21799999994</v>
      </c>
      <c r="I275" s="2">
        <v>177893.38400000002</v>
      </c>
      <c r="J275" s="2">
        <f t="shared" si="9"/>
        <v>1198409.213</v>
      </c>
      <c r="K275" s="2">
        <v>8793888</v>
      </c>
    </row>
    <row r="276" spans="1:11" x14ac:dyDescent="0.25">
      <c r="A276" s="9" t="s">
        <v>298</v>
      </c>
      <c r="B276" s="2">
        <v>122</v>
      </c>
      <c r="C276" s="2">
        <v>334</v>
      </c>
      <c r="D276" s="2">
        <v>690</v>
      </c>
      <c r="E276" s="2">
        <f t="shared" si="8"/>
        <v>1146</v>
      </c>
      <c r="F276" s="2">
        <v>1209</v>
      </c>
      <c r="G276" s="2">
        <v>643651.13800000015</v>
      </c>
      <c r="H276" s="2">
        <v>393734.27300000016</v>
      </c>
      <c r="I276" s="2">
        <v>184432.49400000004</v>
      </c>
      <c r="J276" s="2">
        <f t="shared" si="9"/>
        <v>1221817.9050000003</v>
      </c>
      <c r="K276" s="2">
        <v>8832406</v>
      </c>
    </row>
    <row r="277" spans="1:11" x14ac:dyDescent="0.25">
      <c r="A277" s="9" t="s">
        <v>299</v>
      </c>
      <c r="B277" s="2">
        <v>119</v>
      </c>
      <c r="C277" s="2">
        <v>274</v>
      </c>
      <c r="D277" s="2">
        <v>633</v>
      </c>
      <c r="E277" s="2">
        <f t="shared" si="8"/>
        <v>1026</v>
      </c>
      <c r="F277" s="2">
        <v>1069</v>
      </c>
      <c r="G277" s="2">
        <v>669593.62399999995</v>
      </c>
      <c r="H277" s="2">
        <v>389664.587</v>
      </c>
      <c r="I277" s="2">
        <v>188698.62600000005</v>
      </c>
      <c r="J277" s="2">
        <f t="shared" si="9"/>
        <v>1247956.8369999998</v>
      </c>
      <c r="K277" s="2">
        <v>8874374</v>
      </c>
    </row>
    <row r="278" spans="1:11" x14ac:dyDescent="0.25">
      <c r="A278" s="9" t="s">
        <v>300</v>
      </c>
      <c r="B278" s="2">
        <v>140</v>
      </c>
      <c r="C278" s="2">
        <v>331</v>
      </c>
      <c r="D278" s="2">
        <v>754</v>
      </c>
      <c r="E278" s="2">
        <f t="shared" si="8"/>
        <v>1225</v>
      </c>
      <c r="F278" s="2">
        <v>1278</v>
      </c>
      <c r="G278" s="2">
        <v>699335.39600000007</v>
      </c>
      <c r="H278" s="2">
        <v>388815.15600000002</v>
      </c>
      <c r="I278" s="2">
        <v>191618.64100000003</v>
      </c>
      <c r="J278" s="2">
        <f t="shared" si="9"/>
        <v>1279769.1930000002</v>
      </c>
      <c r="K278" s="2">
        <v>8904413</v>
      </c>
    </row>
    <row r="279" spans="1:11" x14ac:dyDescent="0.25">
      <c r="A279" s="9" t="s">
        <v>301</v>
      </c>
      <c r="B279" s="2">
        <v>159</v>
      </c>
      <c r="C279" s="2">
        <v>281</v>
      </c>
      <c r="D279" s="2">
        <v>581</v>
      </c>
      <c r="E279" s="2">
        <f t="shared" si="8"/>
        <v>1021</v>
      </c>
      <c r="F279" s="2">
        <v>1084</v>
      </c>
      <c r="G279" s="2">
        <v>720345.48700000008</v>
      </c>
      <c r="H279" s="2">
        <v>387963.21000000008</v>
      </c>
      <c r="I279" s="2">
        <v>193387.77899999995</v>
      </c>
      <c r="J279" s="2">
        <f t="shared" si="9"/>
        <v>1301696.476</v>
      </c>
      <c r="K279" s="2">
        <v>8850952</v>
      </c>
    </row>
    <row r="280" spans="1:11" x14ac:dyDescent="0.25">
      <c r="A280" s="9" t="s">
        <v>302</v>
      </c>
      <c r="B280" s="2">
        <v>131</v>
      </c>
      <c r="C280" s="2">
        <v>343</v>
      </c>
      <c r="D280" s="2">
        <v>650</v>
      </c>
      <c r="E280" s="2">
        <f t="shared" si="8"/>
        <v>1124</v>
      </c>
      <c r="F280" s="2">
        <v>1193</v>
      </c>
      <c r="G280" s="2">
        <v>755476</v>
      </c>
      <c r="H280" s="2">
        <v>399788</v>
      </c>
      <c r="I280" s="2">
        <v>198735</v>
      </c>
      <c r="J280" s="2">
        <f t="shared" si="9"/>
        <v>1353999</v>
      </c>
      <c r="K280" s="2">
        <v>8960161</v>
      </c>
    </row>
    <row r="281" spans="1:11" x14ac:dyDescent="0.25">
      <c r="A281" s="9" t="s">
        <v>303</v>
      </c>
      <c r="B281" s="2">
        <v>0</v>
      </c>
      <c r="C281" s="2">
        <v>0</v>
      </c>
      <c r="D281" s="2">
        <v>112</v>
      </c>
      <c r="E281" s="2">
        <f t="shared" si="8"/>
        <v>112</v>
      </c>
      <c r="F281" s="2">
        <v>112</v>
      </c>
      <c r="G281" s="2">
        <v>132610.07300000003</v>
      </c>
      <c r="H281" s="2">
        <v>84982.487000000023</v>
      </c>
      <c r="I281" s="2">
        <v>31077.452000000001</v>
      </c>
      <c r="J281" s="2">
        <f t="shared" si="9"/>
        <v>248670.01200000005</v>
      </c>
      <c r="K281" s="2">
        <v>1964860</v>
      </c>
    </row>
    <row r="282" spans="1:11" x14ac:dyDescent="0.25">
      <c r="A282" s="9" t="s">
        <v>304</v>
      </c>
      <c r="B282" s="2">
        <v>0</v>
      </c>
      <c r="C282" s="2">
        <v>23</v>
      </c>
      <c r="D282" s="2">
        <v>109</v>
      </c>
      <c r="E282" s="2">
        <f t="shared" si="8"/>
        <v>132</v>
      </c>
      <c r="F282" s="2">
        <v>132</v>
      </c>
      <c r="G282" s="2">
        <v>140986.38800000004</v>
      </c>
      <c r="H282" s="2">
        <v>81642.289999999994</v>
      </c>
      <c r="I282" s="2">
        <v>29812.348000000005</v>
      </c>
      <c r="J282" s="2">
        <f t="shared" si="9"/>
        <v>252441.02600000001</v>
      </c>
      <c r="K282" s="2">
        <v>1986370</v>
      </c>
    </row>
    <row r="283" spans="1:11" x14ac:dyDescent="0.25">
      <c r="A283" s="9" t="s">
        <v>305</v>
      </c>
      <c r="B283" s="2">
        <v>0</v>
      </c>
      <c r="C283" s="2">
        <v>24</v>
      </c>
      <c r="D283" s="2">
        <v>138</v>
      </c>
      <c r="E283" s="2">
        <f t="shared" si="8"/>
        <v>162</v>
      </c>
      <c r="F283" s="2">
        <v>162</v>
      </c>
      <c r="G283" s="2">
        <v>145805.10099999997</v>
      </c>
      <c r="H283" s="2">
        <v>82249.373999999982</v>
      </c>
      <c r="I283" s="2">
        <v>30365.834999999999</v>
      </c>
      <c r="J283" s="2">
        <f t="shared" si="9"/>
        <v>258420.30999999994</v>
      </c>
      <c r="K283" s="2">
        <v>2004554</v>
      </c>
    </row>
    <row r="284" spans="1:11" x14ac:dyDescent="0.25">
      <c r="A284" s="9" t="s">
        <v>306</v>
      </c>
      <c r="B284" s="2">
        <v>0</v>
      </c>
      <c r="C284" s="2">
        <v>10</v>
      </c>
      <c r="D284" s="2">
        <v>93</v>
      </c>
      <c r="E284" s="2">
        <f t="shared" si="8"/>
        <v>103</v>
      </c>
      <c r="F284" s="2">
        <v>103</v>
      </c>
      <c r="G284" s="2">
        <v>148302.23199999996</v>
      </c>
      <c r="H284" s="2">
        <v>82395.386999999988</v>
      </c>
      <c r="I284" s="2">
        <v>31407.492999999995</v>
      </c>
      <c r="J284" s="2">
        <f t="shared" si="9"/>
        <v>262105.11199999994</v>
      </c>
      <c r="K284" s="2">
        <v>2000640</v>
      </c>
    </row>
    <row r="285" spans="1:11" x14ac:dyDescent="0.25">
      <c r="A285" s="9" t="s">
        <v>307</v>
      </c>
      <c r="B285" s="2">
        <v>0</v>
      </c>
      <c r="C285" s="2">
        <v>45</v>
      </c>
      <c r="D285" s="2">
        <v>121</v>
      </c>
      <c r="E285" s="2">
        <f t="shared" si="8"/>
        <v>166</v>
      </c>
      <c r="F285" s="2">
        <v>166</v>
      </c>
      <c r="G285" s="2">
        <v>155461.50100000002</v>
      </c>
      <c r="H285" s="2">
        <v>84645.187000000005</v>
      </c>
      <c r="I285" s="2">
        <v>32424.165999999997</v>
      </c>
      <c r="J285" s="2">
        <f t="shared" si="9"/>
        <v>272530.85400000005</v>
      </c>
      <c r="K285" s="2">
        <v>2011476</v>
      </c>
    </row>
    <row r="286" spans="1:11" x14ac:dyDescent="0.25">
      <c r="A286" s="9" t="s">
        <v>308</v>
      </c>
      <c r="B286" s="2">
        <v>10</v>
      </c>
      <c r="C286" s="2">
        <v>22</v>
      </c>
      <c r="D286" s="2">
        <v>97</v>
      </c>
      <c r="E286" s="2">
        <f t="shared" si="8"/>
        <v>129</v>
      </c>
      <c r="F286" s="2">
        <v>129</v>
      </c>
      <c r="G286" s="2">
        <v>160794.44999999998</v>
      </c>
      <c r="H286" s="2">
        <v>86369.569000000003</v>
      </c>
      <c r="I286" s="2">
        <v>31741.363999999998</v>
      </c>
      <c r="J286" s="2">
        <f t="shared" si="9"/>
        <v>278905.38299999997</v>
      </c>
      <c r="K286" s="2">
        <v>1983368</v>
      </c>
    </row>
    <row r="287" spans="1:11" x14ac:dyDescent="0.25">
      <c r="A287" s="9" t="s">
        <v>309</v>
      </c>
      <c r="B287" s="2">
        <v>11</v>
      </c>
      <c r="C287" s="2">
        <v>30</v>
      </c>
      <c r="D287" s="2">
        <v>74</v>
      </c>
      <c r="E287" s="2">
        <f t="shared" si="8"/>
        <v>115</v>
      </c>
      <c r="F287" s="2">
        <v>115</v>
      </c>
      <c r="G287" s="2">
        <v>163625.01399999997</v>
      </c>
      <c r="H287" s="2">
        <v>85489.934999999998</v>
      </c>
      <c r="I287" s="2">
        <v>31939.522000000004</v>
      </c>
      <c r="J287" s="2">
        <f t="shared" si="9"/>
        <v>281054.47099999996</v>
      </c>
      <c r="K287" s="2">
        <v>1938740</v>
      </c>
    </row>
    <row r="288" spans="1:11" x14ac:dyDescent="0.25">
      <c r="A288" s="9" t="s">
        <v>310</v>
      </c>
      <c r="B288" s="2">
        <v>0</v>
      </c>
      <c r="C288" s="2">
        <v>38</v>
      </c>
      <c r="D288" s="2">
        <v>81</v>
      </c>
      <c r="E288" s="2">
        <f t="shared" si="8"/>
        <v>119</v>
      </c>
      <c r="F288" s="2">
        <v>119</v>
      </c>
      <c r="G288" s="2">
        <v>177184.26199999999</v>
      </c>
      <c r="H288" s="2">
        <v>88652.384999999995</v>
      </c>
      <c r="I288" s="2">
        <v>33449.786999999997</v>
      </c>
      <c r="J288" s="2">
        <f t="shared" si="9"/>
        <v>299286.43400000001</v>
      </c>
      <c r="K288" s="2">
        <v>1984131</v>
      </c>
    </row>
    <row r="289" spans="1:11" x14ac:dyDescent="0.25">
      <c r="A289" s="9" t="s">
        <v>311</v>
      </c>
      <c r="B289" s="2">
        <v>11</v>
      </c>
      <c r="C289" s="2">
        <v>55</v>
      </c>
      <c r="D289" s="2">
        <v>54</v>
      </c>
      <c r="E289" s="2">
        <f t="shared" si="8"/>
        <v>120</v>
      </c>
      <c r="F289" s="2">
        <v>120</v>
      </c>
      <c r="G289" s="2">
        <v>183480</v>
      </c>
      <c r="H289" s="2">
        <v>91678</v>
      </c>
      <c r="I289" s="2">
        <v>35086</v>
      </c>
      <c r="J289" s="2">
        <f t="shared" si="9"/>
        <v>310244</v>
      </c>
      <c r="K289" s="2">
        <v>2022867</v>
      </c>
    </row>
    <row r="290" spans="1:11" x14ac:dyDescent="0.25">
      <c r="A290" s="9" t="s">
        <v>312</v>
      </c>
      <c r="B290" s="2">
        <v>534</v>
      </c>
      <c r="C290" s="2">
        <v>1254</v>
      </c>
      <c r="D290" s="2">
        <v>2090</v>
      </c>
      <c r="E290" s="2">
        <f t="shared" si="8"/>
        <v>3878</v>
      </c>
      <c r="F290" s="2">
        <v>4389</v>
      </c>
      <c r="G290" s="2">
        <v>1304993.3239999998</v>
      </c>
      <c r="H290" s="2">
        <v>891487.5429999996</v>
      </c>
      <c r="I290" s="2">
        <v>365830.23300000001</v>
      </c>
      <c r="J290" s="2">
        <f t="shared" si="9"/>
        <v>2562311.0999999996</v>
      </c>
      <c r="K290" s="2">
        <v>19423896</v>
      </c>
    </row>
    <row r="291" spans="1:11" x14ac:dyDescent="0.25">
      <c r="A291" s="9" t="s">
        <v>313</v>
      </c>
      <c r="B291" s="2">
        <v>523</v>
      </c>
      <c r="C291" s="2">
        <v>1269</v>
      </c>
      <c r="D291" s="2">
        <v>2273</v>
      </c>
      <c r="E291" s="2">
        <f t="shared" si="8"/>
        <v>4065</v>
      </c>
      <c r="F291" s="2">
        <v>4522</v>
      </c>
      <c r="G291" s="2">
        <v>1306542.328</v>
      </c>
      <c r="H291" s="2">
        <v>883289.32199999993</v>
      </c>
      <c r="I291" s="2">
        <v>366708.0610000001</v>
      </c>
      <c r="J291" s="2">
        <f t="shared" si="9"/>
        <v>2556539.7110000001</v>
      </c>
      <c r="K291" s="2">
        <v>19229752</v>
      </c>
    </row>
    <row r="292" spans="1:11" x14ac:dyDescent="0.25">
      <c r="A292" s="9" t="s">
        <v>314</v>
      </c>
      <c r="B292" s="2">
        <v>530</v>
      </c>
      <c r="C292" s="2">
        <v>1268</v>
      </c>
      <c r="D292" s="2">
        <v>2498</v>
      </c>
      <c r="E292" s="2">
        <f t="shared" si="8"/>
        <v>4296</v>
      </c>
      <c r="F292" s="2">
        <v>4787</v>
      </c>
      <c r="G292" s="2">
        <v>1330835.4979999999</v>
      </c>
      <c r="H292" s="2">
        <v>873209.6889999999</v>
      </c>
      <c r="I292" s="2">
        <v>376048.65199999994</v>
      </c>
      <c r="J292" s="2">
        <f t="shared" si="9"/>
        <v>2580093.8389999997</v>
      </c>
      <c r="K292" s="2">
        <v>19219373</v>
      </c>
    </row>
    <row r="293" spans="1:11" x14ac:dyDescent="0.25">
      <c r="A293" s="9" t="s">
        <v>315</v>
      </c>
      <c r="B293" s="2">
        <v>509</v>
      </c>
      <c r="C293" s="2">
        <v>1152</v>
      </c>
      <c r="D293" s="2">
        <v>2208</v>
      </c>
      <c r="E293" s="2">
        <f t="shared" si="8"/>
        <v>3869</v>
      </c>
      <c r="F293" s="2">
        <v>4292</v>
      </c>
      <c r="G293" s="2">
        <v>1357349.8229999999</v>
      </c>
      <c r="H293" s="2">
        <v>856409.27199999965</v>
      </c>
      <c r="I293" s="2">
        <v>384980.28500000021</v>
      </c>
      <c r="J293" s="2">
        <f t="shared" si="9"/>
        <v>2598739.38</v>
      </c>
      <c r="K293" s="2">
        <v>19158450</v>
      </c>
    </row>
    <row r="294" spans="1:11" x14ac:dyDescent="0.25">
      <c r="A294" s="9" t="s">
        <v>316</v>
      </c>
      <c r="B294" s="2">
        <v>636</v>
      </c>
      <c r="C294" s="2">
        <v>1216</v>
      </c>
      <c r="D294" s="2">
        <v>2430</v>
      </c>
      <c r="E294" s="2">
        <f t="shared" si="8"/>
        <v>4282</v>
      </c>
      <c r="F294" s="2">
        <v>4767</v>
      </c>
      <c r="G294" s="2">
        <v>1421781.4200000004</v>
      </c>
      <c r="H294" s="2">
        <v>866502.95899999992</v>
      </c>
      <c r="I294" s="2">
        <v>399894.11800000007</v>
      </c>
      <c r="J294" s="2">
        <f t="shared" si="9"/>
        <v>2688178.4970000004</v>
      </c>
      <c r="K294" s="2">
        <v>19427961</v>
      </c>
    </row>
    <row r="295" spans="1:11" x14ac:dyDescent="0.25">
      <c r="A295" s="9" t="s">
        <v>317</v>
      </c>
      <c r="B295" s="2">
        <v>615</v>
      </c>
      <c r="C295" s="2">
        <v>1171</v>
      </c>
      <c r="D295" s="2">
        <v>2244</v>
      </c>
      <c r="E295" s="2">
        <f t="shared" si="8"/>
        <v>4030</v>
      </c>
      <c r="F295" s="2">
        <v>4601</v>
      </c>
      <c r="G295" s="2">
        <v>1470911.2529999998</v>
      </c>
      <c r="H295" s="2">
        <v>857353.13500000013</v>
      </c>
      <c r="I295" s="2">
        <v>409762.80599999987</v>
      </c>
      <c r="J295" s="2">
        <f t="shared" si="9"/>
        <v>2738027.1939999997</v>
      </c>
      <c r="K295" s="2">
        <v>19503160</v>
      </c>
    </row>
    <row r="296" spans="1:11" x14ac:dyDescent="0.25">
      <c r="A296" s="9" t="s">
        <v>318</v>
      </c>
      <c r="B296" s="2">
        <v>620</v>
      </c>
      <c r="C296" s="2">
        <v>1214</v>
      </c>
      <c r="D296" s="2">
        <v>2464</v>
      </c>
      <c r="E296" s="2">
        <f t="shared" si="8"/>
        <v>4298</v>
      </c>
      <c r="F296" s="2">
        <v>4753</v>
      </c>
      <c r="G296" s="2">
        <v>1524700.9129999999</v>
      </c>
      <c r="H296" s="2">
        <v>854353.20699999982</v>
      </c>
      <c r="I296" s="2">
        <v>414236.19699999981</v>
      </c>
      <c r="J296" s="2">
        <f t="shared" si="9"/>
        <v>2793290.3169999993</v>
      </c>
      <c r="K296" s="2">
        <v>19540557</v>
      </c>
    </row>
    <row r="297" spans="1:11" x14ac:dyDescent="0.25">
      <c r="A297" s="9" t="s">
        <v>319</v>
      </c>
      <c r="B297" s="2">
        <v>695</v>
      </c>
      <c r="C297" s="2">
        <v>1127</v>
      </c>
      <c r="D297" s="2">
        <v>2081</v>
      </c>
      <c r="E297" s="2">
        <f t="shared" si="8"/>
        <v>3903</v>
      </c>
      <c r="F297" s="2">
        <v>4372</v>
      </c>
      <c r="G297" s="2">
        <v>1594041.6059999994</v>
      </c>
      <c r="H297" s="2">
        <v>865857.86</v>
      </c>
      <c r="I297" s="2">
        <v>424766.72799999994</v>
      </c>
      <c r="J297" s="2">
        <f t="shared" si="9"/>
        <v>2884666.1939999997</v>
      </c>
      <c r="K297" s="2">
        <v>19651526</v>
      </c>
    </row>
    <row r="298" spans="1:11" x14ac:dyDescent="0.25">
      <c r="A298" s="9" t="s">
        <v>320</v>
      </c>
      <c r="B298" s="2">
        <v>655</v>
      </c>
      <c r="C298" s="2">
        <v>1134</v>
      </c>
      <c r="D298" s="2">
        <v>2166</v>
      </c>
      <c r="E298" s="2">
        <f t="shared" si="8"/>
        <v>3955</v>
      </c>
      <c r="F298" s="2">
        <v>4392</v>
      </c>
      <c r="G298" s="2">
        <v>1657882</v>
      </c>
      <c r="H298" s="2">
        <v>886199</v>
      </c>
      <c r="I298" s="2">
        <v>433729</v>
      </c>
      <c r="J298" s="2">
        <f t="shared" si="9"/>
        <v>2977810</v>
      </c>
      <c r="K298" s="2">
        <v>19683115</v>
      </c>
    </row>
    <row r="299" spans="1:11" x14ac:dyDescent="0.25">
      <c r="A299" s="9" t="s">
        <v>321</v>
      </c>
      <c r="B299" s="2">
        <v>260</v>
      </c>
      <c r="C299" s="2">
        <v>475</v>
      </c>
      <c r="D299" s="2">
        <v>697</v>
      </c>
      <c r="E299" s="2">
        <f t="shared" si="8"/>
        <v>1432</v>
      </c>
      <c r="F299" s="2">
        <v>1567</v>
      </c>
      <c r="G299" s="2">
        <v>600753.60299999977</v>
      </c>
      <c r="H299" s="2">
        <v>378439.97199999989</v>
      </c>
      <c r="I299" s="2">
        <v>132036.57000000007</v>
      </c>
      <c r="J299" s="2">
        <f t="shared" si="9"/>
        <v>1111230.1449999998</v>
      </c>
      <c r="K299" s="2">
        <v>8979738</v>
      </c>
    </row>
    <row r="300" spans="1:11" x14ac:dyDescent="0.25">
      <c r="A300" s="9" t="s">
        <v>322</v>
      </c>
      <c r="B300" s="2">
        <v>213</v>
      </c>
      <c r="C300" s="2">
        <v>440</v>
      </c>
      <c r="D300" s="2">
        <v>783</v>
      </c>
      <c r="E300" s="2">
        <f t="shared" si="8"/>
        <v>1436</v>
      </c>
      <c r="F300" s="2">
        <v>1572</v>
      </c>
      <c r="G300" s="2">
        <v>646932.05299999996</v>
      </c>
      <c r="H300" s="2">
        <v>379510.88499999995</v>
      </c>
      <c r="I300" s="2">
        <v>134309.69200000007</v>
      </c>
      <c r="J300" s="2">
        <f t="shared" si="9"/>
        <v>1160752.6299999999</v>
      </c>
      <c r="K300" s="2">
        <v>9229081</v>
      </c>
    </row>
    <row r="301" spans="1:11" x14ac:dyDescent="0.25">
      <c r="A301" s="9" t="s">
        <v>323</v>
      </c>
      <c r="B301" s="2">
        <v>223</v>
      </c>
      <c r="C301" s="2">
        <v>412</v>
      </c>
      <c r="D301" s="2">
        <v>709</v>
      </c>
      <c r="E301" s="2">
        <f t="shared" si="8"/>
        <v>1344</v>
      </c>
      <c r="F301" s="2">
        <v>1432</v>
      </c>
      <c r="G301" s="2">
        <v>659010.88199999998</v>
      </c>
      <c r="H301" s="2">
        <v>380524.29899999994</v>
      </c>
      <c r="I301" s="2">
        <v>137430.04000000004</v>
      </c>
      <c r="J301" s="2">
        <f t="shared" si="9"/>
        <v>1176965.2209999999</v>
      </c>
      <c r="K301" s="2">
        <v>9277245</v>
      </c>
    </row>
    <row r="302" spans="1:11" x14ac:dyDescent="0.25">
      <c r="A302" s="9" t="s">
        <v>324</v>
      </c>
      <c r="B302" s="2">
        <v>293</v>
      </c>
      <c r="C302" s="2">
        <v>510</v>
      </c>
      <c r="D302" s="2">
        <v>794</v>
      </c>
      <c r="E302" s="2">
        <f t="shared" si="8"/>
        <v>1597</v>
      </c>
      <c r="F302" s="2">
        <v>1787</v>
      </c>
      <c r="G302" s="2">
        <v>684126.66299999994</v>
      </c>
      <c r="H302" s="2">
        <v>381596.29300000006</v>
      </c>
      <c r="I302" s="2">
        <v>140049.56700000001</v>
      </c>
      <c r="J302" s="2">
        <f t="shared" si="9"/>
        <v>1205772.523</v>
      </c>
      <c r="K302" s="2">
        <v>9333264</v>
      </c>
    </row>
    <row r="303" spans="1:11" x14ac:dyDescent="0.25">
      <c r="A303" s="9" t="s">
        <v>325</v>
      </c>
      <c r="B303" s="2">
        <v>288</v>
      </c>
      <c r="C303" s="2">
        <v>501</v>
      </c>
      <c r="D303" s="2">
        <v>797</v>
      </c>
      <c r="E303" s="2">
        <f t="shared" si="8"/>
        <v>1586</v>
      </c>
      <c r="F303" s="2">
        <v>1793</v>
      </c>
      <c r="G303" s="2">
        <v>720958.55299999984</v>
      </c>
      <c r="H303" s="2">
        <v>388435.29000000004</v>
      </c>
      <c r="I303" s="2">
        <v>146756.739</v>
      </c>
      <c r="J303" s="2">
        <f t="shared" si="9"/>
        <v>1256150.5819999999</v>
      </c>
      <c r="K303" s="2">
        <v>9484977</v>
      </c>
    </row>
    <row r="304" spans="1:11" x14ac:dyDescent="0.25">
      <c r="A304" s="9" t="s">
        <v>326</v>
      </c>
      <c r="B304" s="2">
        <v>304</v>
      </c>
      <c r="C304" s="2">
        <v>479</v>
      </c>
      <c r="D304" s="2">
        <v>745</v>
      </c>
      <c r="E304" s="2">
        <f t="shared" si="8"/>
        <v>1528</v>
      </c>
      <c r="F304" s="2">
        <v>1744</v>
      </c>
      <c r="G304" s="2">
        <v>766343.79999999993</v>
      </c>
      <c r="H304" s="2">
        <v>401730.05099999998</v>
      </c>
      <c r="I304" s="2">
        <v>155891.88399999999</v>
      </c>
      <c r="J304" s="2">
        <f t="shared" si="9"/>
        <v>1323965.7349999999</v>
      </c>
      <c r="K304" s="2">
        <v>9609925</v>
      </c>
    </row>
    <row r="305" spans="1:11" x14ac:dyDescent="0.25">
      <c r="A305" s="9" t="s">
        <v>327</v>
      </c>
      <c r="B305" s="2">
        <v>365</v>
      </c>
      <c r="C305" s="2">
        <v>510</v>
      </c>
      <c r="D305" s="2">
        <v>903</v>
      </c>
      <c r="E305" s="2">
        <f t="shared" si="8"/>
        <v>1778</v>
      </c>
      <c r="F305" s="2">
        <v>1986</v>
      </c>
      <c r="G305" s="2">
        <v>742216.82500000042</v>
      </c>
      <c r="H305" s="2">
        <v>378201.20900000009</v>
      </c>
      <c r="I305" s="2">
        <v>144175.75600000002</v>
      </c>
      <c r="J305" s="2">
        <f t="shared" si="9"/>
        <v>1264593.7900000005</v>
      </c>
      <c r="K305" s="2">
        <v>9108554</v>
      </c>
    </row>
    <row r="306" spans="1:11" x14ac:dyDescent="0.25">
      <c r="A306" s="9" t="s">
        <v>328</v>
      </c>
      <c r="B306" s="2">
        <v>323</v>
      </c>
      <c r="C306" s="2">
        <v>487</v>
      </c>
      <c r="D306" s="2">
        <v>740</v>
      </c>
      <c r="E306" s="2">
        <f t="shared" si="8"/>
        <v>1550</v>
      </c>
      <c r="F306" s="2">
        <v>1783</v>
      </c>
      <c r="G306" s="2">
        <v>794983.86499999987</v>
      </c>
      <c r="H306" s="2">
        <v>398491.95499999984</v>
      </c>
      <c r="I306" s="2">
        <v>152052.54899999997</v>
      </c>
      <c r="J306" s="2">
        <f t="shared" si="9"/>
        <v>1345528.3689999997</v>
      </c>
      <c r="K306" s="2">
        <v>9436298</v>
      </c>
    </row>
    <row r="307" spans="1:11" x14ac:dyDescent="0.25">
      <c r="A307" s="9" t="s">
        <v>329</v>
      </c>
      <c r="B307" s="2">
        <v>363</v>
      </c>
      <c r="C307" s="2">
        <v>514</v>
      </c>
      <c r="D307" s="2">
        <v>813</v>
      </c>
      <c r="E307" s="2">
        <f t="shared" si="8"/>
        <v>1690</v>
      </c>
      <c r="F307" s="2">
        <v>1933</v>
      </c>
      <c r="G307" s="2">
        <v>874333</v>
      </c>
      <c r="H307" s="2">
        <v>429212</v>
      </c>
      <c r="I307" s="2">
        <v>162068</v>
      </c>
      <c r="J307" s="2">
        <f t="shared" si="9"/>
        <v>1465613</v>
      </c>
      <c r="K307" s="2">
        <v>9857165</v>
      </c>
    </row>
    <row r="308" spans="1:11" x14ac:dyDescent="0.25">
      <c r="A308" s="9" t="s">
        <v>330</v>
      </c>
      <c r="B308" s="2">
        <v>0</v>
      </c>
      <c r="C308" s="2">
        <v>0</v>
      </c>
      <c r="D308" s="2">
        <v>21</v>
      </c>
      <c r="E308" s="2">
        <f t="shared" si="8"/>
        <v>21</v>
      </c>
      <c r="F308" s="2">
        <v>21</v>
      </c>
      <c r="G308" s="2">
        <v>40961.863999999994</v>
      </c>
      <c r="H308" s="2">
        <v>32564.284999999996</v>
      </c>
      <c r="I308" s="2">
        <v>15286.261</v>
      </c>
      <c r="J308" s="2">
        <f t="shared" si="9"/>
        <v>88812.409999999989</v>
      </c>
      <c r="K308" s="2">
        <v>614109</v>
      </c>
    </row>
    <row r="309" spans="1:11" x14ac:dyDescent="0.25">
      <c r="A309" s="9" t="s">
        <v>331</v>
      </c>
      <c r="B309" s="2">
        <v>0</v>
      </c>
      <c r="C309" s="2">
        <v>0</v>
      </c>
      <c r="D309" s="2">
        <v>10</v>
      </c>
      <c r="E309" s="2">
        <f t="shared" si="8"/>
        <v>10</v>
      </c>
      <c r="F309" s="2">
        <v>10</v>
      </c>
      <c r="G309" s="2">
        <v>39193.004000000001</v>
      </c>
      <c r="H309" s="2">
        <v>29374.664000000004</v>
      </c>
      <c r="I309" s="2">
        <v>13776.968999999997</v>
      </c>
      <c r="J309" s="2">
        <f t="shared" si="9"/>
        <v>82344.637000000002</v>
      </c>
      <c r="K309" s="2">
        <v>557840</v>
      </c>
    </row>
    <row r="310" spans="1:11" x14ac:dyDescent="0.25">
      <c r="A310" s="9" t="s">
        <v>332</v>
      </c>
      <c r="B310" s="2">
        <v>0</v>
      </c>
      <c r="C310" s="2">
        <v>0</v>
      </c>
      <c r="D310" s="2">
        <v>0</v>
      </c>
      <c r="E310" s="2">
        <f t="shared" si="8"/>
        <v>0</v>
      </c>
      <c r="F310" s="2">
        <v>0</v>
      </c>
      <c r="G310" s="2">
        <v>45038.945000000007</v>
      </c>
      <c r="H310" s="2">
        <v>33402.345000000008</v>
      </c>
      <c r="I310" s="2">
        <v>15838.497000000007</v>
      </c>
      <c r="J310" s="2">
        <f t="shared" si="9"/>
        <v>94279.787000000011</v>
      </c>
      <c r="K310" s="2">
        <v>655121</v>
      </c>
    </row>
    <row r="311" spans="1:11" x14ac:dyDescent="0.25">
      <c r="A311" s="9" t="s">
        <v>333</v>
      </c>
      <c r="B311" s="2">
        <v>0</v>
      </c>
      <c r="C311" s="2">
        <v>0</v>
      </c>
      <c r="D311" s="2">
        <v>21</v>
      </c>
      <c r="E311" s="2">
        <f t="shared" si="8"/>
        <v>21</v>
      </c>
      <c r="F311" s="2">
        <v>21</v>
      </c>
      <c r="G311" s="2">
        <v>45268.493000000009</v>
      </c>
      <c r="H311" s="2">
        <v>31167.891</v>
      </c>
      <c r="I311" s="2">
        <v>14947.589000000004</v>
      </c>
      <c r="J311" s="2">
        <f t="shared" si="9"/>
        <v>91383.973000000013</v>
      </c>
      <c r="K311" s="2">
        <v>644077</v>
      </c>
    </row>
    <row r="312" spans="1:11" x14ac:dyDescent="0.25">
      <c r="A312" s="9" t="s">
        <v>334</v>
      </c>
      <c r="B312" s="2">
        <v>0</v>
      </c>
      <c r="C312" s="2">
        <v>0</v>
      </c>
      <c r="D312" s="2">
        <v>25</v>
      </c>
      <c r="E312" s="2">
        <f t="shared" si="8"/>
        <v>25</v>
      </c>
      <c r="F312" s="2">
        <v>25</v>
      </c>
      <c r="G312" s="2">
        <v>44860.287000000004</v>
      </c>
      <c r="H312" s="2">
        <v>30600.975999999991</v>
      </c>
      <c r="I312" s="2">
        <v>14456.888000000004</v>
      </c>
      <c r="J312" s="2">
        <f t="shared" si="9"/>
        <v>89918.150999999998</v>
      </c>
      <c r="K312" s="2">
        <v>636576</v>
      </c>
    </row>
    <row r="313" spans="1:11" x14ac:dyDescent="0.25">
      <c r="A313" s="9" t="s">
        <v>335</v>
      </c>
      <c r="B313" s="2">
        <v>0</v>
      </c>
      <c r="C313" s="2">
        <v>11</v>
      </c>
      <c r="D313" s="2">
        <v>53</v>
      </c>
      <c r="E313" s="2">
        <f t="shared" si="8"/>
        <v>64</v>
      </c>
      <c r="F313" s="2">
        <v>64</v>
      </c>
      <c r="G313" s="2">
        <v>44025.641999999993</v>
      </c>
      <c r="H313" s="2">
        <v>27978.368000000002</v>
      </c>
      <c r="I313" s="2">
        <v>13147.647999999996</v>
      </c>
      <c r="J313" s="2">
        <f t="shared" si="9"/>
        <v>85151.657999999996</v>
      </c>
      <c r="K313" s="2">
        <v>626359</v>
      </c>
    </row>
    <row r="314" spans="1:11" x14ac:dyDescent="0.25">
      <c r="A314" s="9" t="s">
        <v>336</v>
      </c>
      <c r="B314" s="2">
        <v>0</v>
      </c>
      <c r="C314" s="2">
        <v>0</v>
      </c>
      <c r="D314" s="2">
        <v>38</v>
      </c>
      <c r="E314" s="2">
        <f t="shared" si="8"/>
        <v>38</v>
      </c>
      <c r="F314" s="2">
        <v>38</v>
      </c>
      <c r="G314" s="2">
        <v>47167.547000000006</v>
      </c>
      <c r="H314" s="2">
        <v>28891.247999999996</v>
      </c>
      <c r="I314" s="2">
        <v>14632.179000000002</v>
      </c>
      <c r="J314" s="2">
        <f t="shared" si="9"/>
        <v>90690.974000000002</v>
      </c>
      <c r="K314" s="2">
        <v>651126</v>
      </c>
    </row>
    <row r="315" spans="1:11" x14ac:dyDescent="0.25">
      <c r="A315" s="9" t="s">
        <v>337</v>
      </c>
      <c r="B315" s="2">
        <v>0</v>
      </c>
      <c r="C315" s="2">
        <v>0</v>
      </c>
      <c r="D315" s="2">
        <v>0</v>
      </c>
      <c r="E315" s="2">
        <f t="shared" si="8"/>
        <v>0</v>
      </c>
      <c r="F315" s="2">
        <v>0</v>
      </c>
      <c r="G315" s="2">
        <v>42129.402000000002</v>
      </c>
      <c r="H315" s="2">
        <v>25164.020999999997</v>
      </c>
      <c r="I315" s="2">
        <v>13460.289000000001</v>
      </c>
      <c r="J315" s="2">
        <f t="shared" si="9"/>
        <v>80753.712</v>
      </c>
      <c r="K315" s="2">
        <v>569318</v>
      </c>
    </row>
    <row r="316" spans="1:11" x14ac:dyDescent="0.25">
      <c r="A316" s="9" t="s">
        <v>338</v>
      </c>
      <c r="B316" s="2">
        <v>0</v>
      </c>
      <c r="C316" s="2">
        <v>0</v>
      </c>
      <c r="D316" s="2">
        <v>0</v>
      </c>
      <c r="E316" s="2">
        <f t="shared" si="8"/>
        <v>0</v>
      </c>
      <c r="F316" s="2">
        <v>0</v>
      </c>
      <c r="G316" s="2">
        <v>54231</v>
      </c>
      <c r="H316" s="2">
        <v>31040</v>
      </c>
      <c r="I316" s="2">
        <v>16168</v>
      </c>
      <c r="J316" s="2">
        <f t="shared" si="9"/>
        <v>101439</v>
      </c>
      <c r="K316" s="2">
        <v>695295</v>
      </c>
    </row>
    <row r="317" spans="1:11" x14ac:dyDescent="0.25">
      <c r="A317" s="9" t="s">
        <v>339</v>
      </c>
      <c r="B317" s="2">
        <v>245</v>
      </c>
      <c r="C317" s="2">
        <v>570</v>
      </c>
      <c r="D317" s="2">
        <v>825</v>
      </c>
      <c r="E317" s="2">
        <f t="shared" si="8"/>
        <v>1640</v>
      </c>
      <c r="F317" s="2">
        <v>1900</v>
      </c>
      <c r="G317" s="2">
        <v>793425.80100000009</v>
      </c>
      <c r="H317" s="2">
        <v>551716.94999999995</v>
      </c>
      <c r="I317" s="2">
        <v>212146.69900000008</v>
      </c>
      <c r="J317" s="2">
        <f t="shared" si="9"/>
        <v>1557289.4500000002</v>
      </c>
      <c r="K317" s="2">
        <v>11448785</v>
      </c>
    </row>
    <row r="318" spans="1:11" x14ac:dyDescent="0.25">
      <c r="A318" s="9" t="s">
        <v>340</v>
      </c>
      <c r="B318" s="2">
        <v>244</v>
      </c>
      <c r="C318" s="2">
        <v>532</v>
      </c>
      <c r="D318" s="2">
        <v>893</v>
      </c>
      <c r="E318" s="2">
        <f t="shared" si="8"/>
        <v>1669</v>
      </c>
      <c r="F318" s="2">
        <v>1829</v>
      </c>
      <c r="G318" s="2">
        <v>811120.67200000002</v>
      </c>
      <c r="H318" s="2">
        <v>546898.27099999995</v>
      </c>
      <c r="I318" s="2">
        <v>215826.77799999999</v>
      </c>
      <c r="J318" s="2">
        <f t="shared" si="9"/>
        <v>1573845.7209999999</v>
      </c>
      <c r="K318" s="2">
        <v>11441027</v>
      </c>
    </row>
    <row r="319" spans="1:11" x14ac:dyDescent="0.25">
      <c r="A319" s="9" t="s">
        <v>341</v>
      </c>
      <c r="B319" s="2">
        <v>275</v>
      </c>
      <c r="C319" s="2">
        <v>592</v>
      </c>
      <c r="D319" s="2">
        <v>1025</v>
      </c>
      <c r="E319" s="2">
        <f t="shared" si="8"/>
        <v>1892</v>
      </c>
      <c r="F319" s="2">
        <v>2151</v>
      </c>
      <c r="G319" s="2">
        <v>826714.66200000001</v>
      </c>
      <c r="H319" s="2">
        <v>540927.31699999992</v>
      </c>
      <c r="I319" s="2">
        <v>221086.8299999999</v>
      </c>
      <c r="J319" s="2">
        <f t="shared" si="9"/>
        <v>1588728.8089999997</v>
      </c>
      <c r="K319" s="2">
        <v>11424081</v>
      </c>
    </row>
    <row r="320" spans="1:11" x14ac:dyDescent="0.25">
      <c r="A320" s="9" t="s">
        <v>342</v>
      </c>
      <c r="B320" s="2">
        <v>254</v>
      </c>
      <c r="C320" s="2">
        <v>574</v>
      </c>
      <c r="D320" s="2">
        <v>1053</v>
      </c>
      <c r="E320" s="2">
        <f t="shared" si="8"/>
        <v>1881</v>
      </c>
      <c r="F320" s="2">
        <v>2081</v>
      </c>
      <c r="G320" s="2">
        <v>850556.5950000002</v>
      </c>
      <c r="H320" s="2">
        <v>538197.46499999973</v>
      </c>
      <c r="I320" s="2">
        <v>228884.58899999992</v>
      </c>
      <c r="J320" s="2">
        <f t="shared" si="9"/>
        <v>1617638.649</v>
      </c>
      <c r="K320" s="2">
        <v>11411140</v>
      </c>
    </row>
    <row r="321" spans="1:11" x14ac:dyDescent="0.25">
      <c r="A321" s="9" t="s">
        <v>343</v>
      </c>
      <c r="B321" s="2">
        <v>310</v>
      </c>
      <c r="C321" s="2">
        <v>641</v>
      </c>
      <c r="D321" s="2">
        <v>1054</v>
      </c>
      <c r="E321" s="2">
        <f t="shared" si="8"/>
        <v>2005</v>
      </c>
      <c r="F321" s="2">
        <v>2269</v>
      </c>
      <c r="G321" s="2">
        <v>855745.3960000003</v>
      </c>
      <c r="H321" s="2">
        <v>520648.41099999991</v>
      </c>
      <c r="I321" s="2">
        <v>228111.48500000004</v>
      </c>
      <c r="J321" s="2">
        <f t="shared" si="9"/>
        <v>1604505.2920000004</v>
      </c>
      <c r="K321" s="2">
        <v>11150834</v>
      </c>
    </row>
    <row r="322" spans="1:11" x14ac:dyDescent="0.25">
      <c r="A322" s="9" t="s">
        <v>344</v>
      </c>
      <c r="B322" s="2">
        <v>360</v>
      </c>
      <c r="C322" s="2">
        <v>590</v>
      </c>
      <c r="D322" s="2">
        <v>1075</v>
      </c>
      <c r="E322" s="2">
        <f t="shared" si="8"/>
        <v>2025</v>
      </c>
      <c r="F322" s="2">
        <v>2322</v>
      </c>
      <c r="G322" s="2">
        <v>908882.17599999974</v>
      </c>
      <c r="H322" s="2">
        <v>529690.26699999964</v>
      </c>
      <c r="I322" s="2">
        <v>238200.67199999996</v>
      </c>
      <c r="J322" s="2">
        <f t="shared" si="9"/>
        <v>1676773.1149999995</v>
      </c>
      <c r="K322" s="2">
        <v>11418726</v>
      </c>
    </row>
    <row r="323" spans="1:11" x14ac:dyDescent="0.25">
      <c r="A323" s="9" t="s">
        <v>345</v>
      </c>
      <c r="B323" s="2">
        <v>361</v>
      </c>
      <c r="C323" s="2">
        <v>596</v>
      </c>
      <c r="D323" s="2">
        <v>1136</v>
      </c>
      <c r="E323" s="2">
        <f t="shared" ref="E323:E386" si="10">B323+C323+D323</f>
        <v>2093</v>
      </c>
      <c r="F323" s="2">
        <v>2341</v>
      </c>
      <c r="G323" s="2">
        <v>907910.88799999992</v>
      </c>
      <c r="H323" s="2">
        <v>508438.19499999995</v>
      </c>
      <c r="I323" s="2">
        <v>235188.27099999998</v>
      </c>
      <c r="J323" s="2">
        <f t="shared" ref="J323:J386" si="11">G323+H323+I323</f>
        <v>1651537.3539999998</v>
      </c>
      <c r="K323" s="2">
        <v>10951050</v>
      </c>
    </row>
    <row r="324" spans="1:11" x14ac:dyDescent="0.25">
      <c r="A324" s="9" t="s">
        <v>346</v>
      </c>
      <c r="B324" s="2">
        <v>355</v>
      </c>
      <c r="C324" s="2">
        <v>539</v>
      </c>
      <c r="D324" s="2">
        <v>879</v>
      </c>
      <c r="E324" s="2">
        <f t="shared" si="10"/>
        <v>1773</v>
      </c>
      <c r="F324" s="2">
        <v>2020</v>
      </c>
      <c r="G324" s="2">
        <v>968571.00399999996</v>
      </c>
      <c r="H324" s="2">
        <v>519739.9470000001</v>
      </c>
      <c r="I324" s="2">
        <v>241161.90899999999</v>
      </c>
      <c r="J324" s="2">
        <f t="shared" si="11"/>
        <v>1729472.86</v>
      </c>
      <c r="K324" s="2">
        <v>11161098</v>
      </c>
    </row>
    <row r="325" spans="1:11" x14ac:dyDescent="0.25">
      <c r="A325" s="9" t="s">
        <v>347</v>
      </c>
      <c r="B325" s="2">
        <v>381</v>
      </c>
      <c r="C325" s="2">
        <v>544</v>
      </c>
      <c r="D325" s="2">
        <v>963</v>
      </c>
      <c r="E325" s="2">
        <f t="shared" si="10"/>
        <v>1888</v>
      </c>
      <c r="F325" s="2">
        <v>2129</v>
      </c>
      <c r="G325" s="2">
        <v>1000157</v>
      </c>
      <c r="H325" s="2">
        <v>524848</v>
      </c>
      <c r="I325" s="2">
        <v>243639</v>
      </c>
      <c r="J325" s="2">
        <f t="shared" si="11"/>
        <v>1768644</v>
      </c>
      <c r="K325" s="2">
        <v>11149752</v>
      </c>
    </row>
    <row r="326" spans="1:11" x14ac:dyDescent="0.25">
      <c r="A326" s="9" t="s">
        <v>348</v>
      </c>
      <c r="B326" s="2">
        <v>73</v>
      </c>
      <c r="C326" s="2">
        <v>234</v>
      </c>
      <c r="D326" s="2">
        <v>326</v>
      </c>
      <c r="E326" s="2">
        <f t="shared" si="10"/>
        <v>633</v>
      </c>
      <c r="F326" s="2">
        <v>669</v>
      </c>
      <c r="G326" s="2">
        <v>252411.47599999997</v>
      </c>
      <c r="H326" s="2">
        <v>164486.84400000001</v>
      </c>
      <c r="I326" s="2">
        <v>60693.196000000004</v>
      </c>
      <c r="J326" s="2">
        <f t="shared" si="11"/>
        <v>477591.51599999995</v>
      </c>
      <c r="K326" s="2">
        <v>3585543</v>
      </c>
    </row>
    <row r="327" spans="1:11" x14ac:dyDescent="0.25">
      <c r="A327" s="9" t="s">
        <v>349</v>
      </c>
      <c r="B327" s="2">
        <v>56</v>
      </c>
      <c r="C327" s="2">
        <v>225</v>
      </c>
      <c r="D327" s="2">
        <v>298</v>
      </c>
      <c r="E327" s="2">
        <f t="shared" si="10"/>
        <v>579</v>
      </c>
      <c r="F327" s="2">
        <v>589</v>
      </c>
      <c r="G327" s="2">
        <v>262033.00299999994</v>
      </c>
      <c r="H327" s="2">
        <v>158677.04700000002</v>
      </c>
      <c r="I327" s="2">
        <v>58731.873999999989</v>
      </c>
      <c r="J327" s="2">
        <f t="shared" si="11"/>
        <v>479441.92399999994</v>
      </c>
      <c r="K327" s="2">
        <v>3615270</v>
      </c>
    </row>
    <row r="328" spans="1:11" x14ac:dyDescent="0.25">
      <c r="A328" s="9" t="s">
        <v>350</v>
      </c>
      <c r="B328" s="2">
        <v>115</v>
      </c>
      <c r="C328" s="2">
        <v>219</v>
      </c>
      <c r="D328" s="2">
        <v>326</v>
      </c>
      <c r="E328" s="2">
        <f t="shared" si="10"/>
        <v>660</v>
      </c>
      <c r="F328" s="2">
        <v>696</v>
      </c>
      <c r="G328" s="2">
        <v>256838.63399999996</v>
      </c>
      <c r="H328" s="2">
        <v>153660.18399999998</v>
      </c>
      <c r="I328" s="2">
        <v>56428.22</v>
      </c>
      <c r="J328" s="2">
        <f t="shared" si="11"/>
        <v>466927.03799999994</v>
      </c>
      <c r="K328" s="2">
        <v>3516036</v>
      </c>
    </row>
    <row r="329" spans="1:11" x14ac:dyDescent="0.25">
      <c r="A329" s="9" t="s">
        <v>351</v>
      </c>
      <c r="B329" s="2">
        <v>33</v>
      </c>
      <c r="C329" s="2">
        <v>112</v>
      </c>
      <c r="D329" s="2">
        <v>229</v>
      </c>
      <c r="E329" s="2">
        <f t="shared" si="10"/>
        <v>374</v>
      </c>
      <c r="F329" s="2">
        <v>407</v>
      </c>
      <c r="G329" s="2">
        <v>277931.41900000011</v>
      </c>
      <c r="H329" s="2">
        <v>161864.98699999999</v>
      </c>
      <c r="I329" s="2">
        <v>61579.676999999981</v>
      </c>
      <c r="J329" s="2">
        <f t="shared" si="11"/>
        <v>501376.08300000004</v>
      </c>
      <c r="K329" s="2">
        <v>3700163</v>
      </c>
    </row>
    <row r="330" spans="1:11" x14ac:dyDescent="0.25">
      <c r="A330" s="9" t="s">
        <v>352</v>
      </c>
      <c r="B330" s="2">
        <v>66</v>
      </c>
      <c r="C330" s="2">
        <v>135</v>
      </c>
      <c r="D330" s="2">
        <v>305</v>
      </c>
      <c r="E330" s="2">
        <f t="shared" si="10"/>
        <v>506</v>
      </c>
      <c r="F330" s="2">
        <v>553</v>
      </c>
      <c r="G330" s="2">
        <v>280609.66999999993</v>
      </c>
      <c r="H330" s="2">
        <v>160140.55399999995</v>
      </c>
      <c r="I330" s="2">
        <v>61062.736999999994</v>
      </c>
      <c r="J330" s="2">
        <f t="shared" si="11"/>
        <v>501812.96099999989</v>
      </c>
      <c r="K330" s="2">
        <v>3650821</v>
      </c>
    </row>
    <row r="331" spans="1:11" x14ac:dyDescent="0.25">
      <c r="A331" s="9" t="s">
        <v>353</v>
      </c>
      <c r="B331" s="2">
        <v>93</v>
      </c>
      <c r="C331" s="2">
        <v>133</v>
      </c>
      <c r="D331" s="2">
        <v>257</v>
      </c>
      <c r="E331" s="2">
        <f t="shared" si="10"/>
        <v>483</v>
      </c>
      <c r="F331" s="2">
        <v>558</v>
      </c>
      <c r="G331" s="2">
        <v>278355.12799999997</v>
      </c>
      <c r="H331" s="2">
        <v>155768.64500000002</v>
      </c>
      <c r="I331" s="2">
        <v>61222.388999999996</v>
      </c>
      <c r="J331" s="2">
        <f t="shared" si="11"/>
        <v>495346.16200000001</v>
      </c>
      <c r="K331" s="2">
        <v>3585650</v>
      </c>
    </row>
    <row r="332" spans="1:11" x14ac:dyDescent="0.25">
      <c r="A332" s="9" t="s">
        <v>354</v>
      </c>
      <c r="B332" s="2">
        <v>78</v>
      </c>
      <c r="C332" s="2">
        <v>206</v>
      </c>
      <c r="D332" s="2">
        <v>256</v>
      </c>
      <c r="E332" s="2">
        <f t="shared" si="10"/>
        <v>540</v>
      </c>
      <c r="F332" s="2">
        <v>566</v>
      </c>
      <c r="G332" s="2">
        <v>295149.73700000002</v>
      </c>
      <c r="H332" s="2">
        <v>161829.54399999997</v>
      </c>
      <c r="I332" s="2">
        <v>64089.093999999997</v>
      </c>
      <c r="J332" s="2">
        <f t="shared" si="11"/>
        <v>521068.37499999994</v>
      </c>
      <c r="K332" s="2">
        <v>3652845</v>
      </c>
    </row>
    <row r="333" spans="1:11" x14ac:dyDescent="0.25">
      <c r="A333" s="9" t="s">
        <v>355</v>
      </c>
      <c r="B333" s="2">
        <v>36</v>
      </c>
      <c r="C333" s="2">
        <v>108</v>
      </c>
      <c r="D333" s="2">
        <v>191</v>
      </c>
      <c r="E333" s="2">
        <f t="shared" si="10"/>
        <v>335</v>
      </c>
      <c r="F333" s="2">
        <v>358</v>
      </c>
      <c r="G333" s="2">
        <v>292960.859</v>
      </c>
      <c r="H333" s="2">
        <v>155918.28499999997</v>
      </c>
      <c r="I333" s="2">
        <v>60734.857999999993</v>
      </c>
      <c r="J333" s="2">
        <f t="shared" si="11"/>
        <v>509614.00199999998</v>
      </c>
      <c r="K333" s="2">
        <v>3556746</v>
      </c>
    </row>
    <row r="334" spans="1:11" x14ac:dyDescent="0.25">
      <c r="A334" s="9" t="s">
        <v>356</v>
      </c>
      <c r="B334" s="2">
        <v>86</v>
      </c>
      <c r="C334" s="2">
        <v>136</v>
      </c>
      <c r="D334" s="2">
        <v>206</v>
      </c>
      <c r="E334" s="2">
        <f t="shared" si="10"/>
        <v>428</v>
      </c>
      <c r="F334" s="2">
        <v>448</v>
      </c>
      <c r="G334" s="2">
        <v>299506</v>
      </c>
      <c r="H334" s="2">
        <v>155834</v>
      </c>
      <c r="I334" s="2">
        <v>60226</v>
      </c>
      <c r="J334" s="2">
        <f t="shared" si="11"/>
        <v>515566</v>
      </c>
      <c r="K334" s="2">
        <v>3559968</v>
      </c>
    </row>
    <row r="335" spans="1:11" x14ac:dyDescent="0.25">
      <c r="A335" s="9" t="s">
        <v>357</v>
      </c>
      <c r="B335" s="2">
        <v>10</v>
      </c>
      <c r="C335" s="2">
        <v>88</v>
      </c>
      <c r="D335" s="2">
        <v>206</v>
      </c>
      <c r="E335" s="2">
        <f t="shared" si="10"/>
        <v>304</v>
      </c>
      <c r="F335" s="2">
        <v>304</v>
      </c>
      <c r="G335" s="2">
        <v>250652.08800000002</v>
      </c>
      <c r="H335" s="2">
        <v>164591.23800000004</v>
      </c>
      <c r="I335" s="2">
        <v>73065.760000000009</v>
      </c>
      <c r="J335" s="2">
        <f t="shared" si="11"/>
        <v>488309.08600000007</v>
      </c>
      <c r="K335" s="2">
        <v>3694697</v>
      </c>
    </row>
    <row r="336" spans="1:11" x14ac:dyDescent="0.25">
      <c r="A336" s="9" t="s">
        <v>358</v>
      </c>
      <c r="B336" s="2">
        <v>0</v>
      </c>
      <c r="C336" s="2">
        <v>34</v>
      </c>
      <c r="D336" s="2">
        <v>227</v>
      </c>
      <c r="E336" s="2">
        <f t="shared" si="10"/>
        <v>261</v>
      </c>
      <c r="F336" s="2">
        <v>261</v>
      </c>
      <c r="G336" s="2">
        <v>266703.67599999998</v>
      </c>
      <c r="H336" s="2">
        <v>166284.67200000002</v>
      </c>
      <c r="I336" s="2">
        <v>74236.012000000002</v>
      </c>
      <c r="J336" s="2">
        <f t="shared" si="11"/>
        <v>507224.36</v>
      </c>
      <c r="K336" s="2">
        <v>3754561</v>
      </c>
    </row>
    <row r="337" spans="1:11" x14ac:dyDescent="0.25">
      <c r="A337" s="9" t="s">
        <v>359</v>
      </c>
      <c r="B337" s="2">
        <v>0</v>
      </c>
      <c r="C337" s="2">
        <v>34</v>
      </c>
      <c r="D337" s="2">
        <v>203</v>
      </c>
      <c r="E337" s="2">
        <f t="shared" si="10"/>
        <v>237</v>
      </c>
      <c r="F337" s="2">
        <v>237</v>
      </c>
      <c r="G337" s="2">
        <v>273136.61700000003</v>
      </c>
      <c r="H337" s="2">
        <v>163937.77000000008</v>
      </c>
      <c r="I337" s="2">
        <v>72578.395999999993</v>
      </c>
      <c r="J337" s="2">
        <f t="shared" si="11"/>
        <v>509652.78300000011</v>
      </c>
      <c r="K337" s="2">
        <v>3745417</v>
      </c>
    </row>
    <row r="338" spans="1:11" x14ac:dyDescent="0.25">
      <c r="A338" s="9" t="s">
        <v>360</v>
      </c>
      <c r="B338" s="2">
        <v>0</v>
      </c>
      <c r="C338" s="2">
        <v>32</v>
      </c>
      <c r="D338" s="2">
        <v>188</v>
      </c>
      <c r="E338" s="2">
        <f t="shared" si="10"/>
        <v>220</v>
      </c>
      <c r="F338" s="2">
        <v>220</v>
      </c>
      <c r="G338" s="2">
        <v>275602.65799999994</v>
      </c>
      <c r="H338" s="2">
        <v>156756.66700000004</v>
      </c>
      <c r="I338" s="2">
        <v>72734.395000000004</v>
      </c>
      <c r="J338" s="2">
        <f t="shared" si="11"/>
        <v>505093.72</v>
      </c>
      <c r="K338" s="2">
        <v>3685999</v>
      </c>
    </row>
    <row r="339" spans="1:11" x14ac:dyDescent="0.25">
      <c r="A339" s="9" t="s">
        <v>361</v>
      </c>
      <c r="B339" s="2">
        <v>0</v>
      </c>
      <c r="C339" s="2">
        <v>67</v>
      </c>
      <c r="D339" s="2">
        <v>226</v>
      </c>
      <c r="E339" s="2">
        <f t="shared" si="10"/>
        <v>293</v>
      </c>
      <c r="F339" s="2">
        <v>293</v>
      </c>
      <c r="G339" s="2">
        <v>300919.31199999998</v>
      </c>
      <c r="H339" s="2">
        <v>161693.02099999995</v>
      </c>
      <c r="I339" s="2">
        <v>76256.415999999997</v>
      </c>
      <c r="J339" s="2">
        <f t="shared" si="11"/>
        <v>538868.74899999995</v>
      </c>
      <c r="K339" s="2">
        <v>3766403</v>
      </c>
    </row>
    <row r="340" spans="1:11" x14ac:dyDescent="0.25">
      <c r="A340" s="9" t="s">
        <v>362</v>
      </c>
      <c r="B340" s="2">
        <v>27</v>
      </c>
      <c r="C340" s="2">
        <v>37</v>
      </c>
      <c r="D340" s="2">
        <v>176</v>
      </c>
      <c r="E340" s="2">
        <f t="shared" si="10"/>
        <v>240</v>
      </c>
      <c r="F340" s="2">
        <v>273</v>
      </c>
      <c r="G340" s="2">
        <v>317239.18099999998</v>
      </c>
      <c r="H340" s="2">
        <v>162959.38599999997</v>
      </c>
      <c r="I340" s="2">
        <v>76676.89899999999</v>
      </c>
      <c r="J340" s="2">
        <f t="shared" si="11"/>
        <v>556875.4659999999</v>
      </c>
      <c r="K340" s="2">
        <v>3794733</v>
      </c>
    </row>
    <row r="341" spans="1:11" x14ac:dyDescent="0.25">
      <c r="A341" s="9" t="s">
        <v>363</v>
      </c>
      <c r="B341" s="2">
        <v>10</v>
      </c>
      <c r="C341" s="2">
        <v>48</v>
      </c>
      <c r="D341" s="2">
        <v>210</v>
      </c>
      <c r="E341" s="2">
        <f t="shared" si="10"/>
        <v>268</v>
      </c>
      <c r="F341" s="2">
        <v>268</v>
      </c>
      <c r="G341" s="2">
        <v>330949.71800000005</v>
      </c>
      <c r="H341" s="2">
        <v>162555.117</v>
      </c>
      <c r="I341" s="2">
        <v>78316.396999999997</v>
      </c>
      <c r="J341" s="2">
        <f t="shared" si="11"/>
        <v>571821.23200000008</v>
      </c>
      <c r="K341" s="2">
        <v>3777756</v>
      </c>
    </row>
    <row r="342" spans="1:11" x14ac:dyDescent="0.25">
      <c r="A342" s="9" t="s">
        <v>364</v>
      </c>
      <c r="B342" s="2">
        <v>40</v>
      </c>
      <c r="C342" s="2">
        <v>45</v>
      </c>
      <c r="D342" s="2">
        <v>160</v>
      </c>
      <c r="E342" s="2">
        <f t="shared" si="10"/>
        <v>245</v>
      </c>
      <c r="F342" s="2">
        <v>245</v>
      </c>
      <c r="G342" s="2">
        <v>373606.99100000004</v>
      </c>
      <c r="H342" s="2">
        <v>175018.73500000004</v>
      </c>
      <c r="I342" s="2">
        <v>84529.169000000009</v>
      </c>
      <c r="J342" s="2">
        <f t="shared" si="11"/>
        <v>633154.89500000002</v>
      </c>
      <c r="K342" s="2">
        <v>3966871</v>
      </c>
    </row>
    <row r="343" spans="1:11" x14ac:dyDescent="0.25">
      <c r="A343" s="9" t="s">
        <v>365</v>
      </c>
      <c r="B343" s="2">
        <v>35</v>
      </c>
      <c r="C343" s="2">
        <v>90</v>
      </c>
      <c r="D343" s="2">
        <v>254</v>
      </c>
      <c r="E343" s="2">
        <f t="shared" si="10"/>
        <v>379</v>
      </c>
      <c r="F343" s="2">
        <v>400</v>
      </c>
      <c r="G343" s="2">
        <v>377179</v>
      </c>
      <c r="H343" s="2">
        <v>172622</v>
      </c>
      <c r="I343" s="2">
        <v>80447</v>
      </c>
      <c r="J343" s="2">
        <f t="shared" si="11"/>
        <v>630248</v>
      </c>
      <c r="K343" s="2">
        <v>3916510</v>
      </c>
    </row>
    <row r="344" spans="1:11" x14ac:dyDescent="0.25">
      <c r="A344" s="9" t="s">
        <v>366</v>
      </c>
      <c r="B344" s="2">
        <v>270</v>
      </c>
      <c r="C344" s="2">
        <v>686</v>
      </c>
      <c r="D344" s="2">
        <v>1232</v>
      </c>
      <c r="E344" s="2">
        <f t="shared" si="10"/>
        <v>2188</v>
      </c>
      <c r="F344" s="2">
        <v>2432</v>
      </c>
      <c r="G344" s="2">
        <v>916825.93900000001</v>
      </c>
      <c r="H344" s="2">
        <v>714108.0060000004</v>
      </c>
      <c r="I344" s="2">
        <v>284686.71100000001</v>
      </c>
      <c r="J344" s="2">
        <f t="shared" si="11"/>
        <v>1915620.6560000004</v>
      </c>
      <c r="K344" s="2">
        <v>12516596</v>
      </c>
    </row>
    <row r="345" spans="1:11" x14ac:dyDescent="0.25">
      <c r="A345" s="9" t="s">
        <v>367</v>
      </c>
      <c r="B345" s="2">
        <v>256</v>
      </c>
      <c r="C345" s="2">
        <v>615</v>
      </c>
      <c r="D345" s="2">
        <v>1176</v>
      </c>
      <c r="E345" s="2">
        <f t="shared" si="10"/>
        <v>2047</v>
      </c>
      <c r="F345" s="2">
        <v>2174</v>
      </c>
      <c r="G345" s="2">
        <v>937049.86599999981</v>
      </c>
      <c r="H345" s="2">
        <v>696249.81799999985</v>
      </c>
      <c r="I345" s="2">
        <v>286485.72899999999</v>
      </c>
      <c r="J345" s="2">
        <f t="shared" si="11"/>
        <v>1919785.4129999997</v>
      </c>
      <c r="K345" s="2">
        <v>12554832</v>
      </c>
    </row>
    <row r="346" spans="1:11" x14ac:dyDescent="0.25">
      <c r="A346" s="9" t="s">
        <v>368</v>
      </c>
      <c r="B346" s="2">
        <v>312</v>
      </c>
      <c r="C346" s="2">
        <v>691</v>
      </c>
      <c r="D346" s="2">
        <v>1423</v>
      </c>
      <c r="E346" s="2">
        <f t="shared" si="10"/>
        <v>2426</v>
      </c>
      <c r="F346" s="2">
        <v>2638</v>
      </c>
      <c r="G346" s="2">
        <v>947215.16099999973</v>
      </c>
      <c r="H346" s="2">
        <v>677199.06099999987</v>
      </c>
      <c r="I346" s="2">
        <v>292467.32799999998</v>
      </c>
      <c r="J346" s="2">
        <f t="shared" si="11"/>
        <v>1916881.5499999996</v>
      </c>
      <c r="K346" s="2">
        <v>12505696</v>
      </c>
    </row>
    <row r="347" spans="1:11" x14ac:dyDescent="0.25">
      <c r="A347" s="9" t="s">
        <v>369</v>
      </c>
      <c r="B347" s="2">
        <v>258</v>
      </c>
      <c r="C347" s="2">
        <v>646</v>
      </c>
      <c r="D347" s="2">
        <v>1208</v>
      </c>
      <c r="E347" s="2">
        <f t="shared" si="10"/>
        <v>2112</v>
      </c>
      <c r="F347" s="2">
        <v>2190</v>
      </c>
      <c r="G347" s="2">
        <v>985576.42499999958</v>
      </c>
      <c r="H347" s="2">
        <v>670712.89900000009</v>
      </c>
      <c r="I347" s="2">
        <v>303341.68100000022</v>
      </c>
      <c r="J347" s="2">
        <f t="shared" si="11"/>
        <v>1959631.0049999999</v>
      </c>
      <c r="K347" s="2">
        <v>12620483</v>
      </c>
    </row>
    <row r="348" spans="1:11" x14ac:dyDescent="0.25">
      <c r="A348" s="9" t="s">
        <v>370</v>
      </c>
      <c r="B348" s="2">
        <v>302</v>
      </c>
      <c r="C348" s="2">
        <v>708</v>
      </c>
      <c r="D348" s="2">
        <v>1526</v>
      </c>
      <c r="E348" s="2">
        <f t="shared" si="10"/>
        <v>2536</v>
      </c>
      <c r="F348" s="2">
        <v>2741</v>
      </c>
      <c r="G348" s="2">
        <v>1008631.4070000001</v>
      </c>
      <c r="H348" s="2">
        <v>658688.98399999994</v>
      </c>
      <c r="I348" s="2">
        <v>308211.10899999994</v>
      </c>
      <c r="J348" s="2">
        <f t="shared" si="11"/>
        <v>1975531.5</v>
      </c>
      <c r="K348" s="2">
        <v>12582017</v>
      </c>
    </row>
    <row r="349" spans="1:11" x14ac:dyDescent="0.25">
      <c r="A349" s="9" t="s">
        <v>371</v>
      </c>
      <c r="B349" s="2">
        <v>320</v>
      </c>
      <c r="C349" s="2">
        <v>611</v>
      </c>
      <c r="D349" s="2">
        <v>1232</v>
      </c>
      <c r="E349" s="2">
        <f t="shared" si="10"/>
        <v>2163</v>
      </c>
      <c r="F349" s="2">
        <v>2432</v>
      </c>
      <c r="G349" s="2">
        <v>1040713.6540000003</v>
      </c>
      <c r="H349" s="2">
        <v>647888.196</v>
      </c>
      <c r="I349" s="2">
        <v>313739.38500000001</v>
      </c>
      <c r="J349" s="2">
        <f t="shared" si="11"/>
        <v>2002341.2350000003</v>
      </c>
      <c r="K349" s="2">
        <v>12509418</v>
      </c>
    </row>
    <row r="350" spans="1:11" x14ac:dyDescent="0.25">
      <c r="A350" s="9" t="s">
        <v>372</v>
      </c>
      <c r="B350" s="2">
        <v>355</v>
      </c>
      <c r="C350" s="2">
        <v>697</v>
      </c>
      <c r="D350" s="2">
        <v>1508</v>
      </c>
      <c r="E350" s="2">
        <f t="shared" si="10"/>
        <v>2560</v>
      </c>
      <c r="F350" s="2">
        <v>2786</v>
      </c>
      <c r="G350" s="2">
        <v>1066015.9660000002</v>
      </c>
      <c r="H350" s="2">
        <v>633377.90299999982</v>
      </c>
      <c r="I350" s="2">
        <v>308740.50000000006</v>
      </c>
      <c r="J350" s="2">
        <f t="shared" si="11"/>
        <v>2008134.3689999999</v>
      </c>
      <c r="K350" s="2">
        <v>12416464</v>
      </c>
    </row>
    <row r="351" spans="1:11" x14ac:dyDescent="0.25">
      <c r="A351" s="9" t="s">
        <v>373</v>
      </c>
      <c r="B351" s="2">
        <v>356</v>
      </c>
      <c r="C351" s="2">
        <v>624</v>
      </c>
      <c r="D351" s="2">
        <v>1191</v>
      </c>
      <c r="E351" s="2">
        <f t="shared" si="10"/>
        <v>2171</v>
      </c>
      <c r="F351" s="2">
        <v>2329</v>
      </c>
      <c r="G351" s="2">
        <v>1140570.2300000004</v>
      </c>
      <c r="H351" s="2">
        <v>651995.60100000002</v>
      </c>
      <c r="I351" s="2">
        <v>321261.679</v>
      </c>
      <c r="J351" s="2">
        <f t="shared" si="11"/>
        <v>2113827.5100000007</v>
      </c>
      <c r="K351" s="2">
        <v>12694911</v>
      </c>
    </row>
    <row r="352" spans="1:11" x14ac:dyDescent="0.25">
      <c r="A352" s="9" t="s">
        <v>374</v>
      </c>
      <c r="B352" s="2">
        <v>360</v>
      </c>
      <c r="C352" s="2">
        <v>611</v>
      </c>
      <c r="D352" s="2">
        <v>1422</v>
      </c>
      <c r="E352" s="2">
        <f t="shared" si="10"/>
        <v>2393</v>
      </c>
      <c r="F352" s="2">
        <v>2612</v>
      </c>
      <c r="G352" s="2">
        <v>1191125</v>
      </c>
      <c r="H352" s="2">
        <v>656842</v>
      </c>
      <c r="I352" s="2">
        <v>323585</v>
      </c>
      <c r="J352" s="2">
        <f t="shared" si="11"/>
        <v>2171552</v>
      </c>
      <c r="K352" s="2">
        <v>12746614</v>
      </c>
    </row>
    <row r="353" spans="1:11" x14ac:dyDescent="0.25">
      <c r="A353" s="9" t="s">
        <v>375</v>
      </c>
      <c r="B353" s="2">
        <v>0</v>
      </c>
      <c r="C353" s="2">
        <v>12</v>
      </c>
      <c r="D353" s="2">
        <v>58</v>
      </c>
      <c r="E353" s="2">
        <f t="shared" si="10"/>
        <v>70</v>
      </c>
      <c r="F353" s="2">
        <v>70</v>
      </c>
      <c r="G353" s="2">
        <v>291560.6480000001</v>
      </c>
      <c r="H353" s="2">
        <v>163090.80700000006</v>
      </c>
      <c r="I353" s="2">
        <v>62698.668000000012</v>
      </c>
      <c r="J353" s="2">
        <f t="shared" si="11"/>
        <v>517350.1230000002</v>
      </c>
      <c r="K353" s="2">
        <v>3889937</v>
      </c>
    </row>
    <row r="354" spans="1:11" x14ac:dyDescent="0.25">
      <c r="A354" s="9" t="s">
        <v>376</v>
      </c>
      <c r="B354" s="2">
        <v>0</v>
      </c>
      <c r="C354" s="2">
        <v>10</v>
      </c>
      <c r="D354" s="2">
        <v>85</v>
      </c>
      <c r="E354" s="2">
        <f t="shared" si="10"/>
        <v>95</v>
      </c>
      <c r="F354" s="2">
        <v>95</v>
      </c>
      <c r="G354" s="2">
        <v>284434.36599999998</v>
      </c>
      <c r="H354" s="2">
        <v>154840.71200000006</v>
      </c>
      <c r="I354" s="2">
        <v>58203.043999999987</v>
      </c>
      <c r="J354" s="2">
        <f t="shared" si="11"/>
        <v>497478.12200000003</v>
      </c>
      <c r="K354" s="2">
        <v>3584671</v>
      </c>
    </row>
    <row r="355" spans="1:11" x14ac:dyDescent="0.25">
      <c r="A355" s="9" t="s">
        <v>377</v>
      </c>
      <c r="B355" s="2">
        <v>0</v>
      </c>
      <c r="C355" s="2">
        <v>0</v>
      </c>
      <c r="D355" s="2">
        <v>101</v>
      </c>
      <c r="E355" s="2">
        <f t="shared" si="10"/>
        <v>101</v>
      </c>
      <c r="F355" s="2">
        <v>101</v>
      </c>
      <c r="G355" s="2">
        <v>295450.34300000005</v>
      </c>
      <c r="H355" s="2">
        <v>162150.891</v>
      </c>
      <c r="I355" s="2">
        <v>60853.623999999989</v>
      </c>
      <c r="J355" s="2">
        <f t="shared" si="11"/>
        <v>518454.85800000007</v>
      </c>
      <c r="K355" s="2">
        <v>3562736</v>
      </c>
    </row>
    <row r="356" spans="1:11" x14ac:dyDescent="0.25">
      <c r="A356" s="9" t="s">
        <v>378</v>
      </c>
      <c r="B356" s="2">
        <v>0</v>
      </c>
      <c r="C356" s="2">
        <v>0</v>
      </c>
      <c r="D356" s="2">
        <v>31</v>
      </c>
      <c r="E356" s="2">
        <f t="shared" si="10"/>
        <v>31</v>
      </c>
      <c r="F356" s="2">
        <v>31</v>
      </c>
      <c r="G356" s="2">
        <v>295969.10299999994</v>
      </c>
      <c r="H356" s="2">
        <v>158059.47099999996</v>
      </c>
      <c r="I356" s="2">
        <v>61340.563000000016</v>
      </c>
      <c r="J356" s="2">
        <f t="shared" si="11"/>
        <v>515369.13699999993</v>
      </c>
      <c r="K356" s="2">
        <v>3485134</v>
      </c>
    </row>
    <row r="357" spans="1:11" x14ac:dyDescent="0.25">
      <c r="A357" s="9" t="s">
        <v>379</v>
      </c>
      <c r="B357" s="2">
        <v>0</v>
      </c>
      <c r="C357" s="2">
        <v>10</v>
      </c>
      <c r="D357" s="2">
        <v>61</v>
      </c>
      <c r="E357" s="2">
        <f t="shared" si="10"/>
        <v>71</v>
      </c>
      <c r="F357" s="2">
        <v>71</v>
      </c>
      <c r="G357" s="2">
        <v>301606.72200000007</v>
      </c>
      <c r="H357" s="2">
        <v>163230.85999999999</v>
      </c>
      <c r="I357" s="2">
        <v>64116.501999999986</v>
      </c>
      <c r="J357" s="2">
        <f t="shared" si="11"/>
        <v>528954.08400000003</v>
      </c>
      <c r="K357" s="2">
        <v>3416203</v>
      </c>
    </row>
    <row r="358" spans="1:11" x14ac:dyDescent="0.25">
      <c r="A358" s="9" t="s">
        <v>380</v>
      </c>
      <c r="B358" s="2">
        <v>0</v>
      </c>
      <c r="C358" s="2">
        <v>0</v>
      </c>
      <c r="D358" s="2">
        <v>56</v>
      </c>
      <c r="E358" s="2">
        <f t="shared" si="10"/>
        <v>56</v>
      </c>
      <c r="F358" s="2">
        <v>56</v>
      </c>
      <c r="G358" s="2">
        <v>296659.78899999993</v>
      </c>
      <c r="H358" s="2">
        <v>159155.04400000002</v>
      </c>
      <c r="I358" s="2">
        <v>61350.267999999989</v>
      </c>
      <c r="J358" s="2">
        <f t="shared" si="11"/>
        <v>517165.10099999997</v>
      </c>
      <c r="K358" s="2">
        <v>3238829</v>
      </c>
    </row>
    <row r="359" spans="1:11" x14ac:dyDescent="0.25">
      <c r="A359" s="9" t="s">
        <v>381</v>
      </c>
      <c r="B359" s="2">
        <v>0</v>
      </c>
      <c r="C359" s="2">
        <v>0</v>
      </c>
      <c r="D359" s="2">
        <v>135</v>
      </c>
      <c r="E359" s="2">
        <f t="shared" si="10"/>
        <v>135</v>
      </c>
      <c r="F359" s="2">
        <v>135</v>
      </c>
      <c r="G359" s="2">
        <v>302107.897</v>
      </c>
      <c r="H359" s="2">
        <v>164947.568</v>
      </c>
      <c r="I359" s="2">
        <v>63675.61099999999</v>
      </c>
      <c r="J359" s="2">
        <f t="shared" si="11"/>
        <v>530731.076</v>
      </c>
      <c r="K359" s="2">
        <v>3172711</v>
      </c>
    </row>
    <row r="360" spans="1:11" x14ac:dyDescent="0.25">
      <c r="A360" s="9" t="s">
        <v>382</v>
      </c>
      <c r="B360" s="2">
        <v>0</v>
      </c>
      <c r="C360" s="2">
        <v>0</v>
      </c>
      <c r="D360" s="2">
        <v>21</v>
      </c>
      <c r="E360" s="2">
        <f t="shared" si="10"/>
        <v>21</v>
      </c>
      <c r="F360" s="2">
        <v>21</v>
      </c>
      <c r="G360" s="2">
        <v>304591.17200000002</v>
      </c>
      <c r="H360" s="2">
        <v>163209.52800000002</v>
      </c>
      <c r="I360" s="2">
        <v>64987.896000000001</v>
      </c>
      <c r="J360" s="2">
        <f t="shared" si="11"/>
        <v>532788.59600000002</v>
      </c>
      <c r="K360" s="2">
        <v>3094950</v>
      </c>
    </row>
    <row r="361" spans="1:11" x14ac:dyDescent="0.25">
      <c r="A361" s="9" t="s">
        <v>383</v>
      </c>
      <c r="B361" s="2">
        <v>0</v>
      </c>
      <c r="C361" s="2">
        <v>0</v>
      </c>
      <c r="D361" s="2">
        <v>79</v>
      </c>
      <c r="E361" s="2">
        <f t="shared" si="10"/>
        <v>79</v>
      </c>
      <c r="F361" s="2">
        <v>79</v>
      </c>
      <c r="G361" s="2">
        <v>327198</v>
      </c>
      <c r="H361" s="2">
        <v>183780</v>
      </c>
      <c r="I361" s="2">
        <v>69802</v>
      </c>
      <c r="J361" s="2">
        <f t="shared" si="11"/>
        <v>580780</v>
      </c>
      <c r="K361" s="2">
        <v>3170962</v>
      </c>
    </row>
    <row r="362" spans="1:11" x14ac:dyDescent="0.25">
      <c r="A362" s="9" t="s">
        <v>384</v>
      </c>
      <c r="B362" s="2">
        <v>47</v>
      </c>
      <c r="C362" s="2">
        <v>197</v>
      </c>
      <c r="D362" s="2">
        <v>296</v>
      </c>
      <c r="E362" s="2">
        <f t="shared" si="10"/>
        <v>540</v>
      </c>
      <c r="F362" s="2">
        <v>562</v>
      </c>
      <c r="G362" s="2">
        <v>70282.956000000006</v>
      </c>
      <c r="H362" s="2">
        <v>55547.460999999996</v>
      </c>
      <c r="I362" s="2">
        <v>23552.728000000003</v>
      </c>
      <c r="J362" s="2">
        <f t="shared" si="11"/>
        <v>149383.14500000002</v>
      </c>
      <c r="K362" s="2">
        <v>1057381</v>
      </c>
    </row>
    <row r="363" spans="1:11" x14ac:dyDescent="0.25">
      <c r="A363" s="9" t="s">
        <v>385</v>
      </c>
      <c r="B363" s="2">
        <v>32</v>
      </c>
      <c r="C363" s="2">
        <v>208</v>
      </c>
      <c r="D363" s="2">
        <v>327</v>
      </c>
      <c r="E363" s="2">
        <f t="shared" si="10"/>
        <v>567</v>
      </c>
      <c r="F363" s="2">
        <v>567</v>
      </c>
      <c r="G363" s="2">
        <v>70635.231</v>
      </c>
      <c r="H363" s="2">
        <v>54667.648999999998</v>
      </c>
      <c r="I363" s="2">
        <v>24560.228999999999</v>
      </c>
      <c r="J363" s="2">
        <f t="shared" si="11"/>
        <v>149863.109</v>
      </c>
      <c r="K363" s="2">
        <v>1056389</v>
      </c>
    </row>
    <row r="364" spans="1:11" x14ac:dyDescent="0.25">
      <c r="A364" s="9" t="s">
        <v>386</v>
      </c>
      <c r="B364" s="2">
        <v>66</v>
      </c>
      <c r="C364" s="2">
        <v>212</v>
      </c>
      <c r="D364" s="2">
        <v>313</v>
      </c>
      <c r="E364" s="2">
        <f t="shared" si="10"/>
        <v>591</v>
      </c>
      <c r="F364" s="2">
        <v>601</v>
      </c>
      <c r="G364" s="2">
        <v>72231.608000000007</v>
      </c>
      <c r="H364" s="2">
        <v>53682.701000000001</v>
      </c>
      <c r="I364" s="2">
        <v>25087.219000000001</v>
      </c>
      <c r="J364" s="2">
        <f t="shared" si="11"/>
        <v>151001.52800000002</v>
      </c>
      <c r="K364" s="2">
        <v>1053959</v>
      </c>
    </row>
    <row r="365" spans="1:11" x14ac:dyDescent="0.25">
      <c r="A365" s="9" t="s">
        <v>387</v>
      </c>
      <c r="B365" s="2">
        <v>44</v>
      </c>
      <c r="C365" s="2">
        <v>202</v>
      </c>
      <c r="D365" s="2">
        <v>287</v>
      </c>
      <c r="E365" s="2">
        <f t="shared" si="10"/>
        <v>533</v>
      </c>
      <c r="F365" s="2">
        <v>558</v>
      </c>
      <c r="G365" s="2">
        <v>75064.736999999994</v>
      </c>
      <c r="H365" s="2">
        <v>51452.987000000001</v>
      </c>
      <c r="I365" s="2">
        <v>26116.228000000003</v>
      </c>
      <c r="J365" s="2">
        <f t="shared" si="11"/>
        <v>152633.95199999999</v>
      </c>
      <c r="K365" s="2">
        <v>1052471</v>
      </c>
    </row>
    <row r="366" spans="1:11" x14ac:dyDescent="0.25">
      <c r="A366" s="9" t="s">
        <v>388</v>
      </c>
      <c r="B366" s="2">
        <v>89</v>
      </c>
      <c r="C366" s="2">
        <v>171</v>
      </c>
      <c r="D366" s="2">
        <v>282</v>
      </c>
      <c r="E366" s="2">
        <f t="shared" si="10"/>
        <v>542</v>
      </c>
      <c r="F366" s="2">
        <v>559</v>
      </c>
      <c r="G366" s="2">
        <v>78665.145999999993</v>
      </c>
      <c r="H366" s="2">
        <v>50036.478999999999</v>
      </c>
      <c r="I366" s="2">
        <v>27201.741999999998</v>
      </c>
      <c r="J366" s="2">
        <f t="shared" si="11"/>
        <v>155903.367</v>
      </c>
      <c r="K366" s="2">
        <v>1051695</v>
      </c>
    </row>
    <row r="367" spans="1:11" x14ac:dyDescent="0.25">
      <c r="A367" s="9" t="s">
        <v>389</v>
      </c>
      <c r="B367" s="2">
        <v>93</v>
      </c>
      <c r="C367" s="2">
        <v>160</v>
      </c>
      <c r="D367" s="2">
        <v>251</v>
      </c>
      <c r="E367" s="2">
        <f t="shared" si="10"/>
        <v>504</v>
      </c>
      <c r="F367" s="2">
        <v>562</v>
      </c>
      <c r="G367" s="2">
        <v>81733.797000000006</v>
      </c>
      <c r="H367" s="2">
        <v>49353.993000000002</v>
      </c>
      <c r="I367" s="2">
        <v>27806.086000000003</v>
      </c>
      <c r="J367" s="2">
        <f t="shared" si="11"/>
        <v>158893.87600000002</v>
      </c>
      <c r="K367" s="2">
        <v>1053252</v>
      </c>
    </row>
    <row r="368" spans="1:11" x14ac:dyDescent="0.25">
      <c r="A368" s="9" t="s">
        <v>390</v>
      </c>
      <c r="B368" s="2">
        <v>125</v>
      </c>
      <c r="C368" s="2">
        <v>221</v>
      </c>
      <c r="D368" s="2">
        <v>328</v>
      </c>
      <c r="E368" s="2">
        <f t="shared" si="10"/>
        <v>674</v>
      </c>
      <c r="F368" s="2">
        <v>708</v>
      </c>
      <c r="G368" s="2">
        <v>85217.907999999996</v>
      </c>
      <c r="H368" s="2">
        <v>48522.132999999994</v>
      </c>
      <c r="I368" s="2">
        <v>28050.168000000001</v>
      </c>
      <c r="J368" s="2">
        <f t="shared" si="11"/>
        <v>161790.209</v>
      </c>
      <c r="K368" s="2">
        <v>1053763</v>
      </c>
    </row>
    <row r="369" spans="1:11" x14ac:dyDescent="0.25">
      <c r="A369" s="9" t="s">
        <v>391</v>
      </c>
      <c r="B369" s="2">
        <v>79</v>
      </c>
      <c r="C369" s="2">
        <v>156</v>
      </c>
      <c r="D369" s="2">
        <v>244</v>
      </c>
      <c r="E369" s="2">
        <f t="shared" si="10"/>
        <v>479</v>
      </c>
      <c r="F369" s="2">
        <v>533</v>
      </c>
      <c r="G369" s="2">
        <v>88888.597000000009</v>
      </c>
      <c r="H369" s="2">
        <v>47755.512000000002</v>
      </c>
      <c r="I369" s="2">
        <v>28938.930999999997</v>
      </c>
      <c r="J369" s="2">
        <f t="shared" si="11"/>
        <v>165583.03999999998</v>
      </c>
      <c r="K369" s="2">
        <v>1054491</v>
      </c>
    </row>
    <row r="370" spans="1:11" x14ac:dyDescent="0.25">
      <c r="A370" s="9" t="s">
        <v>392</v>
      </c>
      <c r="B370" s="2">
        <v>86</v>
      </c>
      <c r="C370" s="2">
        <v>207</v>
      </c>
      <c r="D370" s="2">
        <v>246</v>
      </c>
      <c r="E370" s="2">
        <f t="shared" si="10"/>
        <v>539</v>
      </c>
      <c r="F370" s="2">
        <v>570</v>
      </c>
      <c r="G370" s="2">
        <v>93339</v>
      </c>
      <c r="H370" s="2">
        <v>49153</v>
      </c>
      <c r="I370" s="2">
        <v>27652</v>
      </c>
      <c r="J370" s="2">
        <f t="shared" si="11"/>
        <v>170144</v>
      </c>
      <c r="K370" s="2">
        <v>1056138</v>
      </c>
    </row>
    <row r="371" spans="1:11" x14ac:dyDescent="0.25">
      <c r="A371" s="9" t="s">
        <v>393</v>
      </c>
      <c r="B371" s="2">
        <v>0</v>
      </c>
      <c r="C371" s="2">
        <v>0</v>
      </c>
      <c r="D371" s="2">
        <v>30</v>
      </c>
      <c r="E371" s="2">
        <f t="shared" si="10"/>
        <v>30</v>
      </c>
      <c r="F371" s="2">
        <v>30</v>
      </c>
      <c r="G371" s="2">
        <v>314381.929</v>
      </c>
      <c r="H371" s="2">
        <v>195406.98300000001</v>
      </c>
      <c r="I371" s="2">
        <v>66003.995999999999</v>
      </c>
      <c r="J371" s="2">
        <f t="shared" si="11"/>
        <v>575792.90800000005</v>
      </c>
      <c r="K371" s="2">
        <v>4386090</v>
      </c>
    </row>
    <row r="372" spans="1:11" x14ac:dyDescent="0.25">
      <c r="A372" s="9" t="s">
        <v>394</v>
      </c>
      <c r="B372" s="2">
        <v>0</v>
      </c>
      <c r="C372" s="2">
        <v>0</v>
      </c>
      <c r="D372" s="2">
        <v>47</v>
      </c>
      <c r="E372" s="2">
        <f t="shared" si="10"/>
        <v>47</v>
      </c>
      <c r="F372" s="2">
        <v>47</v>
      </c>
      <c r="G372" s="2">
        <v>332557.25100000005</v>
      </c>
      <c r="H372" s="2">
        <v>186231.94099999996</v>
      </c>
      <c r="I372" s="2">
        <v>66375.846000000005</v>
      </c>
      <c r="J372" s="2">
        <f t="shared" si="11"/>
        <v>585165.03800000006</v>
      </c>
      <c r="K372" s="2">
        <v>4464937</v>
      </c>
    </row>
    <row r="373" spans="1:11" x14ac:dyDescent="0.25">
      <c r="A373" s="9" t="s">
        <v>395</v>
      </c>
      <c r="B373" s="2">
        <v>0</v>
      </c>
      <c r="C373" s="2">
        <v>0</v>
      </c>
      <c r="D373" s="2">
        <v>40</v>
      </c>
      <c r="E373" s="2">
        <f t="shared" si="10"/>
        <v>40</v>
      </c>
      <c r="F373" s="2">
        <v>40</v>
      </c>
      <c r="G373" s="2">
        <v>340754.48800000013</v>
      </c>
      <c r="H373" s="2">
        <v>182871.19399999999</v>
      </c>
      <c r="I373" s="2">
        <v>64149.275000000009</v>
      </c>
      <c r="J373" s="2">
        <f t="shared" si="11"/>
        <v>587774.95700000017</v>
      </c>
      <c r="K373" s="2">
        <v>4364414</v>
      </c>
    </row>
    <row r="374" spans="1:11" x14ac:dyDescent="0.25">
      <c r="A374" s="9" t="s">
        <v>396</v>
      </c>
      <c r="B374" s="2">
        <v>0</v>
      </c>
      <c r="C374" s="2">
        <v>0</v>
      </c>
      <c r="D374" s="2">
        <v>70</v>
      </c>
      <c r="E374" s="2">
        <f t="shared" si="10"/>
        <v>70</v>
      </c>
      <c r="F374" s="2">
        <v>70</v>
      </c>
      <c r="G374" s="2">
        <v>366670.24699999992</v>
      </c>
      <c r="H374" s="2">
        <v>190555.05199999997</v>
      </c>
      <c r="I374" s="2">
        <v>68607.135999999984</v>
      </c>
      <c r="J374" s="2">
        <f t="shared" si="11"/>
        <v>625832.43499999982</v>
      </c>
      <c r="K374" s="2">
        <v>4528696</v>
      </c>
    </row>
    <row r="375" spans="1:11" x14ac:dyDescent="0.25">
      <c r="A375" s="9" t="s">
        <v>397</v>
      </c>
      <c r="B375" s="2">
        <v>0</v>
      </c>
      <c r="C375" s="2">
        <v>0</v>
      </c>
      <c r="D375" s="2">
        <v>67</v>
      </c>
      <c r="E375" s="2">
        <f t="shared" si="10"/>
        <v>67</v>
      </c>
      <c r="F375" s="2">
        <v>67</v>
      </c>
      <c r="G375" s="2">
        <v>382225.98199999996</v>
      </c>
      <c r="H375" s="2">
        <v>193593.01699999999</v>
      </c>
      <c r="I375" s="2">
        <v>71506.087999999989</v>
      </c>
      <c r="J375" s="2">
        <f t="shared" si="11"/>
        <v>647325.08699999994</v>
      </c>
      <c r="K375" s="2">
        <v>4550845</v>
      </c>
    </row>
    <row r="376" spans="1:11" x14ac:dyDescent="0.25">
      <c r="A376" s="9" t="s">
        <v>398</v>
      </c>
      <c r="B376" s="2">
        <v>0</v>
      </c>
      <c r="C376" s="2">
        <v>0</v>
      </c>
      <c r="D376" s="2">
        <v>69</v>
      </c>
      <c r="E376" s="2">
        <f t="shared" si="10"/>
        <v>69</v>
      </c>
      <c r="F376" s="2">
        <v>69</v>
      </c>
      <c r="G376" s="2">
        <v>407449.97100000008</v>
      </c>
      <c r="H376" s="2">
        <v>200168.27200000003</v>
      </c>
      <c r="I376" s="2">
        <v>73975.439000000013</v>
      </c>
      <c r="J376" s="2">
        <f t="shared" si="11"/>
        <v>681593.68200000015</v>
      </c>
      <c r="K376" s="2">
        <v>4630485</v>
      </c>
    </row>
    <row r="377" spans="1:11" x14ac:dyDescent="0.25">
      <c r="A377" s="9" t="s">
        <v>399</v>
      </c>
      <c r="B377" s="2">
        <v>0</v>
      </c>
      <c r="C377" s="2">
        <v>0</v>
      </c>
      <c r="D377" s="2">
        <v>82</v>
      </c>
      <c r="E377" s="2">
        <f t="shared" si="10"/>
        <v>82</v>
      </c>
      <c r="F377" s="2">
        <v>82</v>
      </c>
      <c r="G377" s="2">
        <v>419461.80499999999</v>
      </c>
      <c r="H377" s="2">
        <v>199650.15100000001</v>
      </c>
      <c r="I377" s="2">
        <v>74919.367999999988</v>
      </c>
      <c r="J377" s="2">
        <f t="shared" si="11"/>
        <v>694031.32400000002</v>
      </c>
      <c r="K377" s="2">
        <v>4561064</v>
      </c>
    </row>
    <row r="378" spans="1:11" x14ac:dyDescent="0.25">
      <c r="A378" s="9" t="s">
        <v>400</v>
      </c>
      <c r="B378" s="2">
        <v>0</v>
      </c>
      <c r="C378" s="2">
        <v>11</v>
      </c>
      <c r="D378" s="2">
        <v>59</v>
      </c>
      <c r="E378" s="2">
        <f t="shared" si="10"/>
        <v>70</v>
      </c>
      <c r="F378" s="2">
        <v>70</v>
      </c>
      <c r="G378" s="2">
        <v>464257.18</v>
      </c>
      <c r="H378" s="2">
        <v>210596.74099999995</v>
      </c>
      <c r="I378" s="2">
        <v>79231.443999999974</v>
      </c>
      <c r="J378" s="2">
        <f t="shared" si="11"/>
        <v>754085.36499999999</v>
      </c>
      <c r="K378" s="2">
        <v>4731177</v>
      </c>
    </row>
    <row r="379" spans="1:11" x14ac:dyDescent="0.25">
      <c r="A379" s="9" t="s">
        <v>401</v>
      </c>
      <c r="B379" s="2">
        <v>0</v>
      </c>
      <c r="C379" s="2">
        <v>0</v>
      </c>
      <c r="D379" s="2">
        <v>55</v>
      </c>
      <c r="E379" s="2">
        <f t="shared" si="10"/>
        <v>55</v>
      </c>
      <c r="F379" s="2">
        <v>55</v>
      </c>
      <c r="G379" s="2">
        <v>470145</v>
      </c>
      <c r="H379" s="2">
        <v>215235</v>
      </c>
      <c r="I379" s="2">
        <v>81425</v>
      </c>
      <c r="J379" s="2">
        <f t="shared" si="11"/>
        <v>766805</v>
      </c>
      <c r="K379" s="2">
        <v>4736687</v>
      </c>
    </row>
    <row r="380" spans="1:11" x14ac:dyDescent="0.25">
      <c r="A380" s="9" t="s">
        <v>402</v>
      </c>
      <c r="B380" s="2">
        <v>155</v>
      </c>
      <c r="C380" s="2">
        <v>378</v>
      </c>
      <c r="D380" s="2">
        <v>554</v>
      </c>
      <c r="E380" s="2">
        <f t="shared" si="10"/>
        <v>1087</v>
      </c>
      <c r="F380" s="2">
        <v>1207</v>
      </c>
      <c r="G380" s="2">
        <v>53423.368999999999</v>
      </c>
      <c r="H380" s="2">
        <v>40950.546999999999</v>
      </c>
      <c r="I380" s="2">
        <v>18533.295000000002</v>
      </c>
      <c r="J380" s="2">
        <f t="shared" si="11"/>
        <v>112907.211</v>
      </c>
      <c r="K380" s="2">
        <v>786961</v>
      </c>
    </row>
    <row r="381" spans="1:11" x14ac:dyDescent="0.25">
      <c r="A381" s="9" t="s">
        <v>403</v>
      </c>
      <c r="B381" s="2">
        <v>209</v>
      </c>
      <c r="C381" s="2">
        <v>373</v>
      </c>
      <c r="D381" s="2">
        <v>535</v>
      </c>
      <c r="E381" s="2">
        <f t="shared" si="10"/>
        <v>1117</v>
      </c>
      <c r="F381" s="2">
        <v>1227</v>
      </c>
      <c r="G381" s="2">
        <v>47010.89499999999</v>
      </c>
      <c r="H381" s="2">
        <v>33666.923999999999</v>
      </c>
      <c r="I381" s="2">
        <v>15679.570999999998</v>
      </c>
      <c r="J381" s="2">
        <f t="shared" si="11"/>
        <v>96357.389999999985</v>
      </c>
      <c r="K381" s="2">
        <v>696942</v>
      </c>
    </row>
    <row r="382" spans="1:11" x14ac:dyDescent="0.25">
      <c r="A382" s="9" t="s">
        <v>404</v>
      </c>
      <c r="B382" s="2">
        <v>236</v>
      </c>
      <c r="C382" s="2">
        <v>406</v>
      </c>
      <c r="D382" s="2">
        <v>550</v>
      </c>
      <c r="E382" s="2">
        <f t="shared" si="10"/>
        <v>1192</v>
      </c>
      <c r="F382" s="2">
        <v>1306</v>
      </c>
      <c r="G382" s="2">
        <v>53054.399000000012</v>
      </c>
      <c r="H382" s="2">
        <v>36768.936000000002</v>
      </c>
      <c r="I382" s="2">
        <v>17115.792000000001</v>
      </c>
      <c r="J382" s="2">
        <f t="shared" si="11"/>
        <v>106939.12700000002</v>
      </c>
      <c r="K382" s="2">
        <v>765863</v>
      </c>
    </row>
    <row r="383" spans="1:11" x14ac:dyDescent="0.25">
      <c r="A383" s="9" t="s">
        <v>405</v>
      </c>
      <c r="B383" s="2">
        <v>211</v>
      </c>
      <c r="C383" s="2">
        <v>355</v>
      </c>
      <c r="D383" s="2">
        <v>630</v>
      </c>
      <c r="E383" s="2">
        <f t="shared" si="10"/>
        <v>1196</v>
      </c>
      <c r="F383" s="2">
        <v>1279</v>
      </c>
      <c r="G383" s="2">
        <v>51995.911999999997</v>
      </c>
      <c r="H383" s="2">
        <v>35924.189000000006</v>
      </c>
      <c r="I383" s="2">
        <v>17188.668999999998</v>
      </c>
      <c r="J383" s="2">
        <f t="shared" si="11"/>
        <v>105108.76999999999</v>
      </c>
      <c r="K383" s="2">
        <v>730225</v>
      </c>
    </row>
    <row r="384" spans="1:11" x14ac:dyDescent="0.25">
      <c r="A384" s="9" t="s">
        <v>406</v>
      </c>
      <c r="B384" s="2">
        <v>247</v>
      </c>
      <c r="C384" s="2">
        <v>411</v>
      </c>
      <c r="D384" s="2">
        <v>597</v>
      </c>
      <c r="E384" s="2">
        <f t="shared" si="10"/>
        <v>1255</v>
      </c>
      <c r="F384" s="2">
        <v>1435</v>
      </c>
      <c r="G384" s="2">
        <v>52096.197999999989</v>
      </c>
      <c r="H384" s="2">
        <v>33034.76</v>
      </c>
      <c r="I384" s="2">
        <v>15436.463999999996</v>
      </c>
      <c r="J384" s="2">
        <f t="shared" si="11"/>
        <v>100567.42199999998</v>
      </c>
      <c r="K384" s="2">
        <v>677707</v>
      </c>
    </row>
    <row r="385" spans="1:11" x14ac:dyDescent="0.25">
      <c r="A385" s="9" t="s">
        <v>407</v>
      </c>
      <c r="B385" s="2">
        <v>257</v>
      </c>
      <c r="C385" s="2">
        <v>409</v>
      </c>
      <c r="D385" s="2">
        <v>582</v>
      </c>
      <c r="E385" s="2">
        <f t="shared" si="10"/>
        <v>1248</v>
      </c>
      <c r="F385" s="2">
        <v>1485</v>
      </c>
      <c r="G385" s="2">
        <v>45469.72</v>
      </c>
      <c r="H385" s="2">
        <v>28208.975999999991</v>
      </c>
      <c r="I385" s="2">
        <v>14028.978999999999</v>
      </c>
      <c r="J385" s="2">
        <f t="shared" si="11"/>
        <v>87707.674999999988</v>
      </c>
      <c r="K385" s="2">
        <v>595696</v>
      </c>
    </row>
    <row r="386" spans="1:11" x14ac:dyDescent="0.25">
      <c r="A386" s="9" t="s">
        <v>408</v>
      </c>
      <c r="B386" s="2">
        <v>308</v>
      </c>
      <c r="C386" s="2">
        <v>485</v>
      </c>
      <c r="D386" s="2">
        <v>645</v>
      </c>
      <c r="E386" s="2">
        <f t="shared" si="10"/>
        <v>1438</v>
      </c>
      <c r="F386" s="2">
        <v>1550</v>
      </c>
      <c r="G386" s="2">
        <v>44863.488999999994</v>
      </c>
      <c r="H386" s="2">
        <v>27783.054000000004</v>
      </c>
      <c r="I386" s="2">
        <v>13110.413999999999</v>
      </c>
      <c r="J386" s="2">
        <f t="shared" si="11"/>
        <v>85756.957000000009</v>
      </c>
      <c r="K386" s="2">
        <v>566542</v>
      </c>
    </row>
    <row r="387" spans="1:11" x14ac:dyDescent="0.25">
      <c r="A387" s="9" t="s">
        <v>409</v>
      </c>
      <c r="B387" s="2">
        <v>281</v>
      </c>
      <c r="C387" s="2">
        <v>412</v>
      </c>
      <c r="D387" s="2">
        <v>519</v>
      </c>
      <c r="E387" s="2">
        <f t="shared" ref="E387:E450" si="12">B387+C387+D387</f>
        <v>1212</v>
      </c>
      <c r="F387" s="2">
        <v>1427</v>
      </c>
      <c r="G387" s="2">
        <v>57150.161999999989</v>
      </c>
      <c r="H387" s="2">
        <v>32387.200000000004</v>
      </c>
      <c r="I387" s="2">
        <v>15845.839999999997</v>
      </c>
      <c r="J387" s="2">
        <f t="shared" ref="J387:J450" si="13">G387+H387+I387</f>
        <v>105383.20199999999</v>
      </c>
      <c r="K387" s="2">
        <v>716943</v>
      </c>
    </row>
    <row r="388" spans="1:11" x14ac:dyDescent="0.25">
      <c r="A388" s="9" t="s">
        <v>410</v>
      </c>
      <c r="B388" s="2">
        <v>337</v>
      </c>
      <c r="C388" s="2">
        <v>439</v>
      </c>
      <c r="D388" s="2">
        <v>545</v>
      </c>
      <c r="E388" s="2">
        <f t="shared" si="12"/>
        <v>1321</v>
      </c>
      <c r="F388" s="2">
        <v>1526</v>
      </c>
      <c r="G388" s="2">
        <v>63031</v>
      </c>
      <c r="H388" s="2">
        <v>33439</v>
      </c>
      <c r="I388" s="2">
        <v>15326</v>
      </c>
      <c r="J388" s="2">
        <f t="shared" si="13"/>
        <v>111796</v>
      </c>
      <c r="K388" s="2">
        <v>718846</v>
      </c>
    </row>
    <row r="389" spans="1:11" x14ac:dyDescent="0.25">
      <c r="A389" s="9" t="s">
        <v>411</v>
      </c>
      <c r="B389" s="2">
        <v>415</v>
      </c>
      <c r="C389" s="2">
        <v>852</v>
      </c>
      <c r="D389" s="2">
        <v>1245</v>
      </c>
      <c r="E389" s="2">
        <f t="shared" si="12"/>
        <v>2512</v>
      </c>
      <c r="F389" s="2">
        <v>3168</v>
      </c>
      <c r="G389" s="2">
        <v>426953.42300000018</v>
      </c>
      <c r="H389" s="2">
        <v>262068.78400000001</v>
      </c>
      <c r="I389" s="2">
        <v>94521.242999999959</v>
      </c>
      <c r="J389" s="2">
        <f t="shared" si="13"/>
        <v>783543.45000000019</v>
      </c>
      <c r="K389" s="2">
        <v>6056214</v>
      </c>
    </row>
    <row r="390" spans="1:11" x14ac:dyDescent="0.25">
      <c r="A390" s="9" t="s">
        <v>412</v>
      </c>
      <c r="B390" s="2">
        <v>390</v>
      </c>
      <c r="C390" s="2">
        <v>826</v>
      </c>
      <c r="D390" s="2">
        <v>1219</v>
      </c>
      <c r="E390" s="2">
        <f t="shared" si="12"/>
        <v>2435</v>
      </c>
      <c r="F390" s="2">
        <v>2854</v>
      </c>
      <c r="G390" s="2">
        <v>449259.08500000002</v>
      </c>
      <c r="H390" s="2">
        <v>258202.302</v>
      </c>
      <c r="I390" s="2">
        <v>92773.649000000005</v>
      </c>
      <c r="J390" s="2">
        <f t="shared" si="13"/>
        <v>800235.03599999996</v>
      </c>
      <c r="K390" s="2">
        <v>6137476</v>
      </c>
    </row>
    <row r="391" spans="1:11" x14ac:dyDescent="0.25">
      <c r="A391" s="9" t="s">
        <v>413</v>
      </c>
      <c r="B391" s="2">
        <v>405</v>
      </c>
      <c r="C391" s="2">
        <v>803</v>
      </c>
      <c r="D391" s="2">
        <v>1265</v>
      </c>
      <c r="E391" s="2">
        <f t="shared" si="12"/>
        <v>2473</v>
      </c>
      <c r="F391" s="2">
        <v>2868</v>
      </c>
      <c r="G391" s="2">
        <v>466150.3660000001</v>
      </c>
      <c r="H391" s="2">
        <v>263035.77800000011</v>
      </c>
      <c r="I391" s="2">
        <v>97138.783999999985</v>
      </c>
      <c r="J391" s="2">
        <f t="shared" si="13"/>
        <v>826324.92800000019</v>
      </c>
      <c r="K391" s="2">
        <v>6223143</v>
      </c>
    </row>
    <row r="392" spans="1:11" x14ac:dyDescent="0.25">
      <c r="A392" s="9" t="s">
        <v>414</v>
      </c>
      <c r="B392" s="2">
        <v>440</v>
      </c>
      <c r="C392" s="2">
        <v>784</v>
      </c>
      <c r="D392" s="2">
        <v>1211</v>
      </c>
      <c r="E392" s="2">
        <f t="shared" si="12"/>
        <v>2435</v>
      </c>
      <c r="F392" s="2">
        <v>2815</v>
      </c>
      <c r="G392" s="2">
        <v>469355.63199999993</v>
      </c>
      <c r="H392" s="2">
        <v>258070.77399999998</v>
      </c>
      <c r="I392" s="2">
        <v>95555.875999999989</v>
      </c>
      <c r="J392" s="2">
        <f t="shared" si="13"/>
        <v>822982.28199999989</v>
      </c>
      <c r="K392" s="2">
        <v>6144968</v>
      </c>
    </row>
    <row r="393" spans="1:11" x14ac:dyDescent="0.25">
      <c r="A393" s="9" t="s">
        <v>415</v>
      </c>
      <c r="B393" s="2">
        <v>490</v>
      </c>
      <c r="C393" s="2">
        <v>841</v>
      </c>
      <c r="D393" s="2">
        <v>1277</v>
      </c>
      <c r="E393" s="2">
        <f t="shared" si="12"/>
        <v>2608</v>
      </c>
      <c r="F393" s="2">
        <v>3195</v>
      </c>
      <c r="G393" s="2">
        <v>477131.48699999996</v>
      </c>
      <c r="H393" s="2">
        <v>256273.83899999995</v>
      </c>
      <c r="I393" s="2">
        <v>95541.606999999989</v>
      </c>
      <c r="J393" s="2">
        <f t="shared" si="13"/>
        <v>828946.93299999984</v>
      </c>
      <c r="K393" s="2">
        <v>6009613</v>
      </c>
    </row>
    <row r="394" spans="1:11" x14ac:dyDescent="0.25">
      <c r="A394" s="9" t="s">
        <v>416</v>
      </c>
      <c r="B394" s="2">
        <v>533</v>
      </c>
      <c r="C394" s="2">
        <v>829</v>
      </c>
      <c r="D394" s="2">
        <v>1190</v>
      </c>
      <c r="E394" s="2">
        <f t="shared" si="12"/>
        <v>2552</v>
      </c>
      <c r="F394" s="2">
        <v>3311</v>
      </c>
      <c r="G394" s="2">
        <v>509739.42900000012</v>
      </c>
      <c r="H394" s="2">
        <v>272248.82100000011</v>
      </c>
      <c r="I394" s="2">
        <v>102246.62100000001</v>
      </c>
      <c r="J394" s="2">
        <f t="shared" si="13"/>
        <v>884234.87100000028</v>
      </c>
      <c r="K394" s="2">
        <v>6157257</v>
      </c>
    </row>
    <row r="395" spans="1:11" x14ac:dyDescent="0.25">
      <c r="A395" s="9" t="s">
        <v>417</v>
      </c>
      <c r="B395" s="2">
        <v>496</v>
      </c>
      <c r="C395" s="2">
        <v>826</v>
      </c>
      <c r="D395" s="2">
        <v>1253</v>
      </c>
      <c r="E395" s="2">
        <f t="shared" si="12"/>
        <v>2575</v>
      </c>
      <c r="F395" s="2">
        <v>3070</v>
      </c>
      <c r="G395" s="2">
        <v>530108.76900000009</v>
      </c>
      <c r="H395" s="2">
        <v>271634.598</v>
      </c>
      <c r="I395" s="2">
        <v>102567.155</v>
      </c>
      <c r="J395" s="2">
        <f t="shared" si="13"/>
        <v>904310.52200000011</v>
      </c>
      <c r="K395" s="2">
        <v>6231143</v>
      </c>
    </row>
    <row r="396" spans="1:11" x14ac:dyDescent="0.25">
      <c r="A396" s="9" t="s">
        <v>418</v>
      </c>
      <c r="B396" s="2">
        <v>518</v>
      </c>
      <c r="C396" s="2">
        <v>716</v>
      </c>
      <c r="D396" s="2">
        <v>1026</v>
      </c>
      <c r="E396" s="2">
        <f t="shared" si="12"/>
        <v>2260</v>
      </c>
      <c r="F396" s="2">
        <v>2694</v>
      </c>
      <c r="G396" s="2">
        <v>540836.60900000017</v>
      </c>
      <c r="H396" s="2">
        <v>270946.55500000005</v>
      </c>
      <c r="I396" s="2">
        <v>101073.51000000002</v>
      </c>
      <c r="J396" s="2">
        <f t="shared" si="13"/>
        <v>912856.67400000023</v>
      </c>
      <c r="K396" s="2">
        <v>6148188</v>
      </c>
    </row>
    <row r="397" spans="1:11" x14ac:dyDescent="0.25">
      <c r="A397" s="9" t="s">
        <v>419</v>
      </c>
      <c r="B397" s="2">
        <v>518</v>
      </c>
      <c r="C397" s="2">
        <v>741</v>
      </c>
      <c r="D397" s="2">
        <v>1031</v>
      </c>
      <c r="E397" s="2">
        <f t="shared" si="12"/>
        <v>2290</v>
      </c>
      <c r="F397" s="2">
        <v>2784</v>
      </c>
      <c r="G397" s="2">
        <v>561234</v>
      </c>
      <c r="H397" s="2">
        <v>277018</v>
      </c>
      <c r="I397" s="2">
        <v>105893</v>
      </c>
      <c r="J397" s="2">
        <f t="shared" si="13"/>
        <v>944145</v>
      </c>
      <c r="K397" s="2">
        <v>6296572</v>
      </c>
    </row>
    <row r="398" spans="1:11" x14ac:dyDescent="0.25">
      <c r="A398" s="9" t="s">
        <v>420</v>
      </c>
      <c r="B398" s="2">
        <v>0</v>
      </c>
      <c r="C398" s="2">
        <v>22</v>
      </c>
      <c r="D398" s="2">
        <v>98</v>
      </c>
      <c r="E398" s="2">
        <f t="shared" si="12"/>
        <v>120</v>
      </c>
      <c r="F398" s="2">
        <v>120</v>
      </c>
      <c r="G398" s="2">
        <v>1285094.737999999</v>
      </c>
      <c r="H398" s="2">
        <v>809215.82099999965</v>
      </c>
      <c r="I398" s="2">
        <v>293159.61399999988</v>
      </c>
      <c r="J398" s="2">
        <f t="shared" si="13"/>
        <v>2387470.1729999986</v>
      </c>
      <c r="K398" s="2">
        <v>23721521</v>
      </c>
    </row>
    <row r="399" spans="1:11" x14ac:dyDescent="0.25">
      <c r="A399" s="9" t="s">
        <v>421</v>
      </c>
      <c r="B399" s="2">
        <v>0</v>
      </c>
      <c r="C399" s="2">
        <v>36</v>
      </c>
      <c r="D399" s="2">
        <v>137</v>
      </c>
      <c r="E399" s="2">
        <f t="shared" si="12"/>
        <v>173</v>
      </c>
      <c r="F399" s="2">
        <v>173</v>
      </c>
      <c r="G399" s="2">
        <v>1352724.5739999996</v>
      </c>
      <c r="H399" s="2">
        <v>787756.71500000032</v>
      </c>
      <c r="I399" s="2">
        <v>286289.02</v>
      </c>
      <c r="J399" s="2">
        <f t="shared" si="13"/>
        <v>2426770.3089999999</v>
      </c>
      <c r="K399" s="2">
        <v>24014155</v>
      </c>
    </row>
    <row r="400" spans="1:11" x14ac:dyDescent="0.25">
      <c r="A400" s="9" t="s">
        <v>422</v>
      </c>
      <c r="B400" s="2">
        <v>0</v>
      </c>
      <c r="C400" s="2">
        <v>41</v>
      </c>
      <c r="D400" s="2">
        <v>135</v>
      </c>
      <c r="E400" s="2">
        <f t="shared" si="12"/>
        <v>176</v>
      </c>
      <c r="F400" s="2">
        <v>176</v>
      </c>
      <c r="G400" s="2">
        <v>1413635.3399999987</v>
      </c>
      <c r="H400" s="2">
        <v>802278.77199999988</v>
      </c>
      <c r="I400" s="2">
        <v>297694.26100000012</v>
      </c>
      <c r="J400" s="2">
        <f t="shared" si="13"/>
        <v>2513608.3729999987</v>
      </c>
      <c r="K400" s="2">
        <v>24557189</v>
      </c>
    </row>
    <row r="401" spans="1:11" x14ac:dyDescent="0.25">
      <c r="A401" s="9" t="s">
        <v>423</v>
      </c>
      <c r="B401" s="2">
        <v>0</v>
      </c>
      <c r="C401" s="2">
        <v>34</v>
      </c>
      <c r="D401" s="2">
        <v>123</v>
      </c>
      <c r="E401" s="2">
        <f t="shared" si="12"/>
        <v>157</v>
      </c>
      <c r="F401" s="2">
        <v>157</v>
      </c>
      <c r="G401" s="2">
        <v>1459942.757</v>
      </c>
      <c r="H401" s="2">
        <v>806883.06899999955</v>
      </c>
      <c r="I401" s="2">
        <v>305638.36599999986</v>
      </c>
      <c r="J401" s="2">
        <f t="shared" si="13"/>
        <v>2572464.1919999993</v>
      </c>
      <c r="K401" s="2">
        <v>24741686</v>
      </c>
    </row>
    <row r="402" spans="1:11" x14ac:dyDescent="0.25">
      <c r="A402" s="9" t="s">
        <v>424</v>
      </c>
      <c r="B402" s="2">
        <v>0</v>
      </c>
      <c r="C402" s="2">
        <v>68</v>
      </c>
      <c r="D402" s="2">
        <v>162</v>
      </c>
      <c r="E402" s="2">
        <f t="shared" si="12"/>
        <v>230</v>
      </c>
      <c r="F402" s="2">
        <v>230</v>
      </c>
      <c r="G402" s="2">
        <v>1528825.1799999988</v>
      </c>
      <c r="H402" s="2">
        <v>825702.23900000041</v>
      </c>
      <c r="I402" s="2">
        <v>314805.11800000007</v>
      </c>
      <c r="J402" s="2">
        <f t="shared" si="13"/>
        <v>2669332.5369999995</v>
      </c>
      <c r="K402" s="2">
        <v>25227175</v>
      </c>
    </row>
    <row r="403" spans="1:11" x14ac:dyDescent="0.25">
      <c r="A403" s="9" t="s">
        <v>425</v>
      </c>
      <c r="B403" s="2">
        <v>0</v>
      </c>
      <c r="C403" s="2">
        <v>59</v>
      </c>
      <c r="D403" s="2">
        <v>127</v>
      </c>
      <c r="E403" s="2">
        <f t="shared" si="12"/>
        <v>186</v>
      </c>
      <c r="F403" s="2">
        <v>186</v>
      </c>
      <c r="G403" s="2">
        <v>1602629.9289999995</v>
      </c>
      <c r="H403" s="2">
        <v>845728.83299999998</v>
      </c>
      <c r="I403" s="2">
        <v>324317.95400000003</v>
      </c>
      <c r="J403" s="2">
        <f t="shared" si="13"/>
        <v>2772676.7159999995</v>
      </c>
      <c r="K403" s="2">
        <v>25607357</v>
      </c>
    </row>
    <row r="404" spans="1:11" x14ac:dyDescent="0.25">
      <c r="A404" s="9" t="s">
        <v>426</v>
      </c>
      <c r="B404" s="2">
        <v>0</v>
      </c>
      <c r="C404" s="2">
        <v>29</v>
      </c>
      <c r="D404" s="2">
        <v>141</v>
      </c>
      <c r="E404" s="2">
        <f t="shared" si="12"/>
        <v>170</v>
      </c>
      <c r="F404" s="2">
        <v>170</v>
      </c>
      <c r="G404" s="2">
        <v>1638987.358</v>
      </c>
      <c r="H404" s="2">
        <v>840216.5779999994</v>
      </c>
      <c r="I404" s="2">
        <v>321165.09500000009</v>
      </c>
      <c r="J404" s="2">
        <f t="shared" si="13"/>
        <v>2800369.0309999995</v>
      </c>
      <c r="K404" s="2">
        <v>25410595</v>
      </c>
    </row>
    <row r="405" spans="1:11" x14ac:dyDescent="0.25">
      <c r="A405" s="9" t="s">
        <v>427</v>
      </c>
      <c r="B405" s="2">
        <v>0</v>
      </c>
      <c r="C405" s="2">
        <v>38</v>
      </c>
      <c r="D405" s="2">
        <v>145</v>
      </c>
      <c r="E405" s="2">
        <f t="shared" si="12"/>
        <v>183</v>
      </c>
      <c r="F405" s="2">
        <v>183</v>
      </c>
      <c r="G405" s="2">
        <v>1748110.3090000013</v>
      </c>
      <c r="H405" s="2">
        <v>874842.43699999992</v>
      </c>
      <c r="I405" s="2">
        <v>337372.68300000014</v>
      </c>
      <c r="J405" s="2">
        <f t="shared" si="13"/>
        <v>2960325.4290000014</v>
      </c>
      <c r="K405" s="2">
        <v>26031252</v>
      </c>
    </row>
    <row r="406" spans="1:11" x14ac:dyDescent="0.25">
      <c r="A406" s="9" t="s">
        <v>428</v>
      </c>
      <c r="B406" s="2">
        <v>0</v>
      </c>
      <c r="C406" s="2">
        <v>42</v>
      </c>
      <c r="D406" s="2">
        <v>67</v>
      </c>
      <c r="E406" s="2">
        <f t="shared" si="12"/>
        <v>109</v>
      </c>
      <c r="F406" s="2">
        <v>109</v>
      </c>
      <c r="G406" s="2">
        <v>1838134</v>
      </c>
      <c r="H406" s="2">
        <v>901943</v>
      </c>
      <c r="I406" s="2">
        <v>345326</v>
      </c>
      <c r="J406" s="2">
        <f t="shared" si="13"/>
        <v>3085403</v>
      </c>
      <c r="K406" s="2">
        <v>26458577</v>
      </c>
    </row>
    <row r="407" spans="1:11" x14ac:dyDescent="0.25">
      <c r="A407" s="9" t="s">
        <v>429</v>
      </c>
      <c r="B407" s="2">
        <v>0</v>
      </c>
      <c r="C407" s="2">
        <v>0</v>
      </c>
      <c r="D407" s="2">
        <v>0</v>
      </c>
      <c r="E407" s="2">
        <f t="shared" si="12"/>
        <v>0</v>
      </c>
      <c r="F407" s="2">
        <v>0</v>
      </c>
      <c r="G407" s="2">
        <v>123373.08500000001</v>
      </c>
      <c r="H407" s="2">
        <v>79235.283000000025</v>
      </c>
      <c r="I407" s="2">
        <v>29270.849000000002</v>
      </c>
      <c r="J407" s="2">
        <f t="shared" si="13"/>
        <v>231879.217</v>
      </c>
      <c r="K407" s="2">
        <v>2632280</v>
      </c>
    </row>
    <row r="408" spans="1:11" x14ac:dyDescent="0.25">
      <c r="A408" s="9" t="s">
        <v>430</v>
      </c>
      <c r="B408" s="2">
        <v>0</v>
      </c>
      <c r="C408" s="2">
        <v>0</v>
      </c>
      <c r="D408" s="2">
        <v>0</v>
      </c>
      <c r="E408" s="2">
        <f t="shared" si="12"/>
        <v>0</v>
      </c>
      <c r="F408" s="2">
        <v>0</v>
      </c>
      <c r="G408" s="2">
        <v>127544.44200000001</v>
      </c>
      <c r="H408" s="2">
        <v>79058.746999999988</v>
      </c>
      <c r="I408" s="2">
        <v>28516.637999999995</v>
      </c>
      <c r="J408" s="2">
        <f t="shared" si="13"/>
        <v>235119.82700000002</v>
      </c>
      <c r="K408" s="2">
        <v>2655575</v>
      </c>
    </row>
    <row r="409" spans="1:11" x14ac:dyDescent="0.25">
      <c r="A409" s="9" t="s">
        <v>431</v>
      </c>
      <c r="B409" s="2">
        <v>0</v>
      </c>
      <c r="C409" s="2">
        <v>0</v>
      </c>
      <c r="D409" s="2">
        <v>0</v>
      </c>
      <c r="E409" s="2">
        <f t="shared" si="12"/>
        <v>0</v>
      </c>
      <c r="F409" s="2">
        <v>0</v>
      </c>
      <c r="G409" s="2">
        <v>131281.76400000002</v>
      </c>
      <c r="H409" s="2">
        <v>78622.376999999993</v>
      </c>
      <c r="I409" s="2">
        <v>29556.431999999997</v>
      </c>
      <c r="J409" s="2">
        <f t="shared" si="13"/>
        <v>239460.573</v>
      </c>
      <c r="K409" s="2">
        <v>2633633</v>
      </c>
    </row>
    <row r="410" spans="1:11" x14ac:dyDescent="0.25">
      <c r="A410" s="9" t="s">
        <v>432</v>
      </c>
      <c r="B410" s="2">
        <v>0</v>
      </c>
      <c r="C410" s="2">
        <v>0</v>
      </c>
      <c r="D410" s="2">
        <v>0</v>
      </c>
      <c r="E410" s="2">
        <f t="shared" si="12"/>
        <v>0</v>
      </c>
      <c r="F410" s="2">
        <v>0</v>
      </c>
      <c r="G410" s="2">
        <v>137414.18200000003</v>
      </c>
      <c r="H410" s="2">
        <v>81495.808000000005</v>
      </c>
      <c r="I410" s="2">
        <v>30229.235000000001</v>
      </c>
      <c r="J410" s="2">
        <f t="shared" si="13"/>
        <v>249139.22500000003</v>
      </c>
      <c r="K410" s="2">
        <v>2745765</v>
      </c>
    </row>
    <row r="411" spans="1:11" x14ac:dyDescent="0.25">
      <c r="A411" s="9" t="s">
        <v>433</v>
      </c>
      <c r="B411" s="2">
        <v>0</v>
      </c>
      <c r="C411" s="2">
        <v>0</v>
      </c>
      <c r="D411" s="2">
        <v>0</v>
      </c>
      <c r="E411" s="2">
        <f t="shared" si="12"/>
        <v>0</v>
      </c>
      <c r="F411" s="2">
        <v>0</v>
      </c>
      <c r="G411" s="2">
        <v>150357.59299999999</v>
      </c>
      <c r="H411" s="2">
        <v>86331.502999999997</v>
      </c>
      <c r="I411" s="2">
        <v>33042.894999999997</v>
      </c>
      <c r="J411" s="2">
        <f t="shared" si="13"/>
        <v>269731.99099999998</v>
      </c>
      <c r="K411" s="2">
        <v>2748392</v>
      </c>
    </row>
    <row r="412" spans="1:11" x14ac:dyDescent="0.25">
      <c r="A412" s="9" t="s">
        <v>434</v>
      </c>
      <c r="B412" s="2">
        <v>0</v>
      </c>
      <c r="C412" s="2">
        <v>0</v>
      </c>
      <c r="D412" s="2">
        <v>0</v>
      </c>
      <c r="E412" s="2">
        <f t="shared" si="12"/>
        <v>0</v>
      </c>
      <c r="F412" s="2">
        <v>0</v>
      </c>
      <c r="G412" s="2">
        <v>151629.16700000002</v>
      </c>
      <c r="H412" s="2">
        <v>83138.698000000004</v>
      </c>
      <c r="I412" s="2">
        <v>32111.701000000005</v>
      </c>
      <c r="J412" s="2">
        <f t="shared" si="13"/>
        <v>266879.56600000005</v>
      </c>
      <c r="K412" s="2">
        <v>2773794</v>
      </c>
    </row>
    <row r="413" spans="1:11" x14ac:dyDescent="0.25">
      <c r="A413" s="9" t="s">
        <v>435</v>
      </c>
      <c r="B413" s="2">
        <v>0</v>
      </c>
      <c r="C413" s="2">
        <v>0</v>
      </c>
      <c r="D413" s="2">
        <v>20</v>
      </c>
      <c r="E413" s="2">
        <f t="shared" si="12"/>
        <v>20</v>
      </c>
      <c r="F413" s="2">
        <v>20</v>
      </c>
      <c r="G413" s="2">
        <v>159295.92100000003</v>
      </c>
      <c r="H413" s="2">
        <v>86409.80799999999</v>
      </c>
      <c r="I413" s="2">
        <v>32956.731</v>
      </c>
      <c r="J413" s="2">
        <f t="shared" si="13"/>
        <v>278662.46000000002</v>
      </c>
      <c r="K413" s="2">
        <v>2832328</v>
      </c>
    </row>
    <row r="414" spans="1:11" x14ac:dyDescent="0.25">
      <c r="A414" s="9" t="s">
        <v>436</v>
      </c>
      <c r="B414" s="2">
        <v>0</v>
      </c>
      <c r="C414" s="2">
        <v>0</v>
      </c>
      <c r="D414" s="2">
        <v>0</v>
      </c>
      <c r="E414" s="2">
        <f t="shared" si="12"/>
        <v>0</v>
      </c>
      <c r="F414" s="2">
        <v>0</v>
      </c>
      <c r="G414" s="2">
        <v>169074.08199999999</v>
      </c>
      <c r="H414" s="2">
        <v>88032.417000000001</v>
      </c>
      <c r="I414" s="2">
        <v>33245.295000000006</v>
      </c>
      <c r="J414" s="2">
        <f t="shared" si="13"/>
        <v>290351.79399999999</v>
      </c>
      <c r="K414" s="2">
        <v>2875876</v>
      </c>
    </row>
    <row r="415" spans="1:11" x14ac:dyDescent="0.25">
      <c r="A415" s="9" t="s">
        <v>437</v>
      </c>
      <c r="B415" s="2">
        <v>0</v>
      </c>
      <c r="C415" s="2">
        <v>0</v>
      </c>
      <c r="D415" s="2">
        <v>0</v>
      </c>
      <c r="E415" s="2">
        <f t="shared" si="12"/>
        <v>0</v>
      </c>
      <c r="F415" s="2">
        <v>0</v>
      </c>
      <c r="G415" s="2">
        <v>177765</v>
      </c>
      <c r="H415" s="2">
        <v>89950</v>
      </c>
      <c r="I415" s="2">
        <v>34299</v>
      </c>
      <c r="J415" s="2">
        <f t="shared" si="13"/>
        <v>302014</v>
      </c>
      <c r="K415" s="2">
        <v>2883735</v>
      </c>
    </row>
    <row r="416" spans="1:11" x14ac:dyDescent="0.25">
      <c r="A416" s="9" t="s">
        <v>438</v>
      </c>
      <c r="B416" s="2">
        <v>110</v>
      </c>
      <c r="C416" s="2">
        <v>351</v>
      </c>
      <c r="D416" s="2">
        <v>550</v>
      </c>
      <c r="E416" s="2">
        <f t="shared" si="12"/>
        <v>1011</v>
      </c>
      <c r="F416" s="2">
        <v>1055</v>
      </c>
      <c r="G416" s="2">
        <v>44563.913</v>
      </c>
      <c r="H416" s="2">
        <v>30203.242999999999</v>
      </c>
      <c r="I416" s="2">
        <v>10728.603000000001</v>
      </c>
      <c r="J416" s="2">
        <f t="shared" si="13"/>
        <v>85495.759000000005</v>
      </c>
      <c r="K416" s="2">
        <v>620414</v>
      </c>
    </row>
    <row r="417" spans="1:11" x14ac:dyDescent="0.25">
      <c r="A417" s="9" t="s">
        <v>439</v>
      </c>
      <c r="B417" s="2">
        <v>113</v>
      </c>
      <c r="C417" s="2">
        <v>329</v>
      </c>
      <c r="D417" s="2">
        <v>581</v>
      </c>
      <c r="E417" s="2">
        <f t="shared" si="12"/>
        <v>1023</v>
      </c>
      <c r="F417" s="2">
        <v>1023</v>
      </c>
      <c r="G417" s="2">
        <v>42024.949000000008</v>
      </c>
      <c r="H417" s="2">
        <v>27466.205000000002</v>
      </c>
      <c r="I417" s="2">
        <v>10509.152</v>
      </c>
      <c r="J417" s="2">
        <f t="shared" si="13"/>
        <v>80000.306000000011</v>
      </c>
      <c r="K417" s="2">
        <v>572962</v>
      </c>
    </row>
    <row r="418" spans="1:11" x14ac:dyDescent="0.25">
      <c r="A418" s="9" t="s">
        <v>440</v>
      </c>
      <c r="B418" s="2">
        <v>197</v>
      </c>
      <c r="C418" s="2">
        <v>346</v>
      </c>
      <c r="D418" s="2">
        <v>661</v>
      </c>
      <c r="E418" s="2">
        <f t="shared" si="12"/>
        <v>1204</v>
      </c>
      <c r="F418" s="2">
        <v>1285</v>
      </c>
      <c r="G418" s="2">
        <v>47535.459999999992</v>
      </c>
      <c r="H418" s="2">
        <v>29255.417999999998</v>
      </c>
      <c r="I418" s="2">
        <v>11795.152999999998</v>
      </c>
      <c r="J418" s="2">
        <f t="shared" si="13"/>
        <v>88586.030999999988</v>
      </c>
      <c r="K418" s="2">
        <v>624949</v>
      </c>
    </row>
    <row r="419" spans="1:11" x14ac:dyDescent="0.25">
      <c r="A419" s="9" t="s">
        <v>441</v>
      </c>
      <c r="B419" s="2">
        <v>123</v>
      </c>
      <c r="C419" s="2">
        <v>330</v>
      </c>
      <c r="D419" s="2">
        <v>643</v>
      </c>
      <c r="E419" s="2">
        <f t="shared" si="12"/>
        <v>1096</v>
      </c>
      <c r="F419" s="2">
        <v>1116</v>
      </c>
      <c r="G419" s="2">
        <v>44276.388999999996</v>
      </c>
      <c r="H419" s="2">
        <v>27021.145000000004</v>
      </c>
      <c r="I419" s="2">
        <v>11497.046999999999</v>
      </c>
      <c r="J419" s="2">
        <f t="shared" si="13"/>
        <v>82794.581000000006</v>
      </c>
      <c r="K419" s="2">
        <v>556475</v>
      </c>
    </row>
    <row r="420" spans="1:11" x14ac:dyDescent="0.25">
      <c r="A420" s="9" t="s">
        <v>442</v>
      </c>
      <c r="B420" s="2">
        <v>195</v>
      </c>
      <c r="C420" s="2">
        <v>382</v>
      </c>
      <c r="D420" s="2">
        <v>649</v>
      </c>
      <c r="E420" s="2">
        <f t="shared" si="12"/>
        <v>1226</v>
      </c>
      <c r="F420" s="2">
        <v>1272</v>
      </c>
      <c r="G420" s="2">
        <v>44131.590999999993</v>
      </c>
      <c r="H420" s="2">
        <v>24901.284999999996</v>
      </c>
      <c r="I420" s="2">
        <v>10590.282999999999</v>
      </c>
      <c r="J420" s="2">
        <f t="shared" si="13"/>
        <v>79623.158999999985</v>
      </c>
      <c r="K420" s="2">
        <v>533260</v>
      </c>
    </row>
    <row r="421" spans="1:11" x14ac:dyDescent="0.25">
      <c r="A421" s="9" t="s">
        <v>443</v>
      </c>
      <c r="B421" s="2">
        <v>237</v>
      </c>
      <c r="C421" s="2">
        <v>372</v>
      </c>
      <c r="D421" s="2">
        <v>620</v>
      </c>
      <c r="E421" s="2">
        <f t="shared" si="12"/>
        <v>1229</v>
      </c>
      <c r="F421" s="2">
        <v>1373</v>
      </c>
      <c r="G421" s="2">
        <v>43401.055000000008</v>
      </c>
      <c r="H421" s="2">
        <v>23691.330999999998</v>
      </c>
      <c r="I421" s="2">
        <v>10062.275</v>
      </c>
      <c r="J421" s="2">
        <f t="shared" si="13"/>
        <v>77154.660999999993</v>
      </c>
      <c r="K421" s="2">
        <v>501606</v>
      </c>
    </row>
    <row r="422" spans="1:11" x14ac:dyDescent="0.25">
      <c r="A422" s="9" t="s">
        <v>444</v>
      </c>
      <c r="B422" s="2">
        <v>224</v>
      </c>
      <c r="C422" s="2">
        <v>350</v>
      </c>
      <c r="D422" s="2">
        <v>632</v>
      </c>
      <c r="E422" s="2">
        <f t="shared" si="12"/>
        <v>1206</v>
      </c>
      <c r="F422" s="2">
        <v>1307</v>
      </c>
      <c r="G422" s="2">
        <v>57916.829999999994</v>
      </c>
      <c r="H422" s="2">
        <v>29529.328000000001</v>
      </c>
      <c r="I422" s="2">
        <v>12918.938</v>
      </c>
      <c r="J422" s="2">
        <f t="shared" si="13"/>
        <v>100365.09599999999</v>
      </c>
      <c r="K422" s="2">
        <v>620040</v>
      </c>
    </row>
    <row r="423" spans="1:11" x14ac:dyDescent="0.25">
      <c r="A423" s="9" t="s">
        <v>445</v>
      </c>
      <c r="B423" s="2">
        <v>193</v>
      </c>
      <c r="C423" s="2">
        <v>295</v>
      </c>
      <c r="D423" s="2">
        <v>494</v>
      </c>
      <c r="E423" s="2">
        <f t="shared" si="12"/>
        <v>982</v>
      </c>
      <c r="F423" s="2">
        <v>1062</v>
      </c>
      <c r="G423" s="2">
        <v>49081.433000000005</v>
      </c>
      <c r="H423" s="2">
        <v>24436.007000000001</v>
      </c>
      <c r="I423" s="2">
        <v>11370.297000000002</v>
      </c>
      <c r="J423" s="2">
        <f t="shared" si="13"/>
        <v>84887.737000000008</v>
      </c>
      <c r="K423" s="2">
        <v>502438</v>
      </c>
    </row>
    <row r="424" spans="1:11" x14ac:dyDescent="0.25">
      <c r="A424" s="9" t="s">
        <v>446</v>
      </c>
      <c r="B424" s="2">
        <v>201</v>
      </c>
      <c r="C424" s="2">
        <v>315</v>
      </c>
      <c r="D424" s="2">
        <v>511</v>
      </c>
      <c r="E424" s="2">
        <f t="shared" si="12"/>
        <v>1027</v>
      </c>
      <c r="F424" s="2">
        <v>1112</v>
      </c>
      <c r="G424" s="2">
        <v>60957</v>
      </c>
      <c r="H424" s="2">
        <v>28694</v>
      </c>
      <c r="I424" s="2">
        <v>12702</v>
      </c>
      <c r="J424" s="2">
        <f t="shared" si="13"/>
        <v>102353</v>
      </c>
      <c r="K424" s="2">
        <v>588418</v>
      </c>
    </row>
    <row r="425" spans="1:11" x14ac:dyDescent="0.25">
      <c r="A425" s="9" t="s">
        <v>447</v>
      </c>
      <c r="B425" s="2">
        <v>26</v>
      </c>
      <c r="C425" s="2">
        <v>144</v>
      </c>
      <c r="D425" s="2">
        <v>320</v>
      </c>
      <c r="E425" s="2">
        <f t="shared" si="12"/>
        <v>490</v>
      </c>
      <c r="F425" s="2">
        <v>546</v>
      </c>
      <c r="G425" s="2">
        <v>488568.8559999998</v>
      </c>
      <c r="H425" s="2">
        <v>298835.05900000012</v>
      </c>
      <c r="I425" s="2">
        <v>111089.515</v>
      </c>
      <c r="J425" s="2">
        <f t="shared" si="13"/>
        <v>898493.42999999993</v>
      </c>
      <c r="K425" s="2">
        <v>7678761</v>
      </c>
    </row>
    <row r="426" spans="1:11" x14ac:dyDescent="0.25">
      <c r="A426" s="9" t="s">
        <v>448</v>
      </c>
      <c r="B426" s="2">
        <v>0</v>
      </c>
      <c r="C426" s="2">
        <v>102</v>
      </c>
      <c r="D426" s="2">
        <v>298</v>
      </c>
      <c r="E426" s="2">
        <f t="shared" si="12"/>
        <v>400</v>
      </c>
      <c r="F426" s="2">
        <v>411</v>
      </c>
      <c r="G426" s="2">
        <v>487316.80100000009</v>
      </c>
      <c r="H426" s="2">
        <v>285802.17899999983</v>
      </c>
      <c r="I426" s="2">
        <v>106553.46300000003</v>
      </c>
      <c r="J426" s="2">
        <f t="shared" si="13"/>
        <v>879672.44299999997</v>
      </c>
      <c r="K426" s="2">
        <v>7512499</v>
      </c>
    </row>
    <row r="427" spans="1:11" x14ac:dyDescent="0.25">
      <c r="A427" s="9" t="s">
        <v>449</v>
      </c>
      <c r="B427" s="2">
        <v>46</v>
      </c>
      <c r="C427" s="2">
        <v>158</v>
      </c>
      <c r="D427" s="2">
        <v>365</v>
      </c>
      <c r="E427" s="2">
        <f t="shared" si="12"/>
        <v>569</v>
      </c>
      <c r="F427" s="2">
        <v>581</v>
      </c>
      <c r="G427" s="2">
        <v>517553.06600000017</v>
      </c>
      <c r="H427" s="2">
        <v>294182.09500000015</v>
      </c>
      <c r="I427" s="2">
        <v>114073.19699999999</v>
      </c>
      <c r="J427" s="2">
        <f t="shared" si="13"/>
        <v>925808.35800000024</v>
      </c>
      <c r="K427" s="2">
        <v>7752924</v>
      </c>
    </row>
    <row r="428" spans="1:11" x14ac:dyDescent="0.25">
      <c r="A428" s="9" t="s">
        <v>450</v>
      </c>
      <c r="B428" s="2">
        <v>10</v>
      </c>
      <c r="C428" s="2">
        <v>155</v>
      </c>
      <c r="D428" s="2">
        <v>356</v>
      </c>
      <c r="E428" s="2">
        <f t="shared" si="12"/>
        <v>521</v>
      </c>
      <c r="F428" s="2">
        <v>521</v>
      </c>
      <c r="G428" s="2">
        <v>509520.31600000017</v>
      </c>
      <c r="H428" s="2">
        <v>279046.17</v>
      </c>
      <c r="I428" s="2">
        <v>110440.637</v>
      </c>
      <c r="J428" s="2">
        <f t="shared" si="13"/>
        <v>899007.12300000014</v>
      </c>
      <c r="K428" s="2">
        <v>7438015</v>
      </c>
    </row>
    <row r="429" spans="1:11" x14ac:dyDescent="0.25">
      <c r="A429" s="9" t="s">
        <v>451</v>
      </c>
      <c r="B429" s="2">
        <v>22</v>
      </c>
      <c r="C429" s="2">
        <v>158</v>
      </c>
      <c r="D429" s="2">
        <v>416</v>
      </c>
      <c r="E429" s="2">
        <f t="shared" si="12"/>
        <v>596</v>
      </c>
      <c r="F429" s="2">
        <v>606</v>
      </c>
      <c r="G429" s="2">
        <v>545559.74599999993</v>
      </c>
      <c r="H429" s="2">
        <v>289320.054</v>
      </c>
      <c r="I429" s="2">
        <v>116947.94100000005</v>
      </c>
      <c r="J429" s="2">
        <f t="shared" si="13"/>
        <v>951827.74099999992</v>
      </c>
      <c r="K429" s="2">
        <v>7636698</v>
      </c>
    </row>
    <row r="430" spans="1:11" x14ac:dyDescent="0.25">
      <c r="A430" s="9" t="s">
        <v>452</v>
      </c>
      <c r="B430" s="2">
        <v>47</v>
      </c>
      <c r="C430" s="2">
        <v>133</v>
      </c>
      <c r="D430" s="2">
        <v>329</v>
      </c>
      <c r="E430" s="2">
        <f t="shared" si="12"/>
        <v>509</v>
      </c>
      <c r="F430" s="2">
        <v>564</v>
      </c>
      <c r="G430" s="2">
        <v>559351.79900000012</v>
      </c>
      <c r="H430" s="2">
        <v>282431.12800000003</v>
      </c>
      <c r="I430" s="2">
        <v>118009.59400000003</v>
      </c>
      <c r="J430" s="2">
        <f t="shared" si="13"/>
        <v>959792.52100000018</v>
      </c>
      <c r="K430" s="2">
        <v>7602430</v>
      </c>
    </row>
    <row r="431" spans="1:11" x14ac:dyDescent="0.25">
      <c r="A431" s="9" t="s">
        <v>453</v>
      </c>
      <c r="B431" s="2">
        <v>80</v>
      </c>
      <c r="C431" s="2">
        <v>155</v>
      </c>
      <c r="D431" s="2">
        <v>436</v>
      </c>
      <c r="E431" s="2">
        <f t="shared" si="12"/>
        <v>671</v>
      </c>
      <c r="F431" s="2">
        <v>671</v>
      </c>
      <c r="G431" s="2">
        <v>598720.027</v>
      </c>
      <c r="H431" s="2">
        <v>299227.62000000005</v>
      </c>
      <c r="I431" s="2">
        <v>128290.21399999996</v>
      </c>
      <c r="J431" s="2">
        <f t="shared" si="13"/>
        <v>1026237.861</v>
      </c>
      <c r="K431" s="2">
        <v>7832482</v>
      </c>
    </row>
    <row r="432" spans="1:11" x14ac:dyDescent="0.25">
      <c r="A432" s="9" t="s">
        <v>454</v>
      </c>
      <c r="B432" s="2">
        <v>76</v>
      </c>
      <c r="C432" s="2">
        <v>163</v>
      </c>
      <c r="D432" s="2">
        <v>365</v>
      </c>
      <c r="E432" s="2">
        <f t="shared" si="12"/>
        <v>604</v>
      </c>
      <c r="F432" s="2">
        <v>643</v>
      </c>
      <c r="G432" s="2">
        <v>621001.05799999996</v>
      </c>
      <c r="H432" s="2">
        <v>301310.17599999998</v>
      </c>
      <c r="I432" s="2">
        <v>125222.45600000002</v>
      </c>
      <c r="J432" s="2">
        <f t="shared" si="13"/>
        <v>1047533.69</v>
      </c>
      <c r="K432" s="2">
        <v>7859259</v>
      </c>
    </row>
    <row r="433" spans="1:11" x14ac:dyDescent="0.25">
      <c r="A433" s="9" t="s">
        <v>455</v>
      </c>
      <c r="B433" s="2">
        <v>115</v>
      </c>
      <c r="C433" s="2">
        <v>234</v>
      </c>
      <c r="D433" s="2">
        <v>488</v>
      </c>
      <c r="E433" s="2">
        <f t="shared" si="12"/>
        <v>837</v>
      </c>
      <c r="F433" s="2">
        <v>889</v>
      </c>
      <c r="G433" s="2">
        <v>656843</v>
      </c>
      <c r="H433" s="2">
        <v>315892</v>
      </c>
      <c r="I433" s="2">
        <v>131117</v>
      </c>
      <c r="J433" s="2">
        <f t="shared" si="13"/>
        <v>1103852</v>
      </c>
      <c r="K433" s="2">
        <v>7941828</v>
      </c>
    </row>
    <row r="434" spans="1:11" x14ac:dyDescent="0.25">
      <c r="A434" s="9" t="s">
        <v>456</v>
      </c>
      <c r="B434" s="2">
        <v>10</v>
      </c>
      <c r="C434" s="2">
        <v>94</v>
      </c>
      <c r="D434" s="2">
        <v>174</v>
      </c>
      <c r="E434" s="2">
        <f t="shared" si="12"/>
        <v>278</v>
      </c>
      <c r="F434" s="2">
        <v>288</v>
      </c>
      <c r="G434" s="2">
        <v>400285.478</v>
      </c>
      <c r="H434" s="2">
        <v>255177.58699999994</v>
      </c>
      <c r="I434" s="2">
        <v>103078.38500000001</v>
      </c>
      <c r="J434" s="2">
        <f t="shared" si="13"/>
        <v>758541.45</v>
      </c>
      <c r="K434" s="2">
        <v>6465755</v>
      </c>
    </row>
    <row r="435" spans="1:11" x14ac:dyDescent="0.25">
      <c r="A435" s="9" t="s">
        <v>457</v>
      </c>
      <c r="B435" s="2">
        <v>0</v>
      </c>
      <c r="C435" s="2">
        <v>108</v>
      </c>
      <c r="D435" s="2">
        <v>186</v>
      </c>
      <c r="E435" s="2">
        <f t="shared" si="12"/>
        <v>294</v>
      </c>
      <c r="F435" s="2">
        <v>294</v>
      </c>
      <c r="G435" s="2">
        <v>415531.68199999997</v>
      </c>
      <c r="H435" s="2">
        <v>253453.77699999997</v>
      </c>
      <c r="I435" s="2">
        <v>106946.40900000001</v>
      </c>
      <c r="J435" s="2">
        <f t="shared" si="13"/>
        <v>775931.8679999999</v>
      </c>
      <c r="K435" s="2">
        <v>6541242</v>
      </c>
    </row>
    <row r="436" spans="1:11" x14ac:dyDescent="0.25">
      <c r="A436" s="9" t="s">
        <v>458</v>
      </c>
      <c r="B436" s="2">
        <v>13</v>
      </c>
      <c r="C436" s="2">
        <v>81</v>
      </c>
      <c r="D436" s="2">
        <v>154</v>
      </c>
      <c r="E436" s="2">
        <f t="shared" si="12"/>
        <v>248</v>
      </c>
      <c r="F436" s="2">
        <v>248</v>
      </c>
      <c r="G436" s="2">
        <v>437026.83799999999</v>
      </c>
      <c r="H436" s="2">
        <v>256535.08400000003</v>
      </c>
      <c r="I436" s="2">
        <v>111299.74999999999</v>
      </c>
      <c r="J436" s="2">
        <f t="shared" si="13"/>
        <v>804861.67200000002</v>
      </c>
      <c r="K436" s="2">
        <v>6628098</v>
      </c>
    </row>
    <row r="437" spans="1:11" x14ac:dyDescent="0.25">
      <c r="A437" s="9" t="s">
        <v>459</v>
      </c>
      <c r="B437" s="2">
        <v>0</v>
      </c>
      <c r="C437" s="2">
        <v>98</v>
      </c>
      <c r="D437" s="2">
        <v>170</v>
      </c>
      <c r="E437" s="2">
        <f t="shared" si="12"/>
        <v>268</v>
      </c>
      <c r="F437" s="2">
        <v>268</v>
      </c>
      <c r="G437" s="2">
        <v>460453.1399999999</v>
      </c>
      <c r="H437" s="2">
        <v>257692.83200000002</v>
      </c>
      <c r="I437" s="2">
        <v>113637.503</v>
      </c>
      <c r="J437" s="2">
        <f t="shared" si="13"/>
        <v>831783.47499999998</v>
      </c>
      <c r="K437" s="2">
        <v>6707406</v>
      </c>
    </row>
    <row r="438" spans="1:11" x14ac:dyDescent="0.25">
      <c r="A438" s="9" t="s">
        <v>460</v>
      </c>
      <c r="B438" s="2">
        <v>37</v>
      </c>
      <c r="C438" s="2">
        <v>98</v>
      </c>
      <c r="D438" s="2">
        <v>189</v>
      </c>
      <c r="E438" s="2">
        <f t="shared" si="12"/>
        <v>324</v>
      </c>
      <c r="F438" s="2">
        <v>324</v>
      </c>
      <c r="G438" s="2">
        <v>486575.50700000004</v>
      </c>
      <c r="H438" s="2">
        <v>257634.24500000005</v>
      </c>
      <c r="I438" s="2">
        <v>117355.77699999996</v>
      </c>
      <c r="J438" s="2">
        <f t="shared" si="13"/>
        <v>861565.5290000001</v>
      </c>
      <c r="K438" s="2">
        <v>6778098</v>
      </c>
    </row>
    <row r="439" spans="1:11" x14ac:dyDescent="0.25">
      <c r="A439" s="9" t="s">
        <v>461</v>
      </c>
      <c r="B439" s="2">
        <v>32</v>
      </c>
      <c r="C439" s="2">
        <v>52</v>
      </c>
      <c r="D439" s="2">
        <v>179</v>
      </c>
      <c r="E439" s="2">
        <f t="shared" si="12"/>
        <v>263</v>
      </c>
      <c r="F439" s="2">
        <v>286</v>
      </c>
      <c r="G439" s="2">
        <v>521783.4040000001</v>
      </c>
      <c r="H439" s="2">
        <v>262628.70899999997</v>
      </c>
      <c r="I439" s="2">
        <v>123225.58500000001</v>
      </c>
      <c r="J439" s="2">
        <f t="shared" si="13"/>
        <v>907637.69800000009</v>
      </c>
      <c r="K439" s="2">
        <v>6894493</v>
      </c>
    </row>
    <row r="440" spans="1:11" x14ac:dyDescent="0.25">
      <c r="A440" s="9" t="s">
        <v>462</v>
      </c>
      <c r="B440" s="2">
        <v>45</v>
      </c>
      <c r="C440" s="2">
        <v>93</v>
      </c>
      <c r="D440" s="2">
        <v>207</v>
      </c>
      <c r="E440" s="2">
        <f t="shared" si="12"/>
        <v>345</v>
      </c>
      <c r="F440" s="2">
        <v>345</v>
      </c>
      <c r="G440" s="2">
        <v>520472.94300000003</v>
      </c>
      <c r="H440" s="2">
        <v>253044.14300000007</v>
      </c>
      <c r="I440" s="2">
        <v>119933.531</v>
      </c>
      <c r="J440" s="2">
        <f t="shared" si="13"/>
        <v>893450.61700000009</v>
      </c>
      <c r="K440" s="2">
        <v>6661778</v>
      </c>
    </row>
    <row r="441" spans="1:11" x14ac:dyDescent="0.25">
      <c r="A441" s="9" t="s">
        <v>463</v>
      </c>
      <c r="B441" s="2">
        <v>13</v>
      </c>
      <c r="C441" s="2">
        <v>51</v>
      </c>
      <c r="D441" s="2">
        <v>143</v>
      </c>
      <c r="E441" s="2">
        <f t="shared" si="12"/>
        <v>207</v>
      </c>
      <c r="F441" s="2">
        <v>207</v>
      </c>
      <c r="G441" s="2">
        <v>573990.17900000012</v>
      </c>
      <c r="H441" s="2">
        <v>269783.45299999998</v>
      </c>
      <c r="I441" s="2">
        <v>123834.977</v>
      </c>
      <c r="J441" s="2">
        <f t="shared" si="13"/>
        <v>967608.60900000005</v>
      </c>
      <c r="K441" s="2">
        <v>6962621</v>
      </c>
    </row>
    <row r="442" spans="1:11" x14ac:dyDescent="0.25">
      <c r="A442" s="9" t="s">
        <v>464</v>
      </c>
      <c r="B442" s="2">
        <v>33</v>
      </c>
      <c r="C442" s="2">
        <v>101</v>
      </c>
      <c r="D442" s="2">
        <v>160</v>
      </c>
      <c r="E442" s="2">
        <f t="shared" si="12"/>
        <v>294</v>
      </c>
      <c r="F442" s="2">
        <v>294</v>
      </c>
      <c r="G442" s="2">
        <v>598368</v>
      </c>
      <c r="H442" s="2">
        <v>273108</v>
      </c>
      <c r="I442" s="2">
        <v>123485</v>
      </c>
      <c r="J442" s="2">
        <f t="shared" si="13"/>
        <v>994961</v>
      </c>
      <c r="K442" s="2">
        <v>6975518</v>
      </c>
    </row>
    <row r="443" spans="1:11" x14ac:dyDescent="0.25">
      <c r="A443" s="9" t="s">
        <v>465</v>
      </c>
      <c r="B443" s="2">
        <v>25</v>
      </c>
      <c r="C443" s="2">
        <v>234</v>
      </c>
      <c r="D443" s="2">
        <v>514</v>
      </c>
      <c r="E443" s="2">
        <f t="shared" si="12"/>
        <v>773</v>
      </c>
      <c r="F443" s="2">
        <v>795</v>
      </c>
      <c r="G443" s="2">
        <v>143809.76699999999</v>
      </c>
      <c r="H443" s="2">
        <v>96775.189999999988</v>
      </c>
      <c r="I443" s="2">
        <v>35053.653000000006</v>
      </c>
      <c r="J443" s="2">
        <f t="shared" si="13"/>
        <v>275638.61</v>
      </c>
      <c r="K443" s="2">
        <v>1771937</v>
      </c>
    </row>
    <row r="444" spans="1:11" x14ac:dyDescent="0.25">
      <c r="A444" s="9" t="s">
        <v>466</v>
      </c>
      <c r="B444" s="2">
        <v>0</v>
      </c>
      <c r="C444" s="2">
        <v>225</v>
      </c>
      <c r="D444" s="2">
        <v>501</v>
      </c>
      <c r="E444" s="2">
        <f t="shared" si="12"/>
        <v>726</v>
      </c>
      <c r="F444" s="2">
        <v>726</v>
      </c>
      <c r="G444" s="2">
        <v>149324.26499999998</v>
      </c>
      <c r="H444" s="2">
        <v>95075.858999999982</v>
      </c>
      <c r="I444" s="2">
        <v>34192.673000000003</v>
      </c>
      <c r="J444" s="2">
        <f t="shared" si="13"/>
        <v>278592.79699999996</v>
      </c>
      <c r="K444" s="2">
        <v>1771762</v>
      </c>
    </row>
    <row r="445" spans="1:11" x14ac:dyDescent="0.25">
      <c r="A445" s="9" t="s">
        <v>467</v>
      </c>
      <c r="B445" s="2">
        <v>33</v>
      </c>
      <c r="C445" s="2">
        <v>241</v>
      </c>
      <c r="D445" s="2">
        <v>532</v>
      </c>
      <c r="E445" s="2">
        <f t="shared" si="12"/>
        <v>806</v>
      </c>
      <c r="F445" s="2">
        <v>806</v>
      </c>
      <c r="G445" s="2">
        <v>148633.46799999999</v>
      </c>
      <c r="H445" s="2">
        <v>92471.065999999977</v>
      </c>
      <c r="I445" s="2">
        <v>34439.434000000001</v>
      </c>
      <c r="J445" s="2">
        <f t="shared" si="13"/>
        <v>275543.96799999999</v>
      </c>
      <c r="K445" s="2">
        <v>1713552</v>
      </c>
    </row>
    <row r="446" spans="1:11" x14ac:dyDescent="0.25">
      <c r="A446" s="9" t="s">
        <v>468</v>
      </c>
      <c r="B446" s="2">
        <v>37</v>
      </c>
      <c r="C446" s="2">
        <v>257</v>
      </c>
      <c r="D446" s="2">
        <v>546</v>
      </c>
      <c r="E446" s="2">
        <f t="shared" si="12"/>
        <v>840</v>
      </c>
      <c r="F446" s="2">
        <v>840</v>
      </c>
      <c r="G446" s="2">
        <v>146619.11999999997</v>
      </c>
      <c r="H446" s="2">
        <v>86244.85100000001</v>
      </c>
      <c r="I446" s="2">
        <v>32526.327000000001</v>
      </c>
      <c r="J446" s="2">
        <f t="shared" si="13"/>
        <v>265390.29799999995</v>
      </c>
      <c r="K446" s="2">
        <v>1665624</v>
      </c>
    </row>
    <row r="447" spans="1:11" x14ac:dyDescent="0.25">
      <c r="A447" s="9" t="s">
        <v>469</v>
      </c>
      <c r="B447" s="2">
        <v>70</v>
      </c>
      <c r="C447" s="2">
        <v>228</v>
      </c>
      <c r="D447" s="2">
        <v>642</v>
      </c>
      <c r="E447" s="2">
        <f t="shared" si="12"/>
        <v>940</v>
      </c>
      <c r="F447" s="2">
        <v>964</v>
      </c>
      <c r="G447" s="2">
        <v>153376.33400000006</v>
      </c>
      <c r="H447" s="2">
        <v>88696.293000000005</v>
      </c>
      <c r="I447" s="2">
        <v>33622.367999999995</v>
      </c>
      <c r="J447" s="2">
        <f t="shared" si="13"/>
        <v>275694.99500000005</v>
      </c>
      <c r="K447" s="2">
        <v>1709774</v>
      </c>
    </row>
    <row r="448" spans="1:11" x14ac:dyDescent="0.25">
      <c r="A448" s="9" t="s">
        <v>470</v>
      </c>
      <c r="B448" s="2">
        <v>44</v>
      </c>
      <c r="C448" s="2">
        <v>193</v>
      </c>
      <c r="D448" s="2">
        <v>560</v>
      </c>
      <c r="E448" s="2">
        <f t="shared" si="12"/>
        <v>797</v>
      </c>
      <c r="F448" s="2">
        <v>832</v>
      </c>
      <c r="G448" s="2">
        <v>155814.01199999999</v>
      </c>
      <c r="H448" s="2">
        <v>87244.389000000025</v>
      </c>
      <c r="I448" s="2">
        <v>34261.348000000005</v>
      </c>
      <c r="J448" s="2">
        <f t="shared" si="13"/>
        <v>277319.74900000001</v>
      </c>
      <c r="K448" s="2">
        <v>1648123</v>
      </c>
    </row>
    <row r="449" spans="1:11" x14ac:dyDescent="0.25">
      <c r="A449" s="9" t="s">
        <v>471</v>
      </c>
      <c r="B449" s="2">
        <v>52</v>
      </c>
      <c r="C449" s="2">
        <v>238</v>
      </c>
      <c r="D449" s="2">
        <v>595</v>
      </c>
      <c r="E449" s="2">
        <f t="shared" si="12"/>
        <v>885</v>
      </c>
      <c r="F449" s="2">
        <v>885</v>
      </c>
      <c r="G449" s="2">
        <v>146122.51799999995</v>
      </c>
      <c r="H449" s="2">
        <v>78942.368999999992</v>
      </c>
      <c r="I449" s="2">
        <v>32636.475000000002</v>
      </c>
      <c r="J449" s="2">
        <f t="shared" si="13"/>
        <v>257701.36199999994</v>
      </c>
      <c r="K449" s="2">
        <v>1534068</v>
      </c>
    </row>
    <row r="450" spans="1:11" x14ac:dyDescent="0.25">
      <c r="A450" s="9" t="s">
        <v>472</v>
      </c>
      <c r="B450" s="2">
        <v>45</v>
      </c>
      <c r="C450" s="2">
        <v>158</v>
      </c>
      <c r="D450" s="2">
        <v>471</v>
      </c>
      <c r="E450" s="2">
        <f t="shared" si="12"/>
        <v>674</v>
      </c>
      <c r="F450" s="2">
        <v>709</v>
      </c>
      <c r="G450" s="2">
        <v>170002.90899999999</v>
      </c>
      <c r="H450" s="2">
        <v>88260.272000000012</v>
      </c>
      <c r="I450" s="2">
        <v>33823.551999999989</v>
      </c>
      <c r="J450" s="2">
        <f t="shared" si="13"/>
        <v>292086.73299999995</v>
      </c>
      <c r="K450" s="2">
        <v>1685760</v>
      </c>
    </row>
    <row r="451" spans="1:11" x14ac:dyDescent="0.25">
      <c r="A451" s="9" t="s">
        <v>473</v>
      </c>
      <c r="B451" s="2">
        <v>105</v>
      </c>
      <c r="C451" s="2">
        <v>180</v>
      </c>
      <c r="D451" s="2">
        <v>521</v>
      </c>
      <c r="E451" s="2">
        <f t="shared" ref="E451:E469" si="14">B451+C451+D451</f>
        <v>806</v>
      </c>
      <c r="F451" s="2">
        <v>829</v>
      </c>
      <c r="G451" s="2">
        <v>164118</v>
      </c>
      <c r="H451" s="2">
        <v>85728</v>
      </c>
      <c r="I451" s="2">
        <v>33061</v>
      </c>
      <c r="J451" s="2">
        <f t="shared" ref="J451:J469" si="15">G451+H451+I451</f>
        <v>282907</v>
      </c>
      <c r="K451" s="2">
        <v>1555727</v>
      </c>
    </row>
    <row r="452" spans="1:11" x14ac:dyDescent="0.25">
      <c r="A452" s="9" t="s">
        <v>474</v>
      </c>
      <c r="B452" s="2">
        <v>0</v>
      </c>
      <c r="C452" s="2">
        <v>0</v>
      </c>
      <c r="D452" s="2">
        <v>10</v>
      </c>
      <c r="E452" s="2">
        <f t="shared" si="14"/>
        <v>10</v>
      </c>
      <c r="F452" s="2">
        <v>10</v>
      </c>
      <c r="G452" s="2">
        <v>369176.98999999993</v>
      </c>
      <c r="H452" s="2">
        <v>261492.45700000011</v>
      </c>
      <c r="I452" s="2">
        <v>108896.36799999999</v>
      </c>
      <c r="J452" s="2">
        <f t="shared" si="15"/>
        <v>739565.81500000006</v>
      </c>
      <c r="K452" s="2">
        <v>5599420</v>
      </c>
    </row>
    <row r="453" spans="1:11" x14ac:dyDescent="0.25">
      <c r="A453" s="9" t="s">
        <v>475</v>
      </c>
      <c r="B453" s="2">
        <v>0</v>
      </c>
      <c r="C453" s="2">
        <v>0</v>
      </c>
      <c r="D453" s="2">
        <v>10</v>
      </c>
      <c r="E453" s="2">
        <f t="shared" si="14"/>
        <v>10</v>
      </c>
      <c r="F453" s="2">
        <v>10</v>
      </c>
      <c r="G453" s="2">
        <v>369899.17299999984</v>
      </c>
      <c r="H453" s="2">
        <v>256351.47899999999</v>
      </c>
      <c r="I453" s="2">
        <v>109223.33700000001</v>
      </c>
      <c r="J453" s="2">
        <f t="shared" si="15"/>
        <v>735473.98899999983</v>
      </c>
      <c r="K453" s="2">
        <v>5526493</v>
      </c>
    </row>
    <row r="454" spans="1:11" x14ac:dyDescent="0.25">
      <c r="A454" s="9" t="s">
        <v>476</v>
      </c>
      <c r="B454" s="2">
        <v>0</v>
      </c>
      <c r="C454" s="2">
        <v>0</v>
      </c>
      <c r="D454" s="2">
        <v>22</v>
      </c>
      <c r="E454" s="2">
        <f t="shared" si="14"/>
        <v>22</v>
      </c>
      <c r="F454" s="2">
        <v>22</v>
      </c>
      <c r="G454" s="2">
        <v>370696.6669999999</v>
      </c>
      <c r="H454" s="2">
        <v>250209.51600000006</v>
      </c>
      <c r="I454" s="2">
        <v>108994.40299999999</v>
      </c>
      <c r="J454" s="2">
        <f t="shared" si="15"/>
        <v>729900.58599999989</v>
      </c>
      <c r="K454" s="2">
        <v>5429850</v>
      </c>
    </row>
    <row r="455" spans="1:11" x14ac:dyDescent="0.25">
      <c r="A455" s="9" t="s">
        <v>477</v>
      </c>
      <c r="B455" s="2">
        <v>0</v>
      </c>
      <c r="C455" s="2">
        <v>0</v>
      </c>
      <c r="D455" s="2">
        <v>0</v>
      </c>
      <c r="E455" s="2">
        <f t="shared" si="14"/>
        <v>0</v>
      </c>
      <c r="F455" s="2">
        <v>0</v>
      </c>
      <c r="G455" s="2">
        <v>393857.36200000002</v>
      </c>
      <c r="H455" s="2">
        <v>252472.90399999998</v>
      </c>
      <c r="I455" s="2">
        <v>112732.58199999998</v>
      </c>
      <c r="J455" s="2">
        <f t="shared" si="15"/>
        <v>759062.848</v>
      </c>
      <c r="K455" s="2">
        <v>5549948</v>
      </c>
    </row>
    <row r="456" spans="1:11" x14ac:dyDescent="0.25">
      <c r="A456" s="9" t="s">
        <v>478</v>
      </c>
      <c r="B456" s="2">
        <v>0</v>
      </c>
      <c r="C456" s="2">
        <v>0</v>
      </c>
      <c r="D456" s="2">
        <v>12</v>
      </c>
      <c r="E456" s="2">
        <f t="shared" si="14"/>
        <v>12</v>
      </c>
      <c r="F456" s="2">
        <v>12</v>
      </c>
      <c r="G456" s="2">
        <v>399389.32299999992</v>
      </c>
      <c r="H456" s="2">
        <v>246711.201</v>
      </c>
      <c r="I456" s="2">
        <v>114753.19099999998</v>
      </c>
      <c r="J456" s="2">
        <f t="shared" si="15"/>
        <v>760853.71499999997</v>
      </c>
      <c r="K456" s="2">
        <v>5493840</v>
      </c>
    </row>
    <row r="457" spans="1:11" x14ac:dyDescent="0.25">
      <c r="A457" s="9" t="s">
        <v>479</v>
      </c>
      <c r="B457" s="2">
        <v>0</v>
      </c>
      <c r="C457" s="2">
        <v>0</v>
      </c>
      <c r="D457" s="2">
        <v>0</v>
      </c>
      <c r="E457" s="2">
        <f t="shared" si="14"/>
        <v>0</v>
      </c>
      <c r="F457" s="2">
        <v>0</v>
      </c>
      <c r="G457" s="2">
        <v>421525.41200000001</v>
      </c>
      <c r="H457" s="2">
        <v>250074.31</v>
      </c>
      <c r="I457" s="2">
        <v>117228.76100000001</v>
      </c>
      <c r="J457" s="2">
        <f t="shared" si="15"/>
        <v>788828.48300000012</v>
      </c>
      <c r="K457" s="2">
        <v>5548729</v>
      </c>
    </row>
    <row r="458" spans="1:11" x14ac:dyDescent="0.25">
      <c r="A458" s="9" t="s">
        <v>480</v>
      </c>
      <c r="B458" s="2">
        <v>0</v>
      </c>
      <c r="C458" s="2">
        <v>0</v>
      </c>
      <c r="D458" s="2">
        <v>0</v>
      </c>
      <c r="E458" s="2">
        <f t="shared" si="14"/>
        <v>0</v>
      </c>
      <c r="F458" s="2">
        <v>0</v>
      </c>
      <c r="G458" s="2">
        <v>427854.22899999982</v>
      </c>
      <c r="H458" s="2">
        <v>243707.34400000004</v>
      </c>
      <c r="I458" s="2">
        <v>114895.12099999997</v>
      </c>
      <c r="J458" s="2">
        <f t="shared" si="15"/>
        <v>786456.69399999978</v>
      </c>
      <c r="K458" s="2">
        <v>5424246</v>
      </c>
    </row>
    <row r="459" spans="1:11" x14ac:dyDescent="0.25">
      <c r="A459" s="9" t="s">
        <v>481</v>
      </c>
      <c r="B459" s="2">
        <v>0</v>
      </c>
      <c r="C459" s="2">
        <v>0</v>
      </c>
      <c r="D459" s="2">
        <v>0</v>
      </c>
      <c r="E459" s="2">
        <f t="shared" si="14"/>
        <v>0</v>
      </c>
      <c r="F459" s="2">
        <v>0</v>
      </c>
      <c r="G459" s="2">
        <v>446359.05799999996</v>
      </c>
      <c r="H459" s="2">
        <v>241992.74900000001</v>
      </c>
      <c r="I459" s="2">
        <v>117118.37100000007</v>
      </c>
      <c r="J459" s="2">
        <f t="shared" si="15"/>
        <v>805470.17800000007</v>
      </c>
      <c r="K459" s="2">
        <v>5438601</v>
      </c>
    </row>
    <row r="460" spans="1:11" x14ac:dyDescent="0.25">
      <c r="A460" s="9" t="s">
        <v>482</v>
      </c>
      <c r="B460" s="2">
        <v>0</v>
      </c>
      <c r="C460" s="2">
        <v>0</v>
      </c>
      <c r="D460" s="2">
        <v>22</v>
      </c>
      <c r="E460" s="2">
        <f t="shared" si="14"/>
        <v>22</v>
      </c>
      <c r="F460" s="2">
        <v>22</v>
      </c>
      <c r="G460" s="2">
        <v>470847</v>
      </c>
      <c r="H460" s="2">
        <v>246228</v>
      </c>
      <c r="I460" s="2">
        <v>116026</v>
      </c>
      <c r="J460" s="2">
        <f t="shared" si="15"/>
        <v>833101</v>
      </c>
      <c r="K460" s="2">
        <v>5446271</v>
      </c>
    </row>
    <row r="461" spans="1:11" x14ac:dyDescent="0.25">
      <c r="E461" s="2">
        <f t="shared" si="14"/>
        <v>0</v>
      </c>
      <c r="G461" s="2">
        <v>33323.114999999998</v>
      </c>
      <c r="H461" s="2">
        <v>21280.575999999997</v>
      </c>
      <c r="I461" s="2">
        <v>7882.1490000000003</v>
      </c>
      <c r="J461" s="2">
        <f t="shared" si="15"/>
        <v>62485.839999999989</v>
      </c>
      <c r="K461" s="2">
        <v>519426</v>
      </c>
    </row>
    <row r="462" spans="1:11" x14ac:dyDescent="0.25">
      <c r="E462" s="2">
        <f t="shared" si="14"/>
        <v>0</v>
      </c>
      <c r="G462" s="2">
        <v>37679.228999999992</v>
      </c>
      <c r="H462" s="2">
        <v>22678.042999999998</v>
      </c>
      <c r="I462" s="2">
        <v>8804.6000000000022</v>
      </c>
      <c r="J462" s="2">
        <f t="shared" si="15"/>
        <v>69161.871999999988</v>
      </c>
      <c r="K462" s="2">
        <v>537671</v>
      </c>
    </row>
    <row r="463" spans="1:11" x14ac:dyDescent="0.25">
      <c r="E463" s="2">
        <f t="shared" si="14"/>
        <v>0</v>
      </c>
      <c r="G463" s="2">
        <v>35775.474000000002</v>
      </c>
      <c r="H463" s="2">
        <v>20393.716</v>
      </c>
      <c r="I463" s="2">
        <v>7791.6599999999989</v>
      </c>
      <c r="J463" s="2">
        <f t="shared" si="15"/>
        <v>63960.85</v>
      </c>
      <c r="K463" s="2">
        <v>530679</v>
      </c>
    </row>
    <row r="464" spans="1:11" x14ac:dyDescent="0.25">
      <c r="E464" s="2">
        <f t="shared" si="14"/>
        <v>0</v>
      </c>
      <c r="G464" s="2">
        <v>38537.858999999997</v>
      </c>
      <c r="H464" s="2">
        <v>21766.835999999999</v>
      </c>
      <c r="I464" s="2">
        <v>8578.1820000000007</v>
      </c>
      <c r="J464" s="2">
        <f t="shared" si="15"/>
        <v>68882.876999999993</v>
      </c>
      <c r="K464" s="2">
        <v>560013</v>
      </c>
    </row>
    <row r="465" spans="5:11" x14ac:dyDescent="0.25">
      <c r="E465" s="2">
        <f t="shared" si="14"/>
        <v>0</v>
      </c>
      <c r="G465" s="2">
        <v>36226.008999999991</v>
      </c>
      <c r="H465" s="2">
        <v>19807.528000000002</v>
      </c>
      <c r="I465" s="2">
        <v>7621.5540000000001</v>
      </c>
      <c r="J465" s="2">
        <f t="shared" si="15"/>
        <v>63655.091</v>
      </c>
      <c r="K465" s="2">
        <v>498694</v>
      </c>
    </row>
    <row r="466" spans="5:11" x14ac:dyDescent="0.25">
      <c r="E466" s="2">
        <f t="shared" si="14"/>
        <v>0</v>
      </c>
      <c r="G466" s="2">
        <v>40325.80599999999</v>
      </c>
      <c r="H466" s="2">
        <v>21279.026000000002</v>
      </c>
      <c r="I466" s="2">
        <v>8257.5889999999999</v>
      </c>
      <c r="J466" s="2">
        <f t="shared" si="15"/>
        <v>69862.421000000002</v>
      </c>
      <c r="K466" s="2">
        <v>541702</v>
      </c>
    </row>
    <row r="467" spans="5:11" x14ac:dyDescent="0.25">
      <c r="E467" s="2">
        <f t="shared" si="14"/>
        <v>0</v>
      </c>
      <c r="G467" s="2">
        <v>41818.155999999995</v>
      </c>
      <c r="H467" s="2">
        <v>21471.459000000003</v>
      </c>
      <c r="I467" s="2">
        <v>8752.6949999999997</v>
      </c>
      <c r="J467" s="2">
        <f t="shared" si="15"/>
        <v>72042.31</v>
      </c>
      <c r="K467" s="2">
        <v>510198</v>
      </c>
    </row>
    <row r="468" spans="5:11" x14ac:dyDescent="0.25">
      <c r="E468" s="2">
        <f t="shared" si="14"/>
        <v>0</v>
      </c>
      <c r="G468" s="2">
        <v>41483.021999999997</v>
      </c>
      <c r="H468" s="2">
        <v>21250.66</v>
      </c>
      <c r="I468" s="2">
        <v>8469.7879999999986</v>
      </c>
      <c r="J468" s="2">
        <f t="shared" si="15"/>
        <v>71203.47</v>
      </c>
      <c r="K468" s="2">
        <v>490148</v>
      </c>
    </row>
    <row r="469" spans="5:11" x14ac:dyDescent="0.25">
      <c r="E469" s="2">
        <f t="shared" si="14"/>
        <v>0</v>
      </c>
      <c r="G469" s="2">
        <v>45551</v>
      </c>
      <c r="H469" s="2">
        <v>21917</v>
      </c>
      <c r="I469" s="2">
        <v>8928</v>
      </c>
      <c r="J469" s="2">
        <f t="shared" si="15"/>
        <v>76396</v>
      </c>
      <c r="K469" s="2">
        <v>541693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A2" sqref="A2"/>
    </sheetView>
  </sheetViews>
  <sheetFormatPr defaultRowHeight="15.75" x14ac:dyDescent="0.25"/>
  <cols>
    <col min="1" max="1" width="9.140625" style="9"/>
    <col min="2" max="2" width="12.28515625" style="9" customWidth="1"/>
    <col min="3" max="4" width="9.140625" style="9"/>
    <col min="5" max="5" width="9.42578125" style="9" bestFit="1" customWidth="1"/>
    <col min="6" max="6" width="10.5703125" style="9" customWidth="1"/>
    <col min="7" max="7" width="10.140625" style="9" bestFit="1" customWidth="1"/>
    <col min="8" max="16384" width="9.140625" style="9"/>
  </cols>
  <sheetData>
    <row r="1" spans="1:10" ht="21" x14ac:dyDescent="0.35">
      <c r="A1" s="12" t="s">
        <v>507</v>
      </c>
    </row>
    <row r="3" spans="1:10" x14ac:dyDescent="0.25">
      <c r="B3" s="23" t="s">
        <v>490</v>
      </c>
      <c r="C3" s="41">
        <f>AVERAGE('[1]65+ years data'!E:E)</f>
        <v>810.39743589743591</v>
      </c>
      <c r="E3" s="23" t="s">
        <v>488</v>
      </c>
      <c r="F3" s="25"/>
      <c r="G3" s="24">
        <f>_xlfn.VAR.S('[1]65+ years data'!E:E)</f>
        <v>1021567.7689013341</v>
      </c>
    </row>
    <row r="4" spans="1:10" x14ac:dyDescent="0.25">
      <c r="B4" s="26" t="s">
        <v>508</v>
      </c>
      <c r="C4" s="27">
        <f>MEDIAN('[1]65+ years data'!E:E)</f>
        <v>509</v>
      </c>
      <c r="E4" s="28" t="s">
        <v>489</v>
      </c>
      <c r="F4" s="29"/>
      <c r="G4" s="30">
        <f>_xlfn.STDEV.S('[1]65+ years data'!E:E)</f>
        <v>1010.7263570825361</v>
      </c>
    </row>
    <row r="5" spans="1:10" x14ac:dyDescent="0.25">
      <c r="B5" s="26" t="s">
        <v>509</v>
      </c>
      <c r="C5" s="27">
        <f>MIN('[1]65+ years data'!E:E)</f>
        <v>0</v>
      </c>
    </row>
    <row r="6" spans="1:10" x14ac:dyDescent="0.25">
      <c r="B6" s="28" t="s">
        <v>510</v>
      </c>
      <c r="C6" s="30">
        <f>MAX('[1]65+ years data'!E:E)</f>
        <v>5694</v>
      </c>
    </row>
    <row r="7" spans="1:10" x14ac:dyDescent="0.25">
      <c r="E7" s="23" t="s">
        <v>511</v>
      </c>
      <c r="F7" s="25"/>
      <c r="G7" s="25"/>
      <c r="H7" s="25"/>
      <c r="I7" s="31"/>
    </row>
    <row r="8" spans="1:10" x14ac:dyDescent="0.25">
      <c r="E8" s="32" t="s">
        <v>512</v>
      </c>
      <c r="H8" s="2">
        <f>C3-G4</f>
        <v>-200.32892118510017</v>
      </c>
      <c r="I8" s="33">
        <f>C3+G4</f>
        <v>1821.123792979972</v>
      </c>
    </row>
    <row r="9" spans="1:10" x14ac:dyDescent="0.25">
      <c r="E9" s="34" t="s">
        <v>513</v>
      </c>
      <c r="F9" s="29"/>
      <c r="G9" s="29"/>
      <c r="H9" s="35">
        <f>C3-G4*2</f>
        <v>-1211.0552782676364</v>
      </c>
      <c r="I9" s="36">
        <f>C3+G4*2</f>
        <v>2831.850150062508</v>
      </c>
    </row>
    <row r="12" spans="1:10" x14ac:dyDescent="0.25">
      <c r="E12" s="37" t="s">
        <v>515</v>
      </c>
      <c r="F12" s="25"/>
      <c r="G12" s="25"/>
      <c r="H12" s="25"/>
      <c r="I12" s="25"/>
      <c r="J12" s="31" t="e">
        <f>COUNTIF('[1]65+ years data'!E:E,"&lt;"&amp;H9)+COUNTIF('[1]65+ years data'!E:E,"&gt;"&amp;I9)</f>
        <v>#VALUE!</v>
      </c>
    </row>
    <row r="13" spans="1:10" x14ac:dyDescent="0.25">
      <c r="E13" s="38" t="s">
        <v>514</v>
      </c>
      <c r="F13" s="29"/>
      <c r="G13" s="29"/>
      <c r="H13" s="29"/>
      <c r="I13" s="29"/>
      <c r="J13" s="39" t="e">
        <f>J12/COUNT('[1]65+ years data'!E:E)</f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activeCell="A2" sqref="A2"/>
    </sheetView>
  </sheetViews>
  <sheetFormatPr defaultRowHeight="15.75" x14ac:dyDescent="0.25"/>
  <cols>
    <col min="1" max="1" width="9.140625" style="9"/>
    <col min="2" max="2" width="12.28515625" style="9" customWidth="1"/>
    <col min="3" max="3" width="10.140625" style="9" bestFit="1" customWidth="1"/>
    <col min="4" max="4" width="9.140625" style="9"/>
    <col min="5" max="5" width="9.42578125" style="9" bestFit="1" customWidth="1"/>
    <col min="6" max="6" width="10.5703125" style="9" customWidth="1"/>
    <col min="7" max="7" width="16.42578125" style="9" customWidth="1"/>
    <col min="8" max="8" width="9.140625" style="9"/>
    <col min="9" max="9" width="11.42578125" style="9" customWidth="1"/>
    <col min="10" max="16384" width="9.140625" style="9"/>
  </cols>
  <sheetData>
    <row r="1" spans="1:10" ht="21" x14ac:dyDescent="0.35">
      <c r="A1" s="12" t="s">
        <v>507</v>
      </c>
    </row>
    <row r="3" spans="1:10" x14ac:dyDescent="0.25">
      <c r="B3" s="23" t="s">
        <v>490</v>
      </c>
      <c r="C3" s="24">
        <f>AVERAGE('[1]65+ years data'!J:J)</f>
        <v>801596.14088675228</v>
      </c>
      <c r="E3" s="23" t="s">
        <v>488</v>
      </c>
      <c r="F3" s="25"/>
      <c r="G3" s="24">
        <f>_xlfn.VAR.S('[1]65+ years data'!J:J)</f>
        <v>773131730322.85217</v>
      </c>
    </row>
    <row r="4" spans="1:10" x14ac:dyDescent="0.25">
      <c r="B4" s="26" t="s">
        <v>508</v>
      </c>
      <c r="C4" s="27">
        <f>MEDIAN('[1]65+ years data'!J:J)</f>
        <v>541820.65650000004</v>
      </c>
      <c r="E4" s="28" t="s">
        <v>489</v>
      </c>
      <c r="F4" s="29"/>
      <c r="G4" s="30">
        <f>_xlfn.STDEV.S('[1]65+ years data'!J:J)</f>
        <v>879279.09694411152</v>
      </c>
    </row>
    <row r="5" spans="1:10" x14ac:dyDescent="0.25">
      <c r="B5" s="26" t="s">
        <v>509</v>
      </c>
      <c r="C5" s="27">
        <f>MIN('[1]65+ years data'!J:J)</f>
        <v>47808.709000000003</v>
      </c>
    </row>
    <row r="6" spans="1:10" x14ac:dyDescent="0.25">
      <c r="B6" s="28" t="s">
        <v>510</v>
      </c>
      <c r="C6" s="30">
        <f>MAX('[1]65+ years data'!J:J)</f>
        <v>5078704</v>
      </c>
    </row>
    <row r="7" spans="1:10" x14ac:dyDescent="0.25">
      <c r="E7" s="23" t="s">
        <v>511</v>
      </c>
      <c r="F7" s="25"/>
      <c r="G7" s="25"/>
      <c r="H7" s="25"/>
      <c r="I7" s="31"/>
    </row>
    <row r="8" spans="1:10" x14ac:dyDescent="0.25">
      <c r="E8" s="32" t="s">
        <v>512</v>
      </c>
      <c r="H8" s="2">
        <f>C3-G4</f>
        <v>-77682.956057359232</v>
      </c>
      <c r="I8" s="33">
        <f>C3+G4</f>
        <v>1680875.2378308638</v>
      </c>
    </row>
    <row r="9" spans="1:10" x14ac:dyDescent="0.25">
      <c r="E9" s="34" t="s">
        <v>513</v>
      </c>
      <c r="F9" s="29"/>
      <c r="G9" s="29"/>
      <c r="H9" s="35">
        <f>C3-G4*2</f>
        <v>-956962.05300147075</v>
      </c>
      <c r="I9" s="36">
        <f>C3+G4*2</f>
        <v>2560154.3347749752</v>
      </c>
    </row>
    <row r="12" spans="1:10" x14ac:dyDescent="0.25">
      <c r="E12" s="37" t="s">
        <v>515</v>
      </c>
      <c r="F12" s="25"/>
      <c r="G12" s="25"/>
      <c r="H12" s="25"/>
      <c r="I12" s="25"/>
      <c r="J12" s="40" t="e">
        <f>COUNTIF('[1]65+ years data'!J:J,"&lt;"&amp;H9)+COUNTIF('[1]65+ years data'!J:J,"&gt;"&amp;I9)</f>
        <v>#VALUE!</v>
      </c>
    </row>
    <row r="13" spans="1:10" x14ac:dyDescent="0.25">
      <c r="E13" s="38" t="s">
        <v>514</v>
      </c>
      <c r="F13" s="29"/>
      <c r="G13" s="29"/>
      <c r="H13" s="29"/>
      <c r="I13" s="29"/>
      <c r="J13" s="39" t="e">
        <f>J12/COUNT('[1]65+ years data'!J:J)</f>
        <v>#VALUE!</v>
      </c>
    </row>
    <row r="16" spans="1:10" x14ac:dyDescent="0.25">
      <c r="F16" s="2"/>
      <c r="G16" s="2"/>
    </row>
    <row r="17" spans="6:7" x14ac:dyDescent="0.25">
      <c r="F17" s="2"/>
      <c r="G1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F652"/>
  <sheetViews>
    <sheetView workbookViewId="0">
      <selection activeCell="A2" sqref="A2"/>
    </sheetView>
  </sheetViews>
  <sheetFormatPr defaultRowHeight="15" x14ac:dyDescent="0.25"/>
  <cols>
    <col min="1" max="3" width="9.140625" style="1"/>
    <col min="4" max="4" width="24" style="1" customWidth="1"/>
    <col min="5" max="5" width="26.5703125" style="1" customWidth="1"/>
    <col min="6" max="16384" width="9.140625" style="1"/>
  </cols>
  <sheetData>
    <row r="1" spans="1:6" ht="21" x14ac:dyDescent="0.35">
      <c r="A1" s="12" t="s">
        <v>483</v>
      </c>
    </row>
    <row r="2" spans="1:6" s="9" customFormat="1" ht="15.75" x14ac:dyDescent="0.25"/>
    <row r="3" spans="1:6" s="9" customFormat="1" ht="15.75" x14ac:dyDescent="0.25">
      <c r="A3" s="9" t="s">
        <v>502</v>
      </c>
    </row>
    <row r="4" spans="1:6" s="9" customFormat="1" ht="15.75" x14ac:dyDescent="0.25">
      <c r="A4" s="9" t="s">
        <v>503</v>
      </c>
    </row>
    <row r="5" spans="1:6" s="9" customFormat="1" ht="15.75" x14ac:dyDescent="0.25"/>
    <row r="6" spans="1:6" s="9" customFormat="1" ht="15.75" x14ac:dyDescent="0.25">
      <c r="D6" s="13" t="s">
        <v>484</v>
      </c>
      <c r="E6" s="13" t="s">
        <v>485</v>
      </c>
    </row>
    <row r="7" spans="1:6" s="9" customFormat="1" ht="15.75" x14ac:dyDescent="0.25">
      <c r="A7" s="14" t="s">
        <v>486</v>
      </c>
      <c r="D7" s="15" t="s">
        <v>487</v>
      </c>
      <c r="E7" s="15" t="s">
        <v>487</v>
      </c>
    </row>
    <row r="8" spans="1:6" s="9" customFormat="1" ht="15.75" x14ac:dyDescent="0.25">
      <c r="A8" s="14" t="s">
        <v>488</v>
      </c>
      <c r="D8" s="16">
        <v>1021567.7689013341</v>
      </c>
      <c r="E8" s="17">
        <v>773131730322.85217</v>
      </c>
    </row>
    <row r="9" spans="1:6" s="9" customFormat="1" ht="15.75" x14ac:dyDescent="0.25">
      <c r="A9" s="14" t="s">
        <v>489</v>
      </c>
      <c r="D9" s="17">
        <v>1010.7263570825361</v>
      </c>
      <c r="E9" s="17">
        <v>879279.09694411152</v>
      </c>
    </row>
    <row r="10" spans="1:6" s="9" customFormat="1" ht="15.75" x14ac:dyDescent="0.25">
      <c r="A10" s="14" t="s">
        <v>490</v>
      </c>
      <c r="D10" s="22">
        <v>810.39743589743591</v>
      </c>
      <c r="E10" s="17">
        <v>801596.14088675228</v>
      </c>
    </row>
    <row r="11" spans="1:6" s="9" customFormat="1" ht="15.75" x14ac:dyDescent="0.25">
      <c r="A11" s="14" t="s">
        <v>491</v>
      </c>
      <c r="D11" s="18">
        <v>0.04</v>
      </c>
      <c r="E11" s="18">
        <v>7.0000000000000007E-2</v>
      </c>
    </row>
    <row r="12" spans="1:6" s="9" customFormat="1" ht="15.75" x14ac:dyDescent="0.25"/>
    <row r="13" spans="1:6" s="9" customFormat="1" ht="15.75" x14ac:dyDescent="0.25"/>
    <row r="14" spans="1:6" s="9" customFormat="1" ht="15.75" x14ac:dyDescent="0.25"/>
    <row r="15" spans="1:6" s="9" customFormat="1" ht="21" x14ac:dyDescent="0.35">
      <c r="A15" s="12" t="s">
        <v>492</v>
      </c>
      <c r="B15" s="1"/>
      <c r="C15" s="1"/>
      <c r="D15" s="1"/>
      <c r="E15" s="1"/>
      <c r="F15" s="1"/>
    </row>
    <row r="16" spans="1:6" s="9" customFormat="1" ht="15.75" x14ac:dyDescent="0.25">
      <c r="A16" s="14"/>
      <c r="D16" s="19"/>
      <c r="E16" s="19"/>
    </row>
    <row r="17" spans="1:4" s="9" customFormat="1" ht="15.75" x14ac:dyDescent="0.25">
      <c r="A17" s="14"/>
    </row>
    <row r="18" spans="1:4" s="9" customFormat="1" ht="15.75" x14ac:dyDescent="0.25">
      <c r="A18" s="14" t="s">
        <v>493</v>
      </c>
      <c r="D18" s="9" t="s">
        <v>494</v>
      </c>
    </row>
    <row r="19" spans="1:4" s="9" customFormat="1" ht="15.75" x14ac:dyDescent="0.25">
      <c r="A19" s="14" t="s">
        <v>495</v>
      </c>
      <c r="D19" s="20">
        <f>CORREL('[1]65+ years data'!E:E, '[1]65+ years data'!J:J)</f>
        <v>0.80226145324388476</v>
      </c>
    </row>
    <row r="20" spans="1:4" s="9" customFormat="1" ht="15.75" x14ac:dyDescent="0.25">
      <c r="A20" s="14" t="s">
        <v>496</v>
      </c>
      <c r="D20" s="21" t="s">
        <v>497</v>
      </c>
    </row>
    <row r="21" spans="1:4" s="9" customFormat="1" ht="15.75" x14ac:dyDescent="0.25">
      <c r="A21" s="14" t="s">
        <v>498</v>
      </c>
      <c r="D21" s="9" t="s">
        <v>499</v>
      </c>
    </row>
    <row r="22" spans="1:4" s="9" customFormat="1" ht="15.75" x14ac:dyDescent="0.25"/>
    <row r="23" spans="1:4" s="9" customFormat="1" ht="15.75" x14ac:dyDescent="0.25"/>
    <row r="24" spans="1:4" s="9" customFormat="1" ht="15.75" x14ac:dyDescent="0.25"/>
    <row r="25" spans="1:4" s="9" customFormat="1" ht="21" x14ac:dyDescent="0.35">
      <c r="A25" s="12" t="s">
        <v>500</v>
      </c>
    </row>
    <row r="26" spans="1:4" s="9" customFormat="1" ht="15.75" x14ac:dyDescent="0.25"/>
    <row r="27" spans="1:4" s="9" customFormat="1" ht="15.75" x14ac:dyDescent="0.25">
      <c r="A27" s="9" t="s">
        <v>501</v>
      </c>
    </row>
    <row r="28" spans="1:4" s="9" customFormat="1" ht="15.75" x14ac:dyDescent="0.25"/>
    <row r="29" spans="1:4" s="9" customFormat="1" ht="15.75" x14ac:dyDescent="0.25"/>
    <row r="30" spans="1:4" s="9" customFormat="1" ht="15.75" x14ac:dyDescent="0.25"/>
    <row r="31" spans="1:4" s="9" customFormat="1" ht="15.75" x14ac:dyDescent="0.25"/>
    <row r="32" spans="1:4" s="9" customFormat="1" ht="15.75" x14ac:dyDescent="0.25"/>
    <row r="33" s="9" customFormat="1" ht="15.75" x14ac:dyDescent="0.25"/>
    <row r="34" s="9" customFormat="1" ht="15.75" x14ac:dyDescent="0.25"/>
    <row r="35" s="9" customFormat="1" ht="15.75" x14ac:dyDescent="0.25"/>
    <row r="36" s="9" customFormat="1" ht="15.75" x14ac:dyDescent="0.25"/>
    <row r="37" s="9" customFormat="1" ht="15.75" x14ac:dyDescent="0.25"/>
    <row r="38" s="9" customFormat="1" ht="15.75" x14ac:dyDescent="0.25"/>
    <row r="39" s="9" customFormat="1" ht="15.75" x14ac:dyDescent="0.25"/>
    <row r="40" s="9" customFormat="1" ht="15.75" x14ac:dyDescent="0.25"/>
    <row r="41" s="9" customFormat="1" ht="15.75" x14ac:dyDescent="0.25"/>
    <row r="42" s="9" customFormat="1" ht="15.75" x14ac:dyDescent="0.25"/>
    <row r="43" s="9" customFormat="1" ht="15.75" x14ac:dyDescent="0.25"/>
    <row r="44" s="9" customFormat="1" ht="15.75" x14ac:dyDescent="0.25"/>
    <row r="45" s="9" customFormat="1" ht="15.75" x14ac:dyDescent="0.25"/>
    <row r="46" s="9" customFormat="1" ht="15.75" x14ac:dyDescent="0.25"/>
    <row r="47" s="9" customFormat="1" ht="15.75" x14ac:dyDescent="0.25"/>
    <row r="48" s="9" customFormat="1" ht="15.75" x14ac:dyDescent="0.25"/>
    <row r="49" s="9" customFormat="1" ht="15.75" x14ac:dyDescent="0.25"/>
    <row r="50" s="9" customFormat="1" ht="15.75" x14ac:dyDescent="0.25"/>
    <row r="51" s="9" customFormat="1" ht="15.75" x14ac:dyDescent="0.25"/>
    <row r="52" s="9" customFormat="1" ht="15.75" x14ac:dyDescent="0.25"/>
    <row r="53" s="9" customFormat="1" ht="15.75" x14ac:dyDescent="0.25"/>
    <row r="54" s="9" customFormat="1" ht="15.75" x14ac:dyDescent="0.25"/>
    <row r="55" s="9" customFormat="1" ht="15.75" x14ac:dyDescent="0.25"/>
    <row r="56" s="9" customFormat="1" ht="15.75" x14ac:dyDescent="0.25"/>
    <row r="57" s="9" customFormat="1" ht="15.75" x14ac:dyDescent="0.25"/>
    <row r="58" s="9" customFormat="1" ht="15.75" x14ac:dyDescent="0.25"/>
    <row r="59" s="9" customFormat="1" ht="15.75" x14ac:dyDescent="0.25"/>
    <row r="60" s="9" customFormat="1" ht="15.75" x14ac:dyDescent="0.25"/>
    <row r="61" s="9" customFormat="1" ht="15.75" x14ac:dyDescent="0.25"/>
    <row r="62" s="9" customFormat="1" ht="15.75" x14ac:dyDescent="0.25"/>
    <row r="63" s="9" customFormat="1" ht="15.75" x14ac:dyDescent="0.25"/>
    <row r="64" s="9" customFormat="1" ht="15.75" x14ac:dyDescent="0.25"/>
    <row r="65" s="9" customFormat="1" ht="15.75" x14ac:dyDescent="0.25"/>
    <row r="66" s="9" customFormat="1" ht="15.75" x14ac:dyDescent="0.25"/>
    <row r="67" s="9" customFormat="1" ht="15.75" x14ac:dyDescent="0.25"/>
    <row r="68" s="9" customFormat="1" ht="15.75" x14ac:dyDescent="0.25"/>
    <row r="69" s="9" customFormat="1" ht="15.75" x14ac:dyDescent="0.25"/>
    <row r="70" s="9" customFormat="1" ht="15.75" x14ac:dyDescent="0.25"/>
    <row r="71" s="9" customFormat="1" ht="15.75" x14ac:dyDescent="0.25"/>
    <row r="72" s="9" customFormat="1" ht="15.75" x14ac:dyDescent="0.25"/>
    <row r="73" s="9" customFormat="1" ht="15.75" x14ac:dyDescent="0.25"/>
    <row r="74" s="9" customFormat="1" ht="15.75" x14ac:dyDescent="0.25"/>
    <row r="75" s="9" customFormat="1" ht="15.75" x14ac:dyDescent="0.25"/>
    <row r="76" s="9" customFormat="1" ht="15.75" x14ac:dyDescent="0.25"/>
    <row r="77" s="9" customFormat="1" ht="15.75" x14ac:dyDescent="0.25"/>
    <row r="78" s="9" customFormat="1" ht="15.75" x14ac:dyDescent="0.25"/>
    <row r="79" s="9" customFormat="1" ht="15.75" x14ac:dyDescent="0.25"/>
    <row r="80" s="9" customFormat="1" ht="15.75" x14ac:dyDescent="0.25"/>
    <row r="81" s="9" customFormat="1" ht="15.75" x14ac:dyDescent="0.25"/>
    <row r="82" s="9" customFormat="1" ht="15.75" x14ac:dyDescent="0.25"/>
    <row r="83" s="9" customFormat="1" ht="15.75" x14ac:dyDescent="0.25"/>
    <row r="84" s="9" customFormat="1" ht="15.75" x14ac:dyDescent="0.25"/>
    <row r="85" s="9" customFormat="1" ht="15.75" x14ac:dyDescent="0.25"/>
    <row r="86" s="9" customFormat="1" ht="15.75" x14ac:dyDescent="0.25"/>
    <row r="87" s="9" customFormat="1" ht="15.75" x14ac:dyDescent="0.25"/>
    <row r="88" s="9" customFormat="1" ht="15.75" x14ac:dyDescent="0.25"/>
    <row r="89" s="9" customFormat="1" ht="15.75" x14ac:dyDescent="0.25"/>
    <row r="90" s="9" customFormat="1" ht="15.75" x14ac:dyDescent="0.25"/>
    <row r="91" s="9" customFormat="1" ht="15.75" x14ac:dyDescent="0.25"/>
    <row r="92" s="9" customFormat="1" ht="15.75" x14ac:dyDescent="0.25"/>
    <row r="93" s="9" customFormat="1" ht="15.75" x14ac:dyDescent="0.25"/>
    <row r="94" s="9" customFormat="1" ht="15.75" x14ac:dyDescent="0.25"/>
    <row r="95" s="9" customFormat="1" ht="15.75" x14ac:dyDescent="0.25"/>
    <row r="96" s="9" customFormat="1" ht="15.75" x14ac:dyDescent="0.25"/>
    <row r="97" s="9" customFormat="1" ht="15.75" x14ac:dyDescent="0.25"/>
    <row r="98" s="9" customFormat="1" ht="15.75" x14ac:dyDescent="0.25"/>
    <row r="99" s="9" customFormat="1" ht="15.75" x14ac:dyDescent="0.25"/>
    <row r="100" s="9" customFormat="1" ht="15.75" x14ac:dyDescent="0.25"/>
    <row r="101" s="9" customFormat="1" ht="15.75" x14ac:dyDescent="0.25"/>
    <row r="102" s="9" customFormat="1" ht="15.75" x14ac:dyDescent="0.25"/>
    <row r="103" s="9" customFormat="1" ht="15.75" x14ac:dyDescent="0.25"/>
    <row r="104" s="9" customFormat="1" ht="15.75" x14ac:dyDescent="0.25"/>
    <row r="105" s="9" customFormat="1" ht="15.75" x14ac:dyDescent="0.25"/>
    <row r="106" s="9" customFormat="1" ht="15.75" x14ac:dyDescent="0.25"/>
    <row r="107" s="9" customFormat="1" ht="15.75" x14ac:dyDescent="0.25"/>
    <row r="108" s="9" customFormat="1" ht="15.75" x14ac:dyDescent="0.25"/>
    <row r="109" s="9" customFormat="1" ht="15.75" x14ac:dyDescent="0.25"/>
    <row r="110" s="9" customFormat="1" ht="15.75" x14ac:dyDescent="0.25"/>
    <row r="111" s="9" customFormat="1" ht="15.75" x14ac:dyDescent="0.25"/>
    <row r="112" s="9" customFormat="1" ht="15.75" x14ac:dyDescent="0.25"/>
    <row r="113" s="9" customFormat="1" ht="15.75" x14ac:dyDescent="0.25"/>
    <row r="114" s="9" customFormat="1" ht="15.75" x14ac:dyDescent="0.25"/>
    <row r="115" s="9" customFormat="1" ht="15.75" x14ac:dyDescent="0.25"/>
    <row r="116" s="9" customFormat="1" ht="15.75" x14ac:dyDescent="0.25"/>
    <row r="117" s="9" customFormat="1" ht="15.75" x14ac:dyDescent="0.25"/>
    <row r="118" s="9" customFormat="1" ht="15.75" x14ac:dyDescent="0.25"/>
    <row r="119" s="9" customFormat="1" ht="15.75" x14ac:dyDescent="0.25"/>
    <row r="120" s="9" customFormat="1" ht="15.75" x14ac:dyDescent="0.25"/>
    <row r="121" s="9" customFormat="1" ht="15.75" x14ac:dyDescent="0.25"/>
    <row r="122" s="9" customFormat="1" ht="15.75" x14ac:dyDescent="0.25"/>
    <row r="123" s="9" customFormat="1" ht="15.75" x14ac:dyDescent="0.25"/>
    <row r="124" s="9" customFormat="1" ht="15.75" x14ac:dyDescent="0.25"/>
    <row r="125" s="9" customFormat="1" ht="15.75" x14ac:dyDescent="0.25"/>
    <row r="126" s="9" customFormat="1" ht="15.75" x14ac:dyDescent="0.25"/>
    <row r="127" s="9" customFormat="1" ht="15.75" x14ac:dyDescent="0.25"/>
    <row r="128" s="9" customFormat="1" ht="15.75" x14ac:dyDescent="0.25"/>
    <row r="129" s="9" customFormat="1" ht="15.75" x14ac:dyDescent="0.25"/>
    <row r="130" s="9" customFormat="1" ht="15.75" x14ac:dyDescent="0.25"/>
    <row r="131" s="9" customFormat="1" ht="15.75" x14ac:dyDescent="0.25"/>
    <row r="132" s="9" customFormat="1" ht="15.75" x14ac:dyDescent="0.25"/>
    <row r="133" s="9" customFormat="1" ht="15.75" x14ac:dyDescent="0.25"/>
    <row r="134" s="9" customFormat="1" ht="15.75" x14ac:dyDescent="0.25"/>
    <row r="135" s="9" customFormat="1" ht="15.75" x14ac:dyDescent="0.25"/>
    <row r="136" s="9" customFormat="1" ht="15.75" x14ac:dyDescent="0.25"/>
    <row r="137" s="9" customFormat="1" ht="15.75" x14ac:dyDescent="0.25"/>
    <row r="138" s="9" customFormat="1" ht="15.75" x14ac:dyDescent="0.25"/>
    <row r="139" s="9" customFormat="1" ht="15.75" x14ac:dyDescent="0.25"/>
    <row r="140" s="9" customFormat="1" ht="15.75" x14ac:dyDescent="0.25"/>
    <row r="141" s="9" customFormat="1" ht="15.75" x14ac:dyDescent="0.25"/>
    <row r="142" s="9" customFormat="1" ht="15.75" x14ac:dyDescent="0.25"/>
    <row r="143" s="9" customFormat="1" ht="15.75" x14ac:dyDescent="0.25"/>
    <row r="144" s="9" customFormat="1" ht="15.75" x14ac:dyDescent="0.25"/>
    <row r="145" s="9" customFormat="1" ht="15.75" x14ac:dyDescent="0.25"/>
    <row r="146" s="9" customFormat="1" ht="15.75" x14ac:dyDescent="0.25"/>
    <row r="147" s="9" customFormat="1" ht="15.75" x14ac:dyDescent="0.25"/>
    <row r="148" s="9" customFormat="1" ht="15.75" x14ac:dyDescent="0.25"/>
    <row r="149" s="9" customFormat="1" ht="15.75" x14ac:dyDescent="0.25"/>
    <row r="150" s="9" customFormat="1" ht="15.75" x14ac:dyDescent="0.25"/>
    <row r="151" s="9" customFormat="1" ht="15.75" x14ac:dyDescent="0.25"/>
    <row r="152" s="9" customFormat="1" ht="15.75" x14ac:dyDescent="0.25"/>
    <row r="153" s="9" customFormat="1" ht="15.75" x14ac:dyDescent="0.25"/>
    <row r="154" s="9" customFormat="1" ht="15.75" x14ac:dyDescent="0.25"/>
    <row r="155" s="9" customFormat="1" ht="15.75" x14ac:dyDescent="0.25"/>
    <row r="156" s="9" customFormat="1" ht="15.75" x14ac:dyDescent="0.25"/>
    <row r="157" s="9" customFormat="1" ht="15.75" x14ac:dyDescent="0.25"/>
    <row r="158" s="9" customFormat="1" ht="15.75" x14ac:dyDescent="0.25"/>
    <row r="159" s="9" customFormat="1" ht="15.75" x14ac:dyDescent="0.25"/>
    <row r="160" s="9" customFormat="1" ht="15.75" x14ac:dyDescent="0.25"/>
    <row r="161" s="9" customFormat="1" ht="15.75" x14ac:dyDescent="0.25"/>
    <row r="162" s="9" customFormat="1" ht="15.75" x14ac:dyDescent="0.25"/>
    <row r="163" s="9" customFormat="1" ht="15.75" x14ac:dyDescent="0.25"/>
    <row r="164" s="9" customFormat="1" ht="15.75" x14ac:dyDescent="0.25"/>
    <row r="165" s="9" customFormat="1" ht="15.75" x14ac:dyDescent="0.25"/>
    <row r="166" s="9" customFormat="1" ht="15.75" x14ac:dyDescent="0.25"/>
    <row r="167" s="9" customFormat="1" ht="15.75" x14ac:dyDescent="0.25"/>
    <row r="168" s="9" customFormat="1" ht="15.75" x14ac:dyDescent="0.25"/>
    <row r="169" s="9" customFormat="1" ht="15.75" x14ac:dyDescent="0.25"/>
    <row r="170" s="9" customFormat="1" ht="15.75" x14ac:dyDescent="0.25"/>
    <row r="171" s="9" customFormat="1" ht="15.75" x14ac:dyDescent="0.25"/>
    <row r="172" s="9" customFormat="1" ht="15.75" x14ac:dyDescent="0.25"/>
    <row r="173" s="9" customFormat="1" ht="15.75" x14ac:dyDescent="0.25"/>
    <row r="174" s="9" customFormat="1" ht="15.75" x14ac:dyDescent="0.25"/>
    <row r="175" s="9" customFormat="1" ht="15.75" x14ac:dyDescent="0.25"/>
    <row r="176" s="9" customFormat="1" ht="15.75" x14ac:dyDescent="0.25"/>
    <row r="177" s="9" customFormat="1" ht="15.75" x14ac:dyDescent="0.25"/>
    <row r="178" s="9" customFormat="1" ht="15.75" x14ac:dyDescent="0.25"/>
    <row r="179" s="9" customFormat="1" ht="15.75" x14ac:dyDescent="0.25"/>
    <row r="180" s="9" customFormat="1" ht="15.75" x14ac:dyDescent="0.25"/>
    <row r="181" s="9" customFormat="1" ht="15.75" x14ac:dyDescent="0.25"/>
    <row r="182" s="9" customFormat="1" ht="15.75" x14ac:dyDescent="0.25"/>
    <row r="183" s="9" customFormat="1" ht="15.75" x14ac:dyDescent="0.25"/>
    <row r="184" s="9" customFormat="1" ht="15.75" x14ac:dyDescent="0.25"/>
    <row r="185" s="9" customFormat="1" ht="15.75" x14ac:dyDescent="0.25"/>
    <row r="186" s="9" customFormat="1" ht="15.75" x14ac:dyDescent="0.25"/>
    <row r="187" s="9" customFormat="1" ht="15.75" x14ac:dyDescent="0.25"/>
    <row r="188" s="9" customFormat="1" ht="15.75" x14ac:dyDescent="0.25"/>
    <row r="189" s="9" customFormat="1" ht="15.75" x14ac:dyDescent="0.25"/>
    <row r="190" s="9" customFormat="1" ht="15.75" x14ac:dyDescent="0.25"/>
    <row r="191" s="9" customFormat="1" ht="15.75" x14ac:dyDescent="0.25"/>
    <row r="192" s="9" customFormat="1" ht="15.75" x14ac:dyDescent="0.25"/>
    <row r="193" s="9" customFormat="1" ht="15.75" x14ac:dyDescent="0.25"/>
    <row r="194" s="9" customFormat="1" ht="15.75" x14ac:dyDescent="0.25"/>
    <row r="195" s="9" customFormat="1" ht="15.75" x14ac:dyDescent="0.25"/>
    <row r="196" s="9" customFormat="1" ht="15.75" x14ac:dyDescent="0.25"/>
    <row r="197" s="9" customFormat="1" ht="15.75" x14ac:dyDescent="0.25"/>
    <row r="198" s="9" customFormat="1" ht="15.75" x14ac:dyDescent="0.25"/>
    <row r="199" s="9" customFormat="1" ht="15.75" x14ac:dyDescent="0.25"/>
    <row r="200" s="9" customFormat="1" ht="15.75" x14ac:dyDescent="0.25"/>
    <row r="201" s="9" customFormat="1" ht="15.75" x14ac:dyDescent="0.25"/>
    <row r="202" s="9" customFormat="1" ht="15.75" x14ac:dyDescent="0.25"/>
    <row r="203" s="9" customFormat="1" ht="15.75" x14ac:dyDescent="0.25"/>
    <row r="204" s="9" customFormat="1" ht="15.75" x14ac:dyDescent="0.25"/>
    <row r="205" s="9" customFormat="1" ht="15.75" x14ac:dyDescent="0.25"/>
    <row r="206" s="9" customFormat="1" ht="15.75" x14ac:dyDescent="0.25"/>
    <row r="207" s="9" customFormat="1" ht="15.75" x14ac:dyDescent="0.25"/>
    <row r="208" s="9" customFormat="1" ht="15.75" x14ac:dyDescent="0.25"/>
    <row r="209" s="9" customFormat="1" ht="15.75" x14ac:dyDescent="0.25"/>
    <row r="210" s="9" customFormat="1" ht="15.75" x14ac:dyDescent="0.25"/>
    <row r="211" s="9" customFormat="1" ht="15.75" x14ac:dyDescent="0.25"/>
    <row r="212" s="9" customFormat="1" ht="15.75" x14ac:dyDescent="0.25"/>
    <row r="213" s="9" customFormat="1" ht="15.75" x14ac:dyDescent="0.25"/>
    <row r="214" s="9" customFormat="1" ht="15.75" x14ac:dyDescent="0.25"/>
    <row r="215" s="9" customFormat="1" ht="15.75" x14ac:dyDescent="0.25"/>
    <row r="216" s="9" customFormat="1" ht="15.75" x14ac:dyDescent="0.25"/>
    <row r="217" s="9" customFormat="1" ht="15.75" x14ac:dyDescent="0.25"/>
    <row r="218" s="9" customFormat="1" ht="15.75" x14ac:dyDescent="0.25"/>
    <row r="219" s="9" customFormat="1" ht="15.75" x14ac:dyDescent="0.25"/>
    <row r="220" s="9" customFormat="1" ht="15.75" x14ac:dyDescent="0.25"/>
    <row r="221" s="9" customFormat="1" ht="15.75" x14ac:dyDescent="0.25"/>
    <row r="222" s="9" customFormat="1" ht="15.75" x14ac:dyDescent="0.25"/>
    <row r="223" s="9" customFormat="1" ht="15.75" x14ac:dyDescent="0.25"/>
    <row r="224" s="9" customFormat="1" ht="15.75" x14ac:dyDescent="0.25"/>
    <row r="225" s="9" customFormat="1" ht="15.75" x14ac:dyDescent="0.25"/>
    <row r="226" s="9" customFormat="1" ht="15.75" x14ac:dyDescent="0.25"/>
    <row r="227" s="9" customFormat="1" ht="15.75" x14ac:dyDescent="0.25"/>
    <row r="228" s="9" customFormat="1" ht="15.75" x14ac:dyDescent="0.25"/>
    <row r="229" s="9" customFormat="1" ht="15.75" x14ac:dyDescent="0.25"/>
    <row r="230" s="9" customFormat="1" ht="15.75" x14ac:dyDescent="0.25"/>
    <row r="231" s="9" customFormat="1" ht="15.75" x14ac:dyDescent="0.25"/>
    <row r="232" s="9" customFormat="1" ht="15.75" x14ac:dyDescent="0.25"/>
    <row r="233" s="9" customFormat="1" ht="15.75" x14ac:dyDescent="0.25"/>
    <row r="234" s="9" customFormat="1" ht="15.75" x14ac:dyDescent="0.25"/>
    <row r="235" s="9" customFormat="1" ht="15.75" x14ac:dyDescent="0.25"/>
    <row r="236" s="9" customFormat="1" ht="15.75" x14ac:dyDescent="0.25"/>
    <row r="237" s="9" customFormat="1" ht="15.75" x14ac:dyDescent="0.25"/>
    <row r="238" s="9" customFormat="1" ht="15.75" x14ac:dyDescent="0.25"/>
    <row r="239" s="9" customFormat="1" ht="15.75" x14ac:dyDescent="0.25"/>
    <row r="240" s="9" customFormat="1" ht="15.75" x14ac:dyDescent="0.25"/>
    <row r="241" s="9" customFormat="1" ht="15.75" x14ac:dyDescent="0.25"/>
    <row r="242" s="9" customFormat="1" ht="15.75" x14ac:dyDescent="0.25"/>
    <row r="243" s="9" customFormat="1" ht="15.75" x14ac:dyDescent="0.25"/>
    <row r="244" s="9" customFormat="1" ht="15.75" x14ac:dyDescent="0.25"/>
    <row r="245" s="9" customFormat="1" ht="15.75" x14ac:dyDescent="0.25"/>
    <row r="246" s="9" customFormat="1" ht="15.75" x14ac:dyDescent="0.25"/>
    <row r="247" s="9" customFormat="1" ht="15.75" x14ac:dyDescent="0.25"/>
    <row r="248" s="9" customFormat="1" ht="15.75" x14ac:dyDescent="0.25"/>
    <row r="249" s="9" customFormat="1" ht="15.75" x14ac:dyDescent="0.25"/>
    <row r="250" s="9" customFormat="1" ht="15.75" x14ac:dyDescent="0.25"/>
    <row r="251" s="9" customFormat="1" ht="15.75" x14ac:dyDescent="0.25"/>
    <row r="252" s="9" customFormat="1" ht="15.75" x14ac:dyDescent="0.25"/>
    <row r="253" s="9" customFormat="1" ht="15.75" x14ac:dyDescent="0.25"/>
    <row r="254" s="9" customFormat="1" ht="15.75" x14ac:dyDescent="0.25"/>
    <row r="255" s="9" customFormat="1" ht="15.75" x14ac:dyDescent="0.25"/>
    <row r="256" s="9" customFormat="1" ht="15.75" x14ac:dyDescent="0.25"/>
    <row r="257" s="9" customFormat="1" ht="15.75" x14ac:dyDescent="0.25"/>
    <row r="258" s="9" customFormat="1" ht="15.75" x14ac:dyDescent="0.25"/>
    <row r="259" s="9" customFormat="1" ht="15.75" x14ac:dyDescent="0.25"/>
    <row r="260" s="9" customFormat="1" ht="15.75" x14ac:dyDescent="0.25"/>
    <row r="261" s="9" customFormat="1" ht="15.75" x14ac:dyDescent="0.25"/>
    <row r="262" s="9" customFormat="1" ht="15.75" x14ac:dyDescent="0.25"/>
    <row r="263" s="9" customFormat="1" ht="15.75" x14ac:dyDescent="0.25"/>
    <row r="264" s="9" customFormat="1" ht="15.75" x14ac:dyDescent="0.25"/>
    <row r="265" s="9" customFormat="1" ht="15.75" x14ac:dyDescent="0.25"/>
    <row r="266" s="9" customFormat="1" ht="15.75" x14ac:dyDescent="0.25"/>
    <row r="267" s="9" customFormat="1" ht="15.75" x14ac:dyDescent="0.25"/>
    <row r="268" s="9" customFormat="1" ht="15.75" x14ac:dyDescent="0.25"/>
    <row r="269" s="9" customFormat="1" ht="15.75" x14ac:dyDescent="0.25"/>
    <row r="270" s="9" customFormat="1" ht="15.75" x14ac:dyDescent="0.25"/>
    <row r="271" s="9" customFormat="1" ht="15.75" x14ac:dyDescent="0.25"/>
    <row r="272" s="9" customFormat="1" ht="15.75" x14ac:dyDescent="0.25"/>
    <row r="273" s="9" customFormat="1" ht="15.75" x14ac:dyDescent="0.25"/>
    <row r="274" s="9" customFormat="1" ht="15.75" x14ac:dyDescent="0.25"/>
    <row r="275" s="9" customFormat="1" ht="15.75" x14ac:dyDescent="0.25"/>
    <row r="276" s="9" customFormat="1" ht="15.75" x14ac:dyDescent="0.25"/>
    <row r="277" s="9" customFormat="1" ht="15.75" x14ac:dyDescent="0.25"/>
    <row r="278" s="9" customFormat="1" ht="15.75" x14ac:dyDescent="0.25"/>
    <row r="279" s="9" customFormat="1" ht="15.75" x14ac:dyDescent="0.25"/>
    <row r="280" s="9" customFormat="1" ht="15.75" x14ac:dyDescent="0.25"/>
    <row r="281" s="9" customFormat="1" ht="15.75" x14ac:dyDescent="0.25"/>
    <row r="282" s="9" customFormat="1" ht="15.75" x14ac:dyDescent="0.25"/>
    <row r="283" s="9" customFormat="1" ht="15.75" x14ac:dyDescent="0.25"/>
    <row r="284" s="9" customFormat="1" ht="15.75" x14ac:dyDescent="0.25"/>
    <row r="285" s="9" customFormat="1" ht="15.75" x14ac:dyDescent="0.25"/>
    <row r="286" s="9" customFormat="1" ht="15.75" x14ac:dyDescent="0.25"/>
    <row r="287" s="9" customFormat="1" ht="15.75" x14ac:dyDescent="0.25"/>
    <row r="288" s="9" customFormat="1" ht="15.75" x14ac:dyDescent="0.25"/>
    <row r="289" s="9" customFormat="1" ht="15.75" x14ac:dyDescent="0.25"/>
    <row r="290" s="9" customFormat="1" ht="15.75" x14ac:dyDescent="0.25"/>
    <row r="291" s="9" customFormat="1" ht="15.75" x14ac:dyDescent="0.25"/>
    <row r="292" s="9" customFormat="1" ht="15.75" x14ac:dyDescent="0.25"/>
    <row r="293" s="9" customFormat="1" ht="15.75" x14ac:dyDescent="0.25"/>
    <row r="294" s="9" customFormat="1" ht="15.75" x14ac:dyDescent="0.25"/>
    <row r="295" s="9" customFormat="1" ht="15.75" x14ac:dyDescent="0.25"/>
    <row r="296" s="9" customFormat="1" ht="15.75" x14ac:dyDescent="0.25"/>
    <row r="297" s="9" customFormat="1" ht="15.75" x14ac:dyDescent="0.25"/>
    <row r="298" s="9" customFormat="1" ht="15.75" x14ac:dyDescent="0.25"/>
    <row r="299" s="9" customFormat="1" ht="15.75" x14ac:dyDescent="0.25"/>
    <row r="300" s="9" customFormat="1" ht="15.75" x14ac:dyDescent="0.25"/>
    <row r="301" s="9" customFormat="1" ht="15.75" x14ac:dyDescent="0.25"/>
    <row r="302" s="9" customFormat="1" ht="15.75" x14ac:dyDescent="0.25"/>
    <row r="303" s="9" customFormat="1" ht="15.75" x14ac:dyDescent="0.25"/>
    <row r="304" s="9" customFormat="1" ht="15.75" x14ac:dyDescent="0.25"/>
    <row r="305" s="9" customFormat="1" ht="15.75" x14ac:dyDescent="0.25"/>
    <row r="306" s="9" customFormat="1" ht="15.75" x14ac:dyDescent="0.25"/>
    <row r="307" s="9" customFormat="1" ht="15.75" x14ac:dyDescent="0.25"/>
    <row r="308" s="9" customFormat="1" ht="15.75" x14ac:dyDescent="0.25"/>
    <row r="309" s="9" customFormat="1" ht="15.75" x14ac:dyDescent="0.25"/>
    <row r="310" s="9" customFormat="1" ht="15.75" x14ac:dyDescent="0.25"/>
    <row r="311" s="9" customFormat="1" ht="15.75" x14ac:dyDescent="0.25"/>
    <row r="312" s="9" customFormat="1" ht="15.75" x14ac:dyDescent="0.25"/>
    <row r="313" s="9" customFormat="1" ht="15.75" x14ac:dyDescent="0.25"/>
    <row r="314" s="9" customFormat="1" ht="15.75" x14ac:dyDescent="0.25"/>
    <row r="315" s="9" customFormat="1" ht="15.75" x14ac:dyDescent="0.25"/>
    <row r="316" s="9" customFormat="1" ht="15.75" x14ac:dyDescent="0.25"/>
    <row r="317" s="9" customFormat="1" ht="15.75" x14ac:dyDescent="0.25"/>
    <row r="318" s="9" customFormat="1" ht="15.75" x14ac:dyDescent="0.25"/>
    <row r="319" s="9" customFormat="1" ht="15.75" x14ac:dyDescent="0.25"/>
    <row r="320" s="9" customFormat="1" ht="15.75" x14ac:dyDescent="0.25"/>
    <row r="321" s="9" customFormat="1" ht="15.75" x14ac:dyDescent="0.25"/>
    <row r="322" s="9" customFormat="1" ht="15.75" x14ac:dyDescent="0.25"/>
    <row r="323" s="9" customFormat="1" ht="15.75" x14ac:dyDescent="0.25"/>
    <row r="324" s="9" customFormat="1" ht="15.75" x14ac:dyDescent="0.25"/>
    <row r="325" s="9" customFormat="1" ht="15.75" x14ac:dyDescent="0.25"/>
    <row r="326" s="9" customFormat="1" ht="15.75" x14ac:dyDescent="0.25"/>
    <row r="327" s="9" customFormat="1" ht="15.75" x14ac:dyDescent="0.25"/>
    <row r="328" s="9" customFormat="1" ht="15.75" x14ac:dyDescent="0.25"/>
    <row r="329" s="9" customFormat="1" ht="15.75" x14ac:dyDescent="0.25"/>
    <row r="330" s="9" customFormat="1" ht="15.75" x14ac:dyDescent="0.25"/>
    <row r="331" s="9" customFormat="1" ht="15.75" x14ac:dyDescent="0.25"/>
    <row r="332" s="9" customFormat="1" ht="15.75" x14ac:dyDescent="0.25"/>
    <row r="333" s="9" customFormat="1" ht="15.75" x14ac:dyDescent="0.25"/>
    <row r="334" s="9" customFormat="1" ht="15.75" x14ac:dyDescent="0.25"/>
    <row r="335" s="9" customFormat="1" ht="15.75" x14ac:dyDescent="0.25"/>
    <row r="336" s="9" customFormat="1" ht="15.75" x14ac:dyDescent="0.25"/>
    <row r="337" s="9" customFormat="1" ht="15.75" x14ac:dyDescent="0.25"/>
    <row r="338" s="9" customFormat="1" ht="15.75" x14ac:dyDescent="0.25"/>
    <row r="339" s="9" customFormat="1" ht="15.75" x14ac:dyDescent="0.25"/>
    <row r="340" s="9" customFormat="1" ht="15.75" x14ac:dyDescent="0.25"/>
    <row r="341" s="9" customFormat="1" ht="15.75" x14ac:dyDescent="0.25"/>
    <row r="342" s="9" customFormat="1" ht="15.75" x14ac:dyDescent="0.25"/>
    <row r="343" s="9" customFormat="1" ht="15.75" x14ac:dyDescent="0.25"/>
    <row r="344" s="9" customFormat="1" ht="15.75" x14ac:dyDescent="0.25"/>
    <row r="345" s="9" customFormat="1" ht="15.75" x14ac:dyDescent="0.25"/>
    <row r="346" s="9" customFormat="1" ht="15.75" x14ac:dyDescent="0.25"/>
    <row r="347" s="9" customFormat="1" ht="15.75" x14ac:dyDescent="0.25"/>
    <row r="348" s="9" customFormat="1" ht="15.75" x14ac:dyDescent="0.25"/>
    <row r="349" s="9" customFormat="1" ht="15.75" x14ac:dyDescent="0.25"/>
    <row r="350" s="9" customFormat="1" ht="15.75" x14ac:dyDescent="0.25"/>
    <row r="351" s="9" customFormat="1" ht="15.75" x14ac:dyDescent="0.25"/>
    <row r="352" s="9" customFormat="1" ht="15.75" x14ac:dyDescent="0.25"/>
    <row r="353" s="9" customFormat="1" ht="15.75" x14ac:dyDescent="0.25"/>
    <row r="354" s="9" customFormat="1" ht="15.75" x14ac:dyDescent="0.25"/>
    <row r="355" s="9" customFormat="1" ht="15.75" x14ac:dyDescent="0.25"/>
    <row r="356" s="9" customFormat="1" ht="15.75" x14ac:dyDescent="0.25"/>
    <row r="357" s="9" customFormat="1" ht="15.75" x14ac:dyDescent="0.25"/>
    <row r="358" s="9" customFormat="1" ht="15.75" x14ac:dyDescent="0.25"/>
    <row r="359" s="9" customFormat="1" ht="15.75" x14ac:dyDescent="0.25"/>
    <row r="360" s="9" customFormat="1" ht="15.75" x14ac:dyDescent="0.25"/>
    <row r="361" s="9" customFormat="1" ht="15.75" x14ac:dyDescent="0.25"/>
    <row r="362" s="9" customFormat="1" ht="15.75" x14ac:dyDescent="0.25"/>
    <row r="363" s="9" customFormat="1" ht="15.75" x14ac:dyDescent="0.25"/>
    <row r="364" s="9" customFormat="1" ht="15.75" x14ac:dyDescent="0.25"/>
    <row r="365" s="9" customFormat="1" ht="15.75" x14ac:dyDescent="0.25"/>
    <row r="366" s="9" customFormat="1" ht="15.75" x14ac:dyDescent="0.25"/>
    <row r="367" s="9" customFormat="1" ht="15.75" x14ac:dyDescent="0.25"/>
    <row r="368" s="9" customFormat="1" ht="15.75" x14ac:dyDescent="0.25"/>
    <row r="369" s="9" customFormat="1" ht="15.75" x14ac:dyDescent="0.25"/>
    <row r="370" s="9" customFormat="1" ht="15.75" x14ac:dyDescent="0.25"/>
    <row r="371" s="9" customFormat="1" ht="15.75" x14ac:dyDescent="0.25"/>
    <row r="372" s="9" customFormat="1" ht="15.75" x14ac:dyDescent="0.25"/>
    <row r="373" s="9" customFormat="1" ht="15.75" x14ac:dyDescent="0.25"/>
    <row r="374" s="9" customFormat="1" ht="15.75" x14ac:dyDescent="0.25"/>
    <row r="375" s="9" customFormat="1" ht="15.75" x14ac:dyDescent="0.25"/>
    <row r="376" s="9" customFormat="1" ht="15.75" x14ac:dyDescent="0.25"/>
    <row r="377" s="9" customFormat="1" ht="15.75" x14ac:dyDescent="0.25"/>
    <row r="378" s="9" customFormat="1" ht="15.75" x14ac:dyDescent="0.25"/>
    <row r="379" s="9" customFormat="1" ht="15.75" x14ac:dyDescent="0.25"/>
    <row r="380" s="9" customFormat="1" ht="15.75" x14ac:dyDescent="0.25"/>
    <row r="381" s="9" customFormat="1" ht="15.75" x14ac:dyDescent="0.25"/>
    <row r="382" s="9" customFormat="1" ht="15.75" x14ac:dyDescent="0.25"/>
    <row r="383" s="9" customFormat="1" ht="15.75" x14ac:dyDescent="0.25"/>
    <row r="384" s="9" customFormat="1" ht="15.75" x14ac:dyDescent="0.25"/>
    <row r="385" s="9" customFormat="1" ht="15.75" x14ac:dyDescent="0.25"/>
    <row r="386" s="9" customFormat="1" ht="15.75" x14ac:dyDescent="0.25"/>
    <row r="387" s="9" customFormat="1" ht="15.75" x14ac:dyDescent="0.25"/>
    <row r="388" s="9" customFormat="1" ht="15.75" x14ac:dyDescent="0.25"/>
    <row r="389" s="9" customFormat="1" ht="15.75" x14ac:dyDescent="0.25"/>
    <row r="390" s="9" customFormat="1" ht="15.75" x14ac:dyDescent="0.25"/>
    <row r="391" s="9" customFormat="1" ht="15.75" x14ac:dyDescent="0.25"/>
    <row r="392" s="9" customFormat="1" ht="15.75" x14ac:dyDescent="0.25"/>
    <row r="393" s="9" customFormat="1" ht="15.75" x14ac:dyDescent="0.25"/>
    <row r="394" s="9" customFormat="1" ht="15.75" x14ac:dyDescent="0.25"/>
    <row r="395" s="9" customFormat="1" ht="15.75" x14ac:dyDescent="0.25"/>
    <row r="396" s="9" customFormat="1" ht="15.75" x14ac:dyDescent="0.25"/>
    <row r="397" s="9" customFormat="1" ht="15.75" x14ac:dyDescent="0.25"/>
    <row r="398" s="9" customFormat="1" ht="15.75" x14ac:dyDescent="0.25"/>
    <row r="399" s="9" customFormat="1" ht="15.75" x14ac:dyDescent="0.25"/>
    <row r="400" s="9" customFormat="1" ht="15.75" x14ac:dyDescent="0.25"/>
    <row r="401" s="9" customFormat="1" ht="15.75" x14ac:dyDescent="0.25"/>
    <row r="402" s="9" customFormat="1" ht="15.75" x14ac:dyDescent="0.25"/>
    <row r="403" s="9" customFormat="1" ht="15.75" x14ac:dyDescent="0.25"/>
    <row r="404" s="9" customFormat="1" ht="15.75" x14ac:dyDescent="0.25"/>
    <row r="405" s="9" customFormat="1" ht="15.75" x14ac:dyDescent="0.25"/>
    <row r="406" s="9" customFormat="1" ht="15.75" x14ac:dyDescent="0.25"/>
    <row r="407" s="9" customFormat="1" ht="15.75" x14ac:dyDescent="0.25"/>
    <row r="408" s="9" customFormat="1" ht="15.75" x14ac:dyDescent="0.25"/>
    <row r="409" s="9" customFormat="1" ht="15.75" x14ac:dyDescent="0.25"/>
    <row r="410" s="9" customFormat="1" ht="15.75" x14ac:dyDescent="0.25"/>
    <row r="411" s="9" customFormat="1" ht="15.75" x14ac:dyDescent="0.25"/>
    <row r="412" s="9" customFormat="1" ht="15.75" x14ac:dyDescent="0.25"/>
    <row r="413" s="9" customFormat="1" ht="15.75" x14ac:dyDescent="0.25"/>
    <row r="414" s="9" customFormat="1" ht="15.75" x14ac:dyDescent="0.25"/>
    <row r="415" s="9" customFormat="1" ht="15.75" x14ac:dyDescent="0.25"/>
    <row r="416" s="9" customFormat="1" ht="15.75" x14ac:dyDescent="0.25"/>
    <row r="417" s="9" customFormat="1" ht="15.75" x14ac:dyDescent="0.25"/>
    <row r="418" s="9" customFormat="1" ht="15.75" x14ac:dyDescent="0.25"/>
    <row r="419" s="9" customFormat="1" ht="15.75" x14ac:dyDescent="0.25"/>
    <row r="420" s="9" customFormat="1" ht="15.75" x14ac:dyDescent="0.25"/>
    <row r="421" s="9" customFormat="1" ht="15.75" x14ac:dyDescent="0.25"/>
    <row r="422" s="9" customFormat="1" ht="15.75" x14ac:dyDescent="0.25"/>
    <row r="423" s="9" customFormat="1" ht="15.75" x14ac:dyDescent="0.25"/>
    <row r="424" s="9" customFormat="1" ht="15.75" x14ac:dyDescent="0.25"/>
    <row r="425" s="9" customFormat="1" ht="15.75" x14ac:dyDescent="0.25"/>
    <row r="426" s="9" customFormat="1" ht="15.75" x14ac:dyDescent="0.25"/>
    <row r="427" s="9" customFormat="1" ht="15.75" x14ac:dyDescent="0.25"/>
    <row r="428" s="9" customFormat="1" ht="15.75" x14ac:dyDescent="0.25"/>
    <row r="429" s="9" customFormat="1" ht="15.75" x14ac:dyDescent="0.25"/>
    <row r="430" s="9" customFormat="1" ht="15.75" x14ac:dyDescent="0.25"/>
    <row r="431" s="9" customFormat="1" ht="15.75" x14ac:dyDescent="0.25"/>
    <row r="432" s="9" customFormat="1" ht="15.75" x14ac:dyDescent="0.25"/>
    <row r="433" s="9" customFormat="1" ht="15.75" x14ac:dyDescent="0.25"/>
    <row r="434" s="9" customFormat="1" ht="15.75" x14ac:dyDescent="0.25"/>
    <row r="435" s="9" customFormat="1" ht="15.75" x14ac:dyDescent="0.25"/>
    <row r="436" s="9" customFormat="1" ht="15.75" x14ac:dyDescent="0.25"/>
    <row r="437" s="9" customFormat="1" ht="15.75" x14ac:dyDescent="0.25"/>
    <row r="438" s="9" customFormat="1" ht="15.75" x14ac:dyDescent="0.25"/>
    <row r="439" s="9" customFormat="1" ht="15.75" x14ac:dyDescent="0.25"/>
    <row r="440" s="9" customFormat="1" ht="15.75" x14ac:dyDescent="0.25"/>
    <row r="441" s="9" customFormat="1" ht="15.75" x14ac:dyDescent="0.25"/>
    <row r="442" s="9" customFormat="1" ht="15.75" x14ac:dyDescent="0.25"/>
    <row r="443" s="9" customFormat="1" ht="15.75" x14ac:dyDescent="0.25"/>
    <row r="444" s="9" customFormat="1" ht="15.75" x14ac:dyDescent="0.25"/>
    <row r="445" s="9" customFormat="1" ht="15.75" x14ac:dyDescent="0.25"/>
    <row r="446" s="9" customFormat="1" ht="15.75" x14ac:dyDescent="0.25"/>
    <row r="447" s="9" customFormat="1" ht="15.75" x14ac:dyDescent="0.25"/>
    <row r="448" s="9" customFormat="1" ht="15.75" x14ac:dyDescent="0.25"/>
    <row r="449" s="9" customFormat="1" ht="15.75" x14ac:dyDescent="0.25"/>
    <row r="450" s="9" customFormat="1" ht="15.75" x14ac:dyDescent="0.25"/>
    <row r="451" s="9" customFormat="1" ht="15.75" x14ac:dyDescent="0.25"/>
    <row r="452" s="9" customFormat="1" ht="15.75" x14ac:dyDescent="0.25"/>
    <row r="453" s="9" customFormat="1" ht="15.75" x14ac:dyDescent="0.25"/>
    <row r="454" s="9" customFormat="1" ht="15.75" x14ac:dyDescent="0.25"/>
    <row r="455" s="9" customFormat="1" ht="15.75" x14ac:dyDescent="0.25"/>
    <row r="456" s="9" customFormat="1" ht="15.75" x14ac:dyDescent="0.25"/>
    <row r="457" s="9" customFormat="1" ht="15.75" x14ac:dyDescent="0.25"/>
    <row r="458" s="9" customFormat="1" ht="15.75" x14ac:dyDescent="0.25"/>
    <row r="459" s="9" customFormat="1" ht="15.75" x14ac:dyDescent="0.25"/>
    <row r="460" s="9" customFormat="1" ht="15.75" x14ac:dyDescent="0.25"/>
    <row r="461" s="9" customFormat="1" ht="15.75" x14ac:dyDescent="0.25"/>
    <row r="462" s="9" customFormat="1" ht="15.75" x14ac:dyDescent="0.25"/>
    <row r="463" s="9" customFormat="1" ht="15.75" x14ac:dyDescent="0.25"/>
    <row r="464" s="9" customFormat="1" ht="15.75" x14ac:dyDescent="0.25"/>
    <row r="465" s="9" customFormat="1" ht="15.75" x14ac:dyDescent="0.25"/>
    <row r="466" s="9" customFormat="1" ht="15.75" x14ac:dyDescent="0.25"/>
    <row r="467" s="9" customFormat="1" ht="15.75" x14ac:dyDescent="0.25"/>
    <row r="468" s="9" customFormat="1" ht="15.75" x14ac:dyDescent="0.25"/>
    <row r="469" s="9" customFormat="1" ht="15.75" x14ac:dyDescent="0.25"/>
    <row r="470" s="9" customFormat="1" ht="15.75" x14ac:dyDescent="0.25"/>
    <row r="471" s="9" customFormat="1" ht="15.75" x14ac:dyDescent="0.25"/>
    <row r="472" s="9" customFormat="1" ht="15.75" x14ac:dyDescent="0.25"/>
    <row r="473" s="9" customFormat="1" ht="15.75" x14ac:dyDescent="0.25"/>
    <row r="474" s="9" customFormat="1" ht="15.75" x14ac:dyDescent="0.25"/>
    <row r="475" s="9" customFormat="1" ht="15.75" x14ac:dyDescent="0.25"/>
    <row r="476" s="9" customFormat="1" ht="15.75" x14ac:dyDescent="0.25"/>
    <row r="477" s="9" customFormat="1" ht="15.75" x14ac:dyDescent="0.25"/>
    <row r="478" s="9" customFormat="1" ht="15.75" x14ac:dyDescent="0.25"/>
    <row r="479" s="9" customFormat="1" ht="15.75" x14ac:dyDescent="0.25"/>
    <row r="480" s="9" customFormat="1" ht="15.75" x14ac:dyDescent="0.25"/>
    <row r="481" s="9" customFormat="1" ht="15.75" x14ac:dyDescent="0.25"/>
    <row r="482" s="9" customFormat="1" ht="15.75" x14ac:dyDescent="0.25"/>
    <row r="483" s="9" customFormat="1" ht="15.75" x14ac:dyDescent="0.25"/>
    <row r="484" s="9" customFormat="1" ht="15.75" x14ac:dyDescent="0.25"/>
    <row r="485" s="9" customFormat="1" ht="15.75" x14ac:dyDescent="0.25"/>
    <row r="486" s="9" customFormat="1" ht="15.75" x14ac:dyDescent="0.25"/>
    <row r="487" s="9" customFormat="1" ht="15.75" x14ac:dyDescent="0.25"/>
    <row r="488" s="9" customFormat="1" ht="15.75" x14ac:dyDescent="0.25"/>
    <row r="489" s="9" customFormat="1" ht="15.75" x14ac:dyDescent="0.25"/>
    <row r="490" s="9" customFormat="1" ht="15.75" x14ac:dyDescent="0.25"/>
    <row r="491" s="9" customFormat="1" ht="15.75" x14ac:dyDescent="0.25"/>
    <row r="492" s="9" customFormat="1" ht="15.75" x14ac:dyDescent="0.25"/>
    <row r="493" s="9" customFormat="1" ht="15.75" x14ac:dyDescent="0.25"/>
    <row r="494" s="9" customFormat="1" ht="15.75" x14ac:dyDescent="0.25"/>
    <row r="495" s="9" customFormat="1" ht="15.75" x14ac:dyDescent="0.25"/>
    <row r="496" s="9" customFormat="1" ht="15.75" x14ac:dyDescent="0.25"/>
    <row r="497" s="9" customFormat="1" ht="15.75" x14ac:dyDescent="0.25"/>
    <row r="498" s="9" customFormat="1" ht="15.75" x14ac:dyDescent="0.25"/>
    <row r="499" s="9" customFormat="1" ht="15.75" x14ac:dyDescent="0.25"/>
    <row r="500" s="9" customFormat="1" ht="15.75" x14ac:dyDescent="0.25"/>
    <row r="501" s="9" customFormat="1" ht="15.75" x14ac:dyDescent="0.25"/>
    <row r="502" s="9" customFormat="1" ht="15.75" x14ac:dyDescent="0.25"/>
    <row r="503" s="9" customFormat="1" ht="15.75" x14ac:dyDescent="0.25"/>
    <row r="504" s="9" customFormat="1" ht="15.75" x14ac:dyDescent="0.25"/>
    <row r="505" s="9" customFormat="1" ht="15.75" x14ac:dyDescent="0.25"/>
    <row r="506" s="9" customFormat="1" ht="15.75" x14ac:dyDescent="0.25"/>
    <row r="507" s="9" customFormat="1" ht="15.75" x14ac:dyDescent="0.25"/>
    <row r="508" s="9" customFormat="1" ht="15.75" x14ac:dyDescent="0.25"/>
    <row r="509" s="9" customFormat="1" ht="15.75" x14ac:dyDescent="0.25"/>
    <row r="510" s="9" customFormat="1" ht="15.75" x14ac:dyDescent="0.25"/>
    <row r="511" s="9" customFormat="1" ht="15.75" x14ac:dyDescent="0.25"/>
    <row r="512" s="9" customFormat="1" ht="15.75" x14ac:dyDescent="0.25"/>
    <row r="513" s="9" customFormat="1" ht="15.75" x14ac:dyDescent="0.25"/>
    <row r="514" s="9" customFormat="1" ht="15.75" x14ac:dyDescent="0.25"/>
    <row r="515" s="9" customFormat="1" ht="15.75" x14ac:dyDescent="0.25"/>
    <row r="516" s="9" customFormat="1" ht="15.75" x14ac:dyDescent="0.25"/>
    <row r="517" s="9" customFormat="1" ht="15.75" x14ac:dyDescent="0.25"/>
    <row r="518" s="9" customFormat="1" ht="15.75" x14ac:dyDescent="0.25"/>
    <row r="519" s="9" customFormat="1" ht="15.75" x14ac:dyDescent="0.25"/>
    <row r="520" s="9" customFormat="1" ht="15.75" x14ac:dyDescent="0.25"/>
    <row r="521" s="9" customFormat="1" ht="15.75" x14ac:dyDescent="0.25"/>
    <row r="522" s="9" customFormat="1" ht="15.75" x14ac:dyDescent="0.25"/>
    <row r="523" s="9" customFormat="1" ht="15.75" x14ac:dyDescent="0.25"/>
    <row r="524" s="9" customFormat="1" ht="15.75" x14ac:dyDescent="0.25"/>
    <row r="525" s="9" customFormat="1" ht="15.75" x14ac:dyDescent="0.25"/>
    <row r="526" s="9" customFormat="1" ht="15.75" x14ac:dyDescent="0.25"/>
    <row r="527" s="9" customFormat="1" ht="15.75" x14ac:dyDescent="0.25"/>
    <row r="528" s="9" customFormat="1" ht="15.75" x14ac:dyDescent="0.25"/>
    <row r="529" s="9" customFormat="1" ht="15.75" x14ac:dyDescent="0.25"/>
    <row r="530" s="9" customFormat="1" ht="15.75" x14ac:dyDescent="0.25"/>
    <row r="531" s="9" customFormat="1" ht="15.75" x14ac:dyDescent="0.25"/>
    <row r="532" s="9" customFormat="1" ht="15.75" x14ac:dyDescent="0.25"/>
    <row r="533" s="9" customFormat="1" ht="15.75" x14ac:dyDescent="0.25"/>
    <row r="534" s="9" customFormat="1" ht="15.75" x14ac:dyDescent="0.25"/>
    <row r="535" s="9" customFormat="1" ht="15.75" x14ac:dyDescent="0.25"/>
    <row r="536" s="9" customFormat="1" ht="15.75" x14ac:dyDescent="0.25"/>
    <row r="537" s="9" customFormat="1" ht="15.75" x14ac:dyDescent="0.25"/>
    <row r="538" s="9" customFormat="1" ht="15.75" x14ac:dyDescent="0.25"/>
    <row r="539" s="9" customFormat="1" ht="15.75" x14ac:dyDescent="0.25"/>
    <row r="540" s="9" customFormat="1" ht="15.75" x14ac:dyDescent="0.25"/>
    <row r="541" s="9" customFormat="1" ht="15.75" x14ac:dyDescent="0.25"/>
    <row r="542" s="9" customFormat="1" ht="15.75" x14ac:dyDescent="0.25"/>
    <row r="543" s="9" customFormat="1" ht="15.75" x14ac:dyDescent="0.25"/>
    <row r="544" s="9" customFormat="1" ht="15.75" x14ac:dyDescent="0.25"/>
    <row r="545" s="9" customFormat="1" ht="15.75" x14ac:dyDescent="0.25"/>
    <row r="546" s="9" customFormat="1" ht="15.75" x14ac:dyDescent="0.25"/>
    <row r="547" s="9" customFormat="1" ht="15.75" x14ac:dyDescent="0.25"/>
    <row r="548" s="9" customFormat="1" ht="15.75" x14ac:dyDescent="0.25"/>
    <row r="549" s="9" customFormat="1" ht="15.75" x14ac:dyDescent="0.25"/>
    <row r="550" s="9" customFormat="1" ht="15.75" x14ac:dyDescent="0.25"/>
    <row r="551" s="9" customFormat="1" ht="15.75" x14ac:dyDescent="0.25"/>
    <row r="552" s="9" customFormat="1" ht="15.75" x14ac:dyDescent="0.25"/>
    <row r="553" s="9" customFormat="1" ht="15.75" x14ac:dyDescent="0.25"/>
    <row r="554" s="9" customFormat="1" ht="15.75" x14ac:dyDescent="0.25"/>
    <row r="555" s="9" customFormat="1" ht="15.75" x14ac:dyDescent="0.25"/>
    <row r="556" s="9" customFormat="1" ht="15.75" x14ac:dyDescent="0.25"/>
    <row r="557" s="9" customFormat="1" ht="15.75" x14ac:dyDescent="0.25"/>
    <row r="558" s="9" customFormat="1" ht="15.75" x14ac:dyDescent="0.25"/>
    <row r="559" s="9" customFormat="1" ht="15.75" x14ac:dyDescent="0.25"/>
    <row r="560" s="9" customFormat="1" ht="15.75" x14ac:dyDescent="0.25"/>
    <row r="561" s="9" customFormat="1" ht="15.75" x14ac:dyDescent="0.25"/>
    <row r="562" s="9" customFormat="1" ht="15.75" x14ac:dyDescent="0.25"/>
    <row r="563" s="9" customFormat="1" ht="15.75" x14ac:dyDescent="0.25"/>
    <row r="564" s="9" customFormat="1" ht="15.75" x14ac:dyDescent="0.25"/>
    <row r="565" s="9" customFormat="1" ht="15.75" x14ac:dyDescent="0.25"/>
    <row r="566" s="9" customFormat="1" ht="15.75" x14ac:dyDescent="0.25"/>
    <row r="567" s="9" customFormat="1" ht="15.75" x14ac:dyDescent="0.25"/>
    <row r="568" s="9" customFormat="1" ht="15.75" x14ac:dyDescent="0.25"/>
    <row r="569" s="9" customFormat="1" ht="15.75" x14ac:dyDescent="0.25"/>
    <row r="570" s="9" customFormat="1" ht="15.75" x14ac:dyDescent="0.25"/>
    <row r="571" s="9" customFormat="1" ht="15.75" x14ac:dyDescent="0.25"/>
    <row r="572" s="9" customFormat="1" ht="15.75" x14ac:dyDescent="0.25"/>
    <row r="573" s="9" customFormat="1" ht="15.75" x14ac:dyDescent="0.25"/>
    <row r="574" s="9" customFormat="1" ht="15.75" x14ac:dyDescent="0.25"/>
    <row r="575" s="9" customFormat="1" ht="15.75" x14ac:dyDescent="0.25"/>
    <row r="576" s="9" customFormat="1" ht="15.75" x14ac:dyDescent="0.25"/>
    <row r="577" s="9" customFormat="1" ht="15.75" x14ac:dyDescent="0.25"/>
    <row r="578" s="9" customFormat="1" ht="15.75" x14ac:dyDescent="0.25"/>
    <row r="579" s="9" customFormat="1" ht="15.75" x14ac:dyDescent="0.25"/>
    <row r="580" s="9" customFormat="1" ht="15.75" x14ac:dyDescent="0.25"/>
    <row r="581" s="9" customFormat="1" ht="15.75" x14ac:dyDescent="0.25"/>
    <row r="582" s="9" customFormat="1" ht="15.75" x14ac:dyDescent="0.25"/>
    <row r="583" s="9" customFormat="1" ht="15.75" x14ac:dyDescent="0.25"/>
    <row r="584" s="9" customFormat="1" ht="15.75" x14ac:dyDescent="0.25"/>
    <row r="585" s="9" customFormat="1" ht="15.75" x14ac:dyDescent="0.25"/>
    <row r="586" s="9" customFormat="1" ht="15.75" x14ac:dyDescent="0.25"/>
    <row r="587" s="9" customFormat="1" ht="15.75" x14ac:dyDescent="0.25"/>
    <row r="588" s="9" customFormat="1" ht="15.75" x14ac:dyDescent="0.25"/>
    <row r="589" s="9" customFormat="1" ht="15.75" x14ac:dyDescent="0.25"/>
    <row r="590" s="9" customFormat="1" ht="15.75" x14ac:dyDescent="0.25"/>
    <row r="591" s="9" customFormat="1" ht="15.75" x14ac:dyDescent="0.25"/>
    <row r="592" s="9" customFormat="1" ht="15.75" x14ac:dyDescent="0.25"/>
    <row r="593" s="9" customFormat="1" ht="15.75" x14ac:dyDescent="0.25"/>
    <row r="594" s="9" customFormat="1" ht="15.75" x14ac:dyDescent="0.25"/>
    <row r="595" s="9" customFormat="1" ht="15.75" x14ac:dyDescent="0.25"/>
    <row r="596" s="9" customFormat="1" ht="15.75" x14ac:dyDescent="0.25"/>
    <row r="597" s="9" customFormat="1" ht="15.75" x14ac:dyDescent="0.25"/>
    <row r="598" s="9" customFormat="1" ht="15.75" x14ac:dyDescent="0.25"/>
    <row r="599" s="9" customFormat="1" ht="15.75" x14ac:dyDescent="0.25"/>
    <row r="600" s="9" customFormat="1" ht="15.75" x14ac:dyDescent="0.25"/>
    <row r="601" s="9" customFormat="1" ht="15.75" x14ac:dyDescent="0.25"/>
    <row r="602" s="9" customFormat="1" ht="15.75" x14ac:dyDescent="0.25"/>
    <row r="603" s="9" customFormat="1" ht="15.75" x14ac:dyDescent="0.25"/>
    <row r="604" s="9" customFormat="1" ht="15.75" x14ac:dyDescent="0.25"/>
    <row r="605" s="9" customFormat="1" ht="15.75" x14ac:dyDescent="0.25"/>
    <row r="606" s="9" customFormat="1" ht="15.75" x14ac:dyDescent="0.25"/>
    <row r="607" s="9" customFormat="1" ht="15.75" x14ac:dyDescent="0.25"/>
    <row r="608" s="9" customFormat="1" ht="15.75" x14ac:dyDescent="0.25"/>
    <row r="609" s="9" customFormat="1" ht="15.75" x14ac:dyDescent="0.25"/>
    <row r="610" s="9" customFormat="1" ht="15.75" x14ac:dyDescent="0.25"/>
    <row r="611" s="9" customFormat="1" ht="15.75" x14ac:dyDescent="0.25"/>
    <row r="612" s="9" customFormat="1" ht="15.75" x14ac:dyDescent="0.25"/>
    <row r="613" s="9" customFormat="1" ht="15.75" x14ac:dyDescent="0.25"/>
    <row r="614" s="9" customFormat="1" ht="15.75" x14ac:dyDescent="0.25"/>
    <row r="615" s="9" customFormat="1" ht="15.75" x14ac:dyDescent="0.25"/>
    <row r="616" s="9" customFormat="1" ht="15.75" x14ac:dyDescent="0.25"/>
    <row r="617" s="9" customFormat="1" ht="15.75" x14ac:dyDescent="0.25"/>
    <row r="618" s="9" customFormat="1" ht="15.75" x14ac:dyDescent="0.25"/>
    <row r="619" s="9" customFormat="1" ht="15.75" x14ac:dyDescent="0.25"/>
    <row r="620" s="9" customFormat="1" ht="15.75" x14ac:dyDescent="0.25"/>
    <row r="621" s="9" customFormat="1" ht="15.75" x14ac:dyDescent="0.25"/>
    <row r="622" s="9" customFormat="1" ht="15.75" x14ac:dyDescent="0.25"/>
    <row r="623" s="9" customFormat="1" ht="15.75" x14ac:dyDescent="0.25"/>
    <row r="624" s="9" customFormat="1" ht="15.75" x14ac:dyDescent="0.25"/>
    <row r="625" s="9" customFormat="1" ht="15.75" x14ac:dyDescent="0.25"/>
    <row r="626" s="9" customFormat="1" ht="15.75" x14ac:dyDescent="0.25"/>
    <row r="627" s="9" customFormat="1" ht="15.75" x14ac:dyDescent="0.25"/>
    <row r="628" s="9" customFormat="1" ht="15.75" x14ac:dyDescent="0.25"/>
    <row r="629" s="9" customFormat="1" ht="15.75" x14ac:dyDescent="0.25"/>
    <row r="630" s="9" customFormat="1" ht="15.75" x14ac:dyDescent="0.25"/>
    <row r="631" s="9" customFormat="1" ht="15.75" x14ac:dyDescent="0.25"/>
    <row r="632" s="9" customFormat="1" ht="15.75" x14ac:dyDescent="0.25"/>
    <row r="633" s="9" customFormat="1" ht="15.75" x14ac:dyDescent="0.25"/>
    <row r="634" s="9" customFormat="1" ht="15.75" x14ac:dyDescent="0.25"/>
    <row r="635" s="9" customFormat="1" ht="15.75" x14ac:dyDescent="0.25"/>
    <row r="636" s="9" customFormat="1" ht="15.75" x14ac:dyDescent="0.25"/>
    <row r="637" s="9" customFormat="1" ht="15.75" x14ac:dyDescent="0.25"/>
    <row r="638" s="9" customFormat="1" ht="15.75" x14ac:dyDescent="0.25"/>
    <row r="639" s="9" customFormat="1" ht="15.75" x14ac:dyDescent="0.25"/>
    <row r="640" s="9" customFormat="1" ht="15.75" x14ac:dyDescent="0.25"/>
    <row r="641" s="9" customFormat="1" ht="15.75" x14ac:dyDescent="0.25"/>
    <row r="642" s="9" customFormat="1" ht="15.75" x14ac:dyDescent="0.25"/>
    <row r="643" s="9" customFormat="1" ht="15.75" x14ac:dyDescent="0.25"/>
    <row r="644" s="9" customFormat="1" ht="15.75" x14ac:dyDescent="0.25"/>
    <row r="645" s="9" customFormat="1" ht="15.75" x14ac:dyDescent="0.25"/>
    <row r="646" s="9" customFormat="1" ht="15.75" x14ac:dyDescent="0.25"/>
    <row r="647" s="9" customFormat="1" ht="15.75" x14ac:dyDescent="0.25"/>
    <row r="648" s="9" customFormat="1" ht="15.75" x14ac:dyDescent="0.25"/>
    <row r="649" s="9" customFormat="1" ht="15.75" x14ac:dyDescent="0.25"/>
    <row r="650" s="9" customFormat="1" ht="15.75" x14ac:dyDescent="0.25"/>
    <row r="651" s="9" customFormat="1" ht="15.75" x14ac:dyDescent="0.25"/>
    <row r="652" s="9" customFormat="1" ht="15.7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Dataset</vt:lpstr>
      <vt:lpstr>65+ years Death rate</vt:lpstr>
      <vt:lpstr>65+ years Deaths Stats</vt:lpstr>
      <vt:lpstr>65+ Years Population Stats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Touihri</dc:creator>
  <cp:lastModifiedBy>Aymen Touihri</cp:lastModifiedBy>
  <dcterms:created xsi:type="dcterms:W3CDTF">2024-05-20T15:15:48Z</dcterms:created>
  <dcterms:modified xsi:type="dcterms:W3CDTF">2024-05-20T16:01:47Z</dcterms:modified>
</cp:coreProperties>
</file>