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A\"/>
    </mc:Choice>
  </mc:AlternateContent>
  <xr:revisionPtr revIDLastSave="0" documentId="13_ncr:1_{1E5344AB-953E-417E-81CD-320C999F6532}" xr6:coauthVersionLast="47" xr6:coauthVersionMax="47" xr10:uidLastSave="{00000000-0000-0000-0000-000000000000}"/>
  <bookViews>
    <workbookView xWindow="-120" yWindow="-120" windowWidth="29040" windowHeight="15720" activeTab="1" xr2:uid="{B2E1FEBB-28DA-4579-A783-0DCDB87CA744}"/>
  </bookViews>
  <sheets>
    <sheet name="Simulation_results" sheetId="1" r:id="rId1"/>
    <sheet name="Calc_results" sheetId="4" r:id="rId2"/>
    <sheet name="au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S15" i="1" l="1"/>
  <c r="BS16" i="1"/>
  <c r="BS17" i="1"/>
  <c r="BS18" i="1"/>
  <c r="BS19" i="1"/>
  <c r="BS20" i="1"/>
  <c r="BS21" i="1"/>
  <c r="BS22" i="1"/>
  <c r="BS23" i="1"/>
  <c r="BS24" i="1"/>
  <c r="BQ15" i="1"/>
  <c r="BQ16" i="1"/>
  <c r="BQ17" i="1"/>
  <c r="BQ18" i="1"/>
  <c r="BQ19" i="1"/>
  <c r="BQ20" i="1"/>
  <c r="BQ21" i="1"/>
  <c r="BQ22" i="1"/>
  <c r="BQ23" i="1"/>
  <c r="BQ24" i="1"/>
  <c r="BO15" i="1"/>
  <c r="BO16" i="1"/>
  <c r="BO17" i="1"/>
  <c r="BO18" i="1"/>
  <c r="BO19" i="1"/>
  <c r="BO20" i="1"/>
  <c r="BO21" i="1"/>
  <c r="BO22" i="1"/>
  <c r="BO23" i="1"/>
  <c r="BO24" i="1"/>
  <c r="BM15" i="1"/>
  <c r="BM16" i="1"/>
  <c r="BM17" i="1"/>
  <c r="BM18" i="1"/>
  <c r="BM19" i="1"/>
  <c r="BM20" i="1"/>
  <c r="BM21" i="1"/>
  <c r="BM22" i="1"/>
  <c r="BM23" i="1"/>
  <c r="BM24" i="1"/>
  <c r="BS14" i="1"/>
  <c r="BQ14" i="1"/>
  <c r="BO14" i="1"/>
  <c r="BM14" i="1"/>
  <c r="BJ15" i="1"/>
  <c r="BJ16" i="1"/>
  <c r="BJ17" i="1"/>
  <c r="BJ18" i="1"/>
  <c r="BJ19" i="1"/>
  <c r="BJ20" i="1"/>
  <c r="BJ21" i="1"/>
  <c r="BJ22" i="1"/>
  <c r="BJ23" i="1"/>
  <c r="BJ24" i="1"/>
  <c r="BJ14" i="1"/>
  <c r="BD22" i="1"/>
  <c r="BH15" i="1"/>
  <c r="BH16" i="1"/>
  <c r="BH17" i="1"/>
  <c r="BH18" i="1"/>
  <c r="BH19" i="1"/>
  <c r="BH20" i="1"/>
  <c r="BH21" i="1"/>
  <c r="BH22" i="1"/>
  <c r="BH23" i="1"/>
  <c r="BH24" i="1"/>
  <c r="BF15" i="1"/>
  <c r="BF16" i="1"/>
  <c r="BF17" i="1"/>
  <c r="BF18" i="1"/>
  <c r="BF19" i="1"/>
  <c r="BF20" i="1"/>
  <c r="BF21" i="1"/>
  <c r="BF22" i="1"/>
  <c r="BF23" i="1"/>
  <c r="BF24" i="1"/>
  <c r="BD15" i="1"/>
  <c r="BD16" i="1"/>
  <c r="BD17" i="1"/>
  <c r="BD18" i="1"/>
  <c r="BD19" i="1"/>
  <c r="BD20" i="1"/>
  <c r="BD21" i="1"/>
  <c r="BD23" i="1"/>
  <c r="BD24" i="1"/>
  <c r="BH14" i="1"/>
  <c r="BF14" i="1"/>
  <c r="BD14" i="1"/>
  <c r="BB15" i="1"/>
  <c r="BB16" i="1"/>
  <c r="BB17" i="1"/>
  <c r="BB18" i="1"/>
  <c r="BB19" i="1"/>
  <c r="BB20" i="1"/>
  <c r="BB21" i="1"/>
  <c r="BB22" i="1"/>
  <c r="BB23" i="1"/>
  <c r="BB24" i="1"/>
  <c r="AU15" i="1"/>
  <c r="AU16" i="1"/>
  <c r="AU17" i="1"/>
  <c r="AU18" i="1"/>
  <c r="AU19" i="1"/>
  <c r="AU20" i="1"/>
  <c r="AU21" i="1"/>
  <c r="AU22" i="1"/>
  <c r="AU23" i="1"/>
  <c r="AU24" i="1"/>
  <c r="AS15" i="1"/>
  <c r="AS16" i="1"/>
  <c r="AS17" i="1"/>
  <c r="AS18" i="1"/>
  <c r="AS19" i="1"/>
  <c r="AS20" i="1"/>
  <c r="AS21" i="1"/>
  <c r="AS22" i="1"/>
  <c r="AS23" i="1"/>
  <c r="AS24" i="1"/>
  <c r="AQ15" i="1"/>
  <c r="AQ16" i="1"/>
  <c r="AQ17" i="1"/>
  <c r="AQ18" i="1"/>
  <c r="AQ19" i="1"/>
  <c r="AQ20" i="1"/>
  <c r="AQ21" i="1"/>
  <c r="AQ22" i="1"/>
  <c r="AQ23" i="1"/>
  <c r="AQ24" i="1"/>
  <c r="AU14" i="1"/>
  <c r="AS14" i="1"/>
  <c r="AQ14" i="1"/>
  <c r="AO21" i="1"/>
  <c r="AO15" i="1"/>
  <c r="AO16" i="1"/>
  <c r="AO17" i="1"/>
  <c r="AO18" i="1"/>
  <c r="AO19" i="1"/>
  <c r="AO20" i="1"/>
  <c r="AO22" i="1"/>
  <c r="AO23" i="1"/>
  <c r="AO24" i="1"/>
  <c r="AO14" i="1"/>
  <c r="AL15" i="1"/>
  <c r="AL16" i="1"/>
  <c r="AL17" i="1"/>
  <c r="AL18" i="1"/>
  <c r="AL19" i="1"/>
  <c r="AL20" i="1"/>
  <c r="AL21" i="1"/>
  <c r="AL22" i="1"/>
  <c r="AL23" i="1"/>
  <c r="AL24" i="1"/>
  <c r="AL14" i="1"/>
  <c r="AJ15" i="1"/>
  <c r="AJ16" i="1"/>
  <c r="AJ17" i="1"/>
  <c r="AJ18" i="1"/>
  <c r="AJ19" i="1"/>
  <c r="AJ20" i="1"/>
  <c r="AJ21" i="1"/>
  <c r="AJ22" i="1"/>
  <c r="AJ23" i="1"/>
  <c r="AJ24" i="1"/>
  <c r="AJ14" i="1"/>
  <c r="AH15" i="1"/>
  <c r="AH16" i="1"/>
  <c r="AH17" i="1"/>
  <c r="AH18" i="1"/>
  <c r="AH19" i="1"/>
  <c r="AH20" i="1"/>
  <c r="AH21" i="1"/>
  <c r="AH22" i="1"/>
  <c r="AH23" i="1"/>
  <c r="AH24" i="1"/>
  <c r="AH14" i="1"/>
  <c r="AF21" i="1"/>
  <c r="AF15" i="1"/>
  <c r="AF16" i="1"/>
  <c r="AF17" i="1"/>
  <c r="AF18" i="1"/>
  <c r="AF19" i="1"/>
  <c r="AF20" i="1"/>
  <c r="AF22" i="1"/>
  <c r="AF23" i="1"/>
  <c r="AF24" i="1"/>
  <c r="AF14" i="1"/>
  <c r="AD15" i="1"/>
  <c r="AD16" i="1"/>
  <c r="AD17" i="1"/>
  <c r="AD18" i="1"/>
  <c r="AD19" i="1"/>
  <c r="AD20" i="1"/>
  <c r="AD21" i="1"/>
  <c r="AD22" i="1"/>
  <c r="AD23" i="1"/>
  <c r="AD24" i="1"/>
  <c r="BB14" i="1"/>
  <c r="AD14" i="1"/>
  <c r="BS26" i="1"/>
  <c r="BQ26" i="1"/>
  <c r="BO26" i="1"/>
  <c r="BM26" i="1"/>
  <c r="BJ26" i="1"/>
  <c r="BH26" i="1"/>
  <c r="BF26" i="1"/>
  <c r="BD26" i="1"/>
  <c r="BB26" i="1"/>
  <c r="F14" i="1"/>
  <c r="F15" i="1"/>
  <c r="F16" i="1"/>
  <c r="F17" i="1"/>
  <c r="F18" i="1"/>
  <c r="F19" i="1"/>
  <c r="F20" i="1"/>
  <c r="F21" i="1"/>
  <c r="F22" i="1"/>
  <c r="F23" i="1"/>
  <c r="F24" i="1"/>
  <c r="AU25" i="1"/>
  <c r="AS25" i="1"/>
  <c r="AQ25" i="1"/>
  <c r="AO25" i="1"/>
  <c r="AL25" i="1"/>
  <c r="AJ25" i="1"/>
  <c r="AH25" i="1"/>
  <c r="AF25" i="1"/>
  <c r="AD25" i="1"/>
  <c r="BS28" i="1"/>
  <c r="BS30" i="1"/>
  <c r="BS31" i="1"/>
  <c r="BS32" i="1"/>
  <c r="BQ28" i="1"/>
  <c r="BQ30" i="1"/>
  <c r="BQ31" i="1"/>
  <c r="BQ32" i="1"/>
  <c r="BO28" i="1"/>
  <c r="BO30" i="1"/>
  <c r="BO31" i="1"/>
  <c r="BO32" i="1"/>
  <c r="BM28" i="1"/>
  <c r="BM30" i="1"/>
  <c r="BM31" i="1"/>
  <c r="BM32" i="1"/>
  <c r="BJ28" i="1"/>
  <c r="BJ30" i="1"/>
  <c r="BJ31" i="1"/>
  <c r="BJ32" i="1"/>
  <c r="BH28" i="1"/>
  <c r="BH30" i="1"/>
  <c r="BH31" i="1"/>
  <c r="BH32" i="1"/>
  <c r="BF28" i="1"/>
  <c r="BF30" i="1"/>
  <c r="BF31" i="1"/>
  <c r="BF32" i="1"/>
  <c r="BD28" i="1"/>
  <c r="BD30" i="1"/>
  <c r="BD31" i="1"/>
  <c r="BD32" i="1"/>
  <c r="BD27" i="1"/>
  <c r="BB28" i="1"/>
  <c r="BB30" i="1"/>
  <c r="BB31" i="1"/>
  <c r="BB32" i="1"/>
  <c r="BS27" i="1"/>
  <c r="BQ27" i="1"/>
  <c r="BO27" i="1"/>
  <c r="BM27" i="1"/>
  <c r="BJ27" i="1"/>
  <c r="BH27" i="1"/>
  <c r="BF27" i="1"/>
  <c r="BB27" i="1"/>
  <c r="BS4" i="1"/>
  <c r="BS5" i="1"/>
  <c r="BS6" i="1"/>
  <c r="BS7" i="1"/>
  <c r="BS8" i="1"/>
  <c r="BS9" i="1"/>
  <c r="BS10" i="1"/>
  <c r="BS11" i="1"/>
  <c r="BS12" i="1"/>
  <c r="BS13" i="1"/>
  <c r="BQ4" i="1"/>
  <c r="BQ5" i="1"/>
  <c r="BQ6" i="1"/>
  <c r="BQ7" i="1"/>
  <c r="BQ8" i="1"/>
  <c r="BQ9" i="1"/>
  <c r="BQ10" i="1"/>
  <c r="BQ11" i="1"/>
  <c r="BQ12" i="1"/>
  <c r="BQ13" i="1"/>
  <c r="BO4" i="1"/>
  <c r="BO5" i="1"/>
  <c r="BO6" i="1"/>
  <c r="BO7" i="1"/>
  <c r="BO8" i="1"/>
  <c r="BO9" i="1"/>
  <c r="BO10" i="1"/>
  <c r="BO11" i="1"/>
  <c r="BO12" i="1"/>
  <c r="BO13" i="1"/>
  <c r="BM4" i="1"/>
  <c r="BM5" i="1"/>
  <c r="BM6" i="1"/>
  <c r="BM7" i="1"/>
  <c r="BM8" i="1"/>
  <c r="BM9" i="1"/>
  <c r="BM10" i="1"/>
  <c r="BM11" i="1"/>
  <c r="BM12" i="1"/>
  <c r="BM13" i="1"/>
  <c r="BJ4" i="1"/>
  <c r="BJ5" i="1"/>
  <c r="BJ6" i="1"/>
  <c r="BJ7" i="1"/>
  <c r="BJ8" i="1"/>
  <c r="BJ9" i="1"/>
  <c r="BJ10" i="1"/>
  <c r="BJ11" i="1"/>
  <c r="BJ12" i="1"/>
  <c r="BJ13" i="1"/>
  <c r="BH4" i="1"/>
  <c r="BH5" i="1"/>
  <c r="BH6" i="1"/>
  <c r="BH7" i="1"/>
  <c r="BH8" i="1"/>
  <c r="BH9" i="1"/>
  <c r="BH10" i="1"/>
  <c r="BH11" i="1"/>
  <c r="BH12" i="1"/>
  <c r="BH13" i="1"/>
  <c r="BF4" i="1"/>
  <c r="BF5" i="1"/>
  <c r="BF6" i="1"/>
  <c r="BF7" i="1"/>
  <c r="BF8" i="1"/>
  <c r="BF9" i="1"/>
  <c r="BF10" i="1"/>
  <c r="BF11" i="1"/>
  <c r="BF12" i="1"/>
  <c r="BF13" i="1"/>
  <c r="BD4" i="1"/>
  <c r="BD5" i="1"/>
  <c r="BD6" i="1"/>
  <c r="BD7" i="1"/>
  <c r="BD8" i="1"/>
  <c r="BD9" i="1"/>
  <c r="BD10" i="1"/>
  <c r="BD11" i="1"/>
  <c r="BD12" i="1"/>
  <c r="BD13" i="1"/>
  <c r="BB4" i="1"/>
  <c r="BB5" i="1"/>
  <c r="BB6" i="1"/>
  <c r="BB7" i="1"/>
  <c r="BB8" i="1"/>
  <c r="BB9" i="1"/>
  <c r="BB10" i="1"/>
  <c r="BB11" i="1"/>
  <c r="BB12" i="1"/>
  <c r="BB13" i="1"/>
  <c r="BS3" i="1"/>
  <c r="BQ3" i="1"/>
  <c r="BO3" i="1"/>
  <c r="BM3" i="1"/>
  <c r="BJ3" i="1"/>
  <c r="BH3" i="1"/>
  <c r="BF3" i="1"/>
  <c r="BD3" i="1"/>
  <c r="BB3" i="1"/>
  <c r="AU28" i="1"/>
  <c r="AU30" i="1"/>
  <c r="AU31" i="1"/>
  <c r="AU32" i="1"/>
  <c r="AS28" i="1"/>
  <c r="AS30" i="1"/>
  <c r="AS31" i="1"/>
  <c r="AS32" i="1"/>
  <c r="AU27" i="1"/>
  <c r="AS27" i="1"/>
  <c r="AQ28" i="1"/>
  <c r="AQ30" i="1"/>
  <c r="AQ31" i="1"/>
  <c r="AQ32" i="1"/>
  <c r="AQ27" i="1"/>
  <c r="AO28" i="1"/>
  <c r="AO30" i="1"/>
  <c r="AO31" i="1"/>
  <c r="AO32" i="1"/>
  <c r="AO27" i="1"/>
  <c r="AL28" i="1"/>
  <c r="AL30" i="1"/>
  <c r="AL31" i="1"/>
  <c r="AL32" i="1"/>
  <c r="AL27" i="1"/>
  <c r="AU4" i="1"/>
  <c r="AU5" i="1"/>
  <c r="AU6" i="1"/>
  <c r="AU7" i="1"/>
  <c r="AU8" i="1"/>
  <c r="AU9" i="1"/>
  <c r="AU10" i="1"/>
  <c r="AU11" i="1"/>
  <c r="AU12" i="1"/>
  <c r="AU13" i="1"/>
  <c r="AS4" i="1"/>
  <c r="AS5" i="1"/>
  <c r="AS6" i="1"/>
  <c r="AS7" i="1"/>
  <c r="AS8" i="1"/>
  <c r="AS9" i="1"/>
  <c r="AS10" i="1"/>
  <c r="AS11" i="1"/>
  <c r="AS12" i="1"/>
  <c r="AS13" i="1"/>
  <c r="AQ4" i="1"/>
  <c r="AQ5" i="1"/>
  <c r="AQ6" i="1"/>
  <c r="AQ7" i="1"/>
  <c r="AQ8" i="1"/>
  <c r="AQ9" i="1"/>
  <c r="AQ10" i="1"/>
  <c r="AQ11" i="1"/>
  <c r="AQ12" i="1"/>
  <c r="AQ13" i="1"/>
  <c r="AO4" i="1"/>
  <c r="AO5" i="1"/>
  <c r="AO6" i="1"/>
  <c r="AO7" i="1"/>
  <c r="AO8" i="1"/>
  <c r="AO9" i="1"/>
  <c r="AO10" i="1"/>
  <c r="AO11" i="1"/>
  <c r="AO12" i="1"/>
  <c r="AO13" i="1"/>
  <c r="AL4" i="1"/>
  <c r="AL5" i="1"/>
  <c r="AL6" i="1"/>
  <c r="AL7" i="1"/>
  <c r="AL8" i="1"/>
  <c r="AL9" i="1"/>
  <c r="AL10" i="1"/>
  <c r="AL11" i="1"/>
  <c r="AL12" i="1"/>
  <c r="AL13" i="1"/>
  <c r="AU3" i="1"/>
  <c r="AS3" i="1"/>
  <c r="AQ3" i="1"/>
  <c r="AO3" i="1"/>
  <c r="AL3" i="1"/>
  <c r="AJ28" i="1"/>
  <c r="AJ30" i="1"/>
  <c r="AJ31" i="1"/>
  <c r="AJ32" i="1"/>
  <c r="AJ27" i="1"/>
  <c r="AJ13" i="1"/>
  <c r="AJ4" i="1"/>
  <c r="AJ5" i="1"/>
  <c r="AJ6" i="1"/>
  <c r="AJ7" i="1"/>
  <c r="AJ8" i="1"/>
  <c r="AJ9" i="1"/>
  <c r="AJ10" i="1"/>
  <c r="AJ11" i="1"/>
  <c r="AJ12" i="1"/>
  <c r="AJ3" i="1"/>
  <c r="AH28" i="1"/>
  <c r="AH30" i="1"/>
  <c r="AH31" i="1"/>
  <c r="AH32" i="1"/>
  <c r="AH27" i="1"/>
  <c r="AH4" i="1"/>
  <c r="AH5" i="1"/>
  <c r="AH6" i="1"/>
  <c r="AH7" i="1"/>
  <c r="AH8" i="1"/>
  <c r="AH9" i="1"/>
  <c r="AH10" i="1"/>
  <c r="AH11" i="1"/>
  <c r="AH12" i="1"/>
  <c r="AH13" i="1"/>
  <c r="AH3" i="1"/>
  <c r="AF28" i="1"/>
  <c r="AF30" i="1"/>
  <c r="AF31" i="1"/>
  <c r="AF32" i="1"/>
  <c r="AF27" i="1"/>
  <c r="AF4" i="1"/>
  <c r="AF5" i="1"/>
  <c r="AF6" i="1"/>
  <c r="AF7" i="1"/>
  <c r="AF8" i="1"/>
  <c r="AF9" i="1"/>
  <c r="AF10" i="1"/>
  <c r="AF11" i="1"/>
  <c r="AF12" i="1"/>
  <c r="AF13" i="1"/>
  <c r="AF3" i="1"/>
  <c r="AD28" i="1"/>
  <c r="AD30" i="1"/>
  <c r="AD31" i="1"/>
  <c r="AD32" i="1"/>
  <c r="AD27" i="1"/>
  <c r="AD4" i="1"/>
  <c r="AD5" i="1"/>
  <c r="AD6" i="1"/>
  <c r="AD7" i="1"/>
  <c r="AD8" i="1"/>
  <c r="AD9" i="1"/>
  <c r="AD10" i="1"/>
  <c r="AD11" i="1"/>
  <c r="AD12" i="1"/>
  <c r="AD13" i="1"/>
  <c r="AD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30" i="1"/>
  <c r="W31" i="1"/>
  <c r="W3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0" i="1"/>
  <c r="S31" i="1"/>
  <c r="S3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F25" i="1"/>
  <c r="F26" i="1"/>
  <c r="F27" i="1"/>
  <c r="F28" i="1"/>
  <c r="F30" i="1"/>
  <c r="F31" i="1"/>
  <c r="F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W4" i="1"/>
  <c r="W5" i="1"/>
  <c r="W6" i="1"/>
  <c r="W7" i="1"/>
  <c r="W8" i="1"/>
  <c r="W9" i="1"/>
  <c r="W10" i="1"/>
  <c r="W11" i="1"/>
  <c r="W12" i="1"/>
  <c r="W13" i="1"/>
  <c r="U4" i="1"/>
  <c r="U5" i="1"/>
  <c r="U6" i="1"/>
  <c r="U7" i="1"/>
  <c r="U8" i="1"/>
  <c r="U9" i="1"/>
  <c r="U10" i="1"/>
  <c r="U11" i="1"/>
  <c r="U12" i="1"/>
  <c r="U13" i="1"/>
  <c r="S4" i="1"/>
  <c r="S5" i="1"/>
  <c r="S6" i="1"/>
  <c r="S7" i="1"/>
  <c r="S8" i="1"/>
  <c r="S9" i="1"/>
  <c r="S10" i="1"/>
  <c r="S11" i="1"/>
  <c r="S12" i="1"/>
  <c r="S13" i="1"/>
  <c r="W3" i="1"/>
  <c r="U3" i="1"/>
  <c r="S3" i="1"/>
  <c r="Q4" i="1"/>
  <c r="Q5" i="1"/>
  <c r="Q6" i="1"/>
  <c r="Q7" i="1"/>
  <c r="Q8" i="1"/>
  <c r="Q9" i="1"/>
  <c r="Q10" i="1"/>
  <c r="Q11" i="1"/>
  <c r="Q12" i="1"/>
  <c r="Q13" i="1"/>
  <c r="Q3" i="1"/>
  <c r="N4" i="1"/>
  <c r="N5" i="1"/>
  <c r="N6" i="1"/>
  <c r="N7" i="1"/>
  <c r="N8" i="1"/>
  <c r="N9" i="1"/>
  <c r="N10" i="1"/>
  <c r="N11" i="1"/>
  <c r="N12" i="1"/>
  <c r="N13" i="1"/>
  <c r="N3" i="1"/>
  <c r="L4" i="1"/>
  <c r="L5" i="1"/>
  <c r="L6" i="1"/>
  <c r="L7" i="1"/>
  <c r="L8" i="1"/>
  <c r="L9" i="1"/>
  <c r="L10" i="1"/>
  <c r="L11" i="1"/>
  <c r="L12" i="1"/>
  <c r="L13" i="1"/>
  <c r="L3" i="1"/>
  <c r="J4" i="1"/>
  <c r="J5" i="1"/>
  <c r="J6" i="1"/>
  <c r="J7" i="1"/>
  <c r="J8" i="1"/>
  <c r="J9" i="1"/>
  <c r="J10" i="1"/>
  <c r="J11" i="1"/>
  <c r="J12" i="1"/>
  <c r="J13" i="1"/>
  <c r="J3" i="1"/>
  <c r="H4" i="1"/>
  <c r="H5" i="1"/>
  <c r="H6" i="1"/>
  <c r="H7" i="1"/>
  <c r="H8" i="1"/>
  <c r="H9" i="1"/>
  <c r="H10" i="1"/>
  <c r="H11" i="1"/>
  <c r="H12" i="1"/>
  <c r="H13" i="1"/>
  <c r="H3" i="1"/>
  <c r="F3" i="1"/>
  <c r="F1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<sst xmlns="http://schemas.openxmlformats.org/spreadsheetml/2006/main" count="506" uniqueCount="61">
  <si>
    <t>Transistor</t>
  </si>
  <si>
    <t>Id</t>
  </si>
  <si>
    <t>gm</t>
  </si>
  <si>
    <t>Vdsat</t>
  </si>
  <si>
    <t>gm/id</t>
  </si>
  <si>
    <t>M0</t>
  </si>
  <si>
    <t>M1a</t>
  </si>
  <si>
    <t>M1b</t>
  </si>
  <si>
    <t>M2a</t>
  </si>
  <si>
    <t>M2b</t>
  </si>
  <si>
    <t>M3a</t>
  </si>
  <si>
    <t>M3</t>
  </si>
  <si>
    <t>M4a</t>
  </si>
  <si>
    <t>M4b</t>
  </si>
  <si>
    <t>M5a</t>
  </si>
  <si>
    <t>M5b</t>
  </si>
  <si>
    <t>M6</t>
  </si>
  <si>
    <t>Cascode</t>
  </si>
  <si>
    <t>M7</t>
  </si>
  <si>
    <t>M8</t>
  </si>
  <si>
    <t>M9</t>
  </si>
  <si>
    <t>M10</t>
  </si>
  <si>
    <t>M11</t>
  </si>
  <si>
    <t>M12</t>
  </si>
  <si>
    <t>M13</t>
  </si>
  <si>
    <t>M14</t>
  </si>
  <si>
    <t>MNB</t>
  </si>
  <si>
    <t>MNP</t>
  </si>
  <si>
    <t>2nd Stage</t>
  </si>
  <si>
    <t>MNd</t>
  </si>
  <si>
    <t>MPd</t>
  </si>
  <si>
    <t>Output</t>
  </si>
  <si>
    <t>600mV</t>
  </si>
  <si>
    <t>200mV</t>
  </si>
  <si>
    <t>1V</t>
  </si>
  <si>
    <t>L [m]</t>
  </si>
  <si>
    <t>W [m]</t>
  </si>
  <si>
    <t>Vds</t>
  </si>
  <si>
    <t>Biasing</t>
  </si>
  <si>
    <t>Mb0</t>
  </si>
  <si>
    <t>Mb1</t>
  </si>
  <si>
    <t>Mb2</t>
  </si>
  <si>
    <t>Mb3</t>
  </si>
  <si>
    <t>Mb4</t>
  </si>
  <si>
    <t>Mb5</t>
  </si>
  <si>
    <t>Mb6</t>
  </si>
  <si>
    <t>gds</t>
  </si>
  <si>
    <t>Cdd</t>
  </si>
  <si>
    <t>MPB</t>
  </si>
  <si>
    <t>Cgs</t>
  </si>
  <si>
    <t>Cgd</t>
  </si>
  <si>
    <t>Csb</t>
  </si>
  <si>
    <t>Vgs</t>
  </si>
  <si>
    <t>Erro %</t>
  </si>
  <si>
    <t>-</t>
  </si>
  <si>
    <t>1st Stage</t>
  </si>
  <si>
    <t>3rd Stage (600mV)</t>
  </si>
  <si>
    <t>3rd Stage (200mV)</t>
  </si>
  <si>
    <t>3rd Stage (1V)</t>
  </si>
  <si>
    <t xml:space="preserve">3rd Stage </t>
  </si>
  <si>
    <t>Biasing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</si>
</sst>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56082"/>
        <bgColor rgb="FF0000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3" borderId="30" xfId="0" applyNumberForma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3" borderId="10" xfId="0" applyNumberFormat="1" applyFill="1" applyBorder="1" applyAlignment="1">
      <alignment horizontal="center"/>
    </xf>
    <xf numFmtId="11" fontId="0" fillId="3" borderId="8" xfId="0" applyNumberFormat="1" applyFill="1" applyBorder="1" applyAlignment="1">
      <alignment horizontal="center"/>
    </xf>
    <xf numFmtId="11" fontId="0" fillId="3" borderId="31" xfId="0" applyNumberForma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3" borderId="2" xfId="0" applyNumberFormat="1" applyFill="1" applyBorder="1" applyAlignment="1">
      <alignment horizont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1" fontId="0" fillId="3" borderId="5" xfId="0" applyNumberFormat="1" applyFill="1" applyBorder="1" applyAlignment="1">
      <alignment horizontal="center"/>
    </xf>
    <xf numFmtId="11" fontId="0" fillId="3" borderId="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0" fontId="0" fillId="3" borderId="4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1" fontId="0" fillId="4" borderId="3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1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1" fontId="0" fillId="4" borderId="6" xfId="0" applyNumberFormat="1" applyFill="1" applyBorder="1" applyAlignment="1">
      <alignment horizontal="center"/>
    </xf>
    <xf numFmtId="11" fontId="0" fillId="4" borderId="32" xfId="0" applyNumberFormat="1" applyFill="1" applyBorder="1" applyAlignment="1">
      <alignment horizontal="center"/>
    </xf>
    <xf numFmtId="11" fontId="0" fillId="4" borderId="30" xfId="0" applyNumberFormat="1" applyFill="1" applyBorder="1" applyAlignment="1">
      <alignment horizontal="center"/>
    </xf>
    <xf numFmtId="11" fontId="0" fillId="4" borderId="33" xfId="0" applyNumberFormat="1" applyFill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0" fontId="0" fillId="3" borderId="3" xfId="0" applyNumberFormat="1" applyFill="1" applyBorder="1" applyAlignment="1">
      <alignment horizontal="center"/>
    </xf>
    <xf numFmtId="0" fontId="0" fillId="0" borderId="44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1" fillId="2" borderId="35" xfId="0" applyFont="1" applyFill="1" applyBorder="1" applyAlignment="1">
      <alignment horizontal="center" vertical="center" textRotation="90"/>
    </xf>
    <xf numFmtId="0" fontId="1" fillId="2" borderId="34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3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textRotation="90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23" xfId="0" applyFont="1" applyFill="1" applyBorder="1" applyAlignment="1">
      <alignment horizontal="center" vertical="center" textRotation="90"/>
    </xf>
    <xf numFmtId="0" fontId="1" fillId="2" borderId="20" xfId="0" applyFont="1" applyFill="1" applyBorder="1" applyAlignment="1">
      <alignment horizontal="center" vertical="center" textRotation="90"/>
    </xf>
    <xf numFmtId="0" fontId="1" fillId="2" borderId="22" xfId="0" applyFont="1" applyFill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1" fillId="2" borderId="24" xfId="0" applyFont="1" applyFill="1" applyBorder="1" applyAlignment="1">
      <alignment horizontal="center" vertical="center" textRotation="90"/>
    </xf>
    <xf numFmtId="11" fontId="0" fillId="3" borderId="29" xfId="0" applyNumberFormat="1" applyFill="1" applyBorder="1" applyAlignment="1">
      <alignment horizontal="center"/>
    </xf>
    <xf numFmtId="11" fontId="0" fillId="3" borderId="11" xfId="0" applyNumberFormat="1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1" fontId="0" fillId="5" borderId="10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1" fontId="0" fillId="5" borderId="29" xfId="0" applyNumberFormat="1" applyFill="1" applyBorder="1" applyAlignment="1">
      <alignment horizontal="center"/>
    </xf>
    <xf numFmtId="11" fontId="0" fillId="5" borderId="30" xfId="0" applyNumberFormat="1" applyFill="1" applyBorder="1" applyAlignment="1">
      <alignment horizontal="center"/>
    </xf>
    <xf numFmtId="11" fontId="0" fillId="5" borderId="4" xfId="0" applyNumberFormat="1" applyFill="1" applyBorder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2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horizontal="center" vertical="center" textRotation="90" wrapText="1"/>
    </xf>
    <xf numFmtId="0" fontId="0" fillId="3" borderId="19" xfId="0" applyFill="1" applyBorder="1" applyAlignment="1">
      <alignment horizontal="center"/>
    </xf>
    <xf numFmtId="11" fontId="0" fillId="3" borderId="33" xfId="0" applyNumberFormat="1" applyFill="1" applyBorder="1" applyAlignment="1">
      <alignment horizontal="center"/>
    </xf>
    <xf numFmtId="11" fontId="0" fillId="3" borderId="6" xfId="0" applyNumberFormat="1" applyFill="1" applyBorder="1" applyAlignment="1">
      <alignment horizontal="center"/>
    </xf>
    <xf numFmtId="0" fontId="0" fillId="5" borderId="0" xfId="0" applyFill="1"/>
    <xf numFmtId="11" fontId="0" fillId="0" borderId="11" xfId="0" applyNumberFormat="1" applyBorder="1" applyAlignment="1">
      <alignment horizontal="center"/>
    </xf>
    <xf numFmtId="0" fontId="1" fillId="2" borderId="47" xfId="0" applyFont="1" applyFill="1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5" borderId="27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11" fontId="0" fillId="5" borderId="5" xfId="0" applyNumberFormat="1" applyFill="1" applyBorder="1" applyAlignment="1">
      <alignment horizontal="center"/>
    </xf>
    <xf numFmtId="10" fontId="0" fillId="5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1" fontId="0" fillId="0" borderId="5" xfId="0" applyNumberFormat="1" applyFill="1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0" fontId="1" fillId="2" borderId="37" xfId="0" applyFont="1" applyFill="1" applyBorder="1" applyAlignment="1">
      <alignment horizontal="center" vertical="center" textRotation="90" wrapText="1"/>
    </xf>
    <xf numFmtId="0" fontId="1" fillId="2" borderId="39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9BD9-4B28-4E52-A97A-ADC6620B9512}">
  <dimension ref="A1:BS3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7" sqref="A27:W33"/>
    </sheetView>
  </sheetViews>
  <sheetFormatPr defaultRowHeight="15" x14ac:dyDescent="0.25"/>
  <cols>
    <col min="1" max="1" width="7.5703125" customWidth="1"/>
    <col min="3" max="3" width="8.85546875" customWidth="1"/>
    <col min="4" max="4" width="12.85546875" customWidth="1"/>
    <col min="5" max="8" width="12.140625" customWidth="1"/>
    <col min="9" max="10" width="12" customWidth="1"/>
    <col min="11" max="23" width="12.42578125" customWidth="1"/>
    <col min="30" max="30" width="8.85546875"/>
    <col min="32" max="32" width="10.28515625" bestFit="1" customWidth="1"/>
    <col min="34" max="34" width="8.85546875"/>
    <col min="36" max="36" width="8.85546875"/>
    <col min="38" max="38" width="8.85546875"/>
    <col min="41" max="41" width="9.28515625" bestFit="1" customWidth="1"/>
    <col min="43" max="43" width="8.85546875"/>
    <col min="45" max="46" width="8.85546875"/>
    <col min="54" max="54" width="8.85546875"/>
    <col min="56" max="56" width="10.28515625" bestFit="1" customWidth="1"/>
    <col min="58" max="58" width="8.85546875"/>
    <col min="60" max="60" width="9.140625" bestFit="1" customWidth="1"/>
    <col min="62" max="62" width="8.85546875"/>
    <col min="65" max="65" width="8.85546875"/>
    <col min="66" max="66" width="10" bestFit="1" customWidth="1"/>
    <col min="67" max="67" width="10" customWidth="1"/>
    <col min="69" max="70" width="8.85546875"/>
  </cols>
  <sheetData>
    <row r="1" spans="1:71" ht="15" customHeight="1" thickBot="1" x14ac:dyDescent="0.3">
      <c r="A1" s="39"/>
      <c r="B1" s="96" t="s">
        <v>32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Y1" s="39"/>
      <c r="Z1" s="96" t="s">
        <v>33</v>
      </c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8"/>
      <c r="AV1" s="41"/>
      <c r="AW1" s="39"/>
      <c r="AX1" s="96" t="s">
        <v>34</v>
      </c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8"/>
    </row>
    <row r="2" spans="1:71" ht="15.75" thickBot="1" x14ac:dyDescent="0.3">
      <c r="A2" s="40"/>
      <c r="B2" s="49" t="s">
        <v>0</v>
      </c>
      <c r="C2" s="50" t="s">
        <v>35</v>
      </c>
      <c r="D2" s="50" t="s">
        <v>36</v>
      </c>
      <c r="E2" s="50" t="s">
        <v>1</v>
      </c>
      <c r="F2" s="51" t="s">
        <v>53</v>
      </c>
      <c r="G2" s="50" t="s">
        <v>46</v>
      </c>
      <c r="H2" s="51" t="s">
        <v>53</v>
      </c>
      <c r="I2" s="50" t="s">
        <v>2</v>
      </c>
      <c r="J2" s="51" t="s">
        <v>53</v>
      </c>
      <c r="K2" s="50" t="s">
        <v>4</v>
      </c>
      <c r="L2" s="51" t="s">
        <v>53</v>
      </c>
      <c r="M2" s="50" t="s">
        <v>3</v>
      </c>
      <c r="N2" s="51" t="s">
        <v>53</v>
      </c>
      <c r="O2" s="50" t="s">
        <v>37</v>
      </c>
      <c r="P2" s="50" t="s">
        <v>47</v>
      </c>
      <c r="Q2" s="51" t="s">
        <v>53</v>
      </c>
      <c r="R2" s="50" t="s">
        <v>50</v>
      </c>
      <c r="S2" s="51" t="s">
        <v>53</v>
      </c>
      <c r="T2" s="51" t="s">
        <v>49</v>
      </c>
      <c r="U2" s="51" t="s">
        <v>53</v>
      </c>
      <c r="V2" s="51" t="s">
        <v>51</v>
      </c>
      <c r="W2" s="51" t="s">
        <v>53</v>
      </c>
      <c r="Y2" s="40"/>
      <c r="Z2" s="49" t="s">
        <v>0</v>
      </c>
      <c r="AA2" s="50" t="s">
        <v>35</v>
      </c>
      <c r="AB2" s="50" t="s">
        <v>36</v>
      </c>
      <c r="AC2" s="50" t="s">
        <v>1</v>
      </c>
      <c r="AD2" s="51" t="s">
        <v>53</v>
      </c>
      <c r="AE2" s="50" t="s">
        <v>46</v>
      </c>
      <c r="AF2" s="51" t="s">
        <v>53</v>
      </c>
      <c r="AG2" s="50" t="s">
        <v>2</v>
      </c>
      <c r="AH2" s="51" t="s">
        <v>53</v>
      </c>
      <c r="AI2" s="50" t="s">
        <v>4</v>
      </c>
      <c r="AJ2" s="51" t="s">
        <v>53</v>
      </c>
      <c r="AK2" s="50" t="s">
        <v>3</v>
      </c>
      <c r="AL2" s="51" t="s">
        <v>53</v>
      </c>
      <c r="AM2" s="50" t="s">
        <v>37</v>
      </c>
      <c r="AN2" s="50" t="s">
        <v>47</v>
      </c>
      <c r="AO2" s="51" t="s">
        <v>53</v>
      </c>
      <c r="AP2" s="50" t="s">
        <v>50</v>
      </c>
      <c r="AQ2" s="51" t="s">
        <v>53</v>
      </c>
      <c r="AR2" s="51" t="s">
        <v>49</v>
      </c>
      <c r="AS2" s="51" t="s">
        <v>53</v>
      </c>
      <c r="AT2" s="51" t="s">
        <v>51</v>
      </c>
      <c r="AU2" s="51" t="s">
        <v>53</v>
      </c>
      <c r="AV2" s="42"/>
      <c r="AW2" s="40"/>
      <c r="AX2" s="49" t="s">
        <v>0</v>
      </c>
      <c r="AY2" s="50" t="s">
        <v>35</v>
      </c>
      <c r="AZ2" s="50" t="s">
        <v>36</v>
      </c>
      <c r="BA2" s="50" t="s">
        <v>1</v>
      </c>
      <c r="BB2" s="51" t="s">
        <v>53</v>
      </c>
      <c r="BC2" s="50" t="s">
        <v>46</v>
      </c>
      <c r="BD2" s="51" t="s">
        <v>53</v>
      </c>
      <c r="BE2" s="50" t="s">
        <v>2</v>
      </c>
      <c r="BF2" s="51" t="s">
        <v>53</v>
      </c>
      <c r="BG2" s="50" t="s">
        <v>4</v>
      </c>
      <c r="BH2" s="51" t="s">
        <v>53</v>
      </c>
      <c r="BI2" s="50" t="s">
        <v>3</v>
      </c>
      <c r="BJ2" s="51" t="s">
        <v>53</v>
      </c>
      <c r="BK2" s="50" t="s">
        <v>37</v>
      </c>
      <c r="BL2" s="50" t="s">
        <v>47</v>
      </c>
      <c r="BM2" s="51" t="s">
        <v>53</v>
      </c>
      <c r="BN2" s="50" t="s">
        <v>50</v>
      </c>
      <c r="BO2" s="51" t="s">
        <v>53</v>
      </c>
      <c r="BP2" s="51" t="s">
        <v>49</v>
      </c>
      <c r="BQ2" s="51" t="s">
        <v>53</v>
      </c>
      <c r="BR2" s="51" t="s">
        <v>51</v>
      </c>
      <c r="BS2" s="51" t="s">
        <v>53</v>
      </c>
    </row>
    <row r="3" spans="1:71" ht="14.45" customHeight="1" x14ac:dyDescent="0.25">
      <c r="A3" s="130" t="s">
        <v>55</v>
      </c>
      <c r="B3" s="22" t="s">
        <v>5</v>
      </c>
      <c r="C3" s="16">
        <v>9.9999999999999995E-7</v>
      </c>
      <c r="D3" s="16">
        <v>5.0000000000000004E-6</v>
      </c>
      <c r="E3" s="16">
        <v>6.2489999999999998E-6</v>
      </c>
      <c r="F3" s="52">
        <f>ABS((E3-aux!E3)/aux!E3)</f>
        <v>0.11612446958981616</v>
      </c>
      <c r="G3" s="16">
        <v>7.3579999999999997E-6</v>
      </c>
      <c r="H3" s="52">
        <f>ABS((G3-aux!F3)/aux!F3)</f>
        <v>5.415472779369622E-2</v>
      </c>
      <c r="I3" s="16">
        <v>6.3429999999999994E-5</v>
      </c>
      <c r="J3" s="52">
        <f>ABS((I3-aux!G3)/aux!G3)</f>
        <v>0.10875368835183369</v>
      </c>
      <c r="K3" s="5">
        <v>10.15</v>
      </c>
      <c r="L3" s="52">
        <f>ABS((K3-aux!H3)/aux!H3)</f>
        <v>7.9443892750744854E-3</v>
      </c>
      <c r="M3" s="16">
        <v>0.1366</v>
      </c>
      <c r="N3" s="52">
        <f>ABS((M3-aux!I3)/aux!I3)</f>
        <v>3.7475200235139281E-3</v>
      </c>
      <c r="O3" s="16">
        <v>0.187</v>
      </c>
      <c r="P3" s="16">
        <v>3.0620000000000001E-15</v>
      </c>
      <c r="Q3" s="52">
        <f>ABS((P3-aux!K3)/aux!K3)</f>
        <v>0.129889298892989</v>
      </c>
      <c r="R3" s="16">
        <v>1.807E-15</v>
      </c>
      <c r="S3" s="52">
        <f>ABS((R3-aux!L3)/aux!L3)</f>
        <v>6.9230769230769193E-2</v>
      </c>
      <c r="T3" s="16">
        <v>4.1730000000000002E-14</v>
      </c>
      <c r="U3" s="52">
        <f>ABS((T3-aux!M3)/aux!M3)</f>
        <v>1.1839924224484913E-2</v>
      </c>
      <c r="V3" s="16">
        <v>5.2759999999999997E-15</v>
      </c>
      <c r="W3" s="55">
        <f>ABS((V3-aux!N3)/aux!N3)</f>
        <v>4.0631163708086747E-2</v>
      </c>
      <c r="Y3" s="130" t="s">
        <v>55</v>
      </c>
      <c r="Z3" s="22" t="s">
        <v>5</v>
      </c>
      <c r="AA3" s="16">
        <v>9.9999999999999995E-7</v>
      </c>
      <c r="AB3" s="16">
        <v>5.0000000000000004E-6</v>
      </c>
      <c r="AC3" s="16">
        <v>6.2489999999999998E-6</v>
      </c>
      <c r="AD3" s="52">
        <f>ABS((AC3-aux!E3)/aux!E3)</f>
        <v>0.11612446958981616</v>
      </c>
      <c r="AE3" s="16">
        <v>7.357E-6</v>
      </c>
      <c r="AF3" s="52">
        <f>ABS((AE3-aux!F3)/aux!F3)</f>
        <v>5.4011461318051568E-2</v>
      </c>
      <c r="AG3" s="16">
        <v>6.3429999999999994E-5</v>
      </c>
      <c r="AH3" s="52">
        <f>ABS((AG3-aux!G3)/aux!G3)</f>
        <v>0.10875368835183369</v>
      </c>
      <c r="AI3" s="5">
        <v>10.15</v>
      </c>
      <c r="AJ3" s="52">
        <f>ABS((AI3-aux!H3)/aux!H3)</f>
        <v>7.9443892750744854E-3</v>
      </c>
      <c r="AK3" s="16">
        <v>0.1366</v>
      </c>
      <c r="AL3" s="52">
        <f>ABS((AK3-aux!I3)/aux!I3)</f>
        <v>3.7475200235139281E-3</v>
      </c>
      <c r="AM3" s="16">
        <v>0.187</v>
      </c>
      <c r="AN3" s="16">
        <v>3.0620000000000001E-15</v>
      </c>
      <c r="AO3" s="52">
        <f>ABS((AN3-aux!K3)/aux!K3)</f>
        <v>0.129889298892989</v>
      </c>
      <c r="AP3" s="16">
        <v>1.807E-15</v>
      </c>
      <c r="AQ3" s="52">
        <f>ABS((AP3-aux!L3)/aux!L3)</f>
        <v>6.9230769230769193E-2</v>
      </c>
      <c r="AR3" s="16">
        <v>4.1730000000000002E-14</v>
      </c>
      <c r="AS3" s="52">
        <f>ABS((AR3-aux!M3)/aux!M3)</f>
        <v>1.1839924224484913E-2</v>
      </c>
      <c r="AT3" s="16">
        <v>5.2759999999999997E-15</v>
      </c>
      <c r="AU3" s="55">
        <f>ABS((AT3-aux!N3)/aux!N3)</f>
        <v>4.0631163708086747E-2</v>
      </c>
      <c r="AV3" s="43"/>
      <c r="AW3" s="99" t="s">
        <v>55</v>
      </c>
      <c r="AX3" s="22" t="s">
        <v>5</v>
      </c>
      <c r="AY3" s="16">
        <v>9.9999999999999995E-7</v>
      </c>
      <c r="AZ3" s="16">
        <v>5.0000000000000004E-6</v>
      </c>
      <c r="BA3" s="16">
        <v>6.2480000000000001E-6</v>
      </c>
      <c r="BB3" s="52">
        <f>ABS((BA3-aux!E3)/aux!E3)</f>
        <v>0.11626591230551625</v>
      </c>
      <c r="BC3" s="16">
        <v>7.3590000000000002E-6</v>
      </c>
      <c r="BD3" s="52">
        <f>ABS((BC3-aux!F3)/aux!F3)</f>
        <v>5.4297994269340989E-2</v>
      </c>
      <c r="BE3" s="16">
        <v>6.3429999999999994E-5</v>
      </c>
      <c r="BF3" s="52">
        <f>ABS((BE3-aux!G3)/aux!G3)</f>
        <v>0.10875368835183369</v>
      </c>
      <c r="BG3" s="5">
        <v>10.15</v>
      </c>
      <c r="BH3" s="52">
        <f>ABS((BG3-aux!H3)/aux!H3)</f>
        <v>7.9443892750744854E-3</v>
      </c>
      <c r="BI3" s="16">
        <v>0.1366</v>
      </c>
      <c r="BJ3" s="52">
        <f>ABS((BI3-aux!I3)/aux!I3)</f>
        <v>3.7475200235139281E-3</v>
      </c>
      <c r="BK3" s="16">
        <v>0.187</v>
      </c>
      <c r="BL3" s="16">
        <v>3.0629999999999999E-15</v>
      </c>
      <c r="BM3" s="52">
        <f>ABS((BL3-aux!K3)/aux!K3)</f>
        <v>0.13025830258302584</v>
      </c>
      <c r="BN3" s="16">
        <v>1.807E-15</v>
      </c>
      <c r="BO3" s="52">
        <f>ABS((BN3-aux!L3)/aux!L3)</f>
        <v>6.9230769230769193E-2</v>
      </c>
      <c r="BP3" s="16">
        <v>4.1730000000000002E-14</v>
      </c>
      <c r="BQ3" s="52">
        <f>ABS((BP3-aux!M3)/aux!M3)</f>
        <v>1.1839924224484913E-2</v>
      </c>
      <c r="BR3" s="16">
        <v>5.2749999999999999E-15</v>
      </c>
      <c r="BS3" s="55">
        <f>ABS((BR3-aux!N3)/aux!N3)</f>
        <v>4.0433925049309663E-2</v>
      </c>
    </row>
    <row r="4" spans="1:71" x14ac:dyDescent="0.25">
      <c r="A4" s="100"/>
      <c r="B4" s="23" t="s">
        <v>6</v>
      </c>
      <c r="C4" s="18">
        <v>9.9999999999999995E-7</v>
      </c>
      <c r="D4" s="18">
        <v>5.3325999999999997E-5</v>
      </c>
      <c r="E4" s="18">
        <v>3.1200000000000002E-6</v>
      </c>
      <c r="F4" s="70">
        <f>ABS((E4-aux!E4)/aux!E4)</f>
        <v>0.11614730878186966</v>
      </c>
      <c r="G4" s="18">
        <v>7.0269999999999996E-7</v>
      </c>
      <c r="H4" s="70">
        <f>ABS((G4-aux!F4)/aux!F4)</f>
        <v>0.67766055045871554</v>
      </c>
      <c r="I4" s="18">
        <v>8.0290000000000005E-5</v>
      </c>
      <c r="J4" s="70">
        <f>ABS((I4-aux!G4)/aux!G4)</f>
        <v>8.937280254054665E-2</v>
      </c>
      <c r="K4" s="11">
        <v>25.73</v>
      </c>
      <c r="L4" s="70">
        <f>ABS((K4-aux!H4)/aux!H4)</f>
        <v>3.126252505010025E-2</v>
      </c>
      <c r="M4" s="18">
        <v>4.6769999999999999E-2</v>
      </c>
      <c r="N4" s="70">
        <f>ABS((M4-aux!I4)/aux!I4)</f>
        <v>1.7402653904720518E-2</v>
      </c>
      <c r="O4" s="18">
        <v>0.73960000000000004</v>
      </c>
      <c r="P4" s="18">
        <v>1.1400000000000001E-14</v>
      </c>
      <c r="Q4" s="70">
        <f>ABS((P4-aux!K4)/aux!K4)</f>
        <v>0.17391304347826084</v>
      </c>
      <c r="R4" s="18">
        <v>1.138E-14</v>
      </c>
      <c r="S4" s="70">
        <f>ABS((R4-aux!L4)/aux!L4)</f>
        <v>0.10464201416207716</v>
      </c>
      <c r="T4" s="18">
        <v>2.098E-13</v>
      </c>
      <c r="U4" s="70">
        <f>ABS((T4-aux!M4)/aux!M4)</f>
        <v>3.4825412890463321E-2</v>
      </c>
      <c r="V4" s="18">
        <v>2.614E-14</v>
      </c>
      <c r="W4" s="71">
        <f>ABS((V4-aux!N4)/aux!N4)</f>
        <v>4.9454545454545452E-2</v>
      </c>
      <c r="Y4" s="100"/>
      <c r="Z4" s="23" t="s">
        <v>6</v>
      </c>
      <c r="AA4" s="18">
        <v>9.9999999999999995E-7</v>
      </c>
      <c r="AB4" s="18">
        <v>5.3325999999999997E-5</v>
      </c>
      <c r="AC4" s="18">
        <v>3.1209999999999998E-6</v>
      </c>
      <c r="AD4" s="70">
        <f>ABS((AC4-aux!E4)/aux!E4)</f>
        <v>0.11586402266288959</v>
      </c>
      <c r="AE4" s="18">
        <v>7.0289999999999997E-7</v>
      </c>
      <c r="AF4" s="70">
        <f>ABS((AE4-aux!F4)/aux!F4)</f>
        <v>0.67756880733944946</v>
      </c>
      <c r="AG4" s="11">
        <v>8.0309999999999995E-5</v>
      </c>
      <c r="AH4" s="70">
        <f>ABS((AG4-aux!G4)/aux!G4)</f>
        <v>8.9145968016332192E-2</v>
      </c>
      <c r="AI4" s="11">
        <v>25.73</v>
      </c>
      <c r="AJ4" s="70">
        <f>ABS((AI4-aux!H4)/aux!H4)</f>
        <v>3.126252505010025E-2</v>
      </c>
      <c r="AK4" s="18">
        <v>4.6780000000000002E-2</v>
      </c>
      <c r="AL4" s="70">
        <f>ABS((AK4-aux!I4)/aux!I4)</f>
        <v>1.7620187078529588E-2</v>
      </c>
      <c r="AM4" s="18">
        <v>0.73960000000000004</v>
      </c>
      <c r="AN4" s="18">
        <v>1.1400000000000001E-14</v>
      </c>
      <c r="AO4" s="70">
        <f>ABS((AN4-aux!K4)/aux!K4)</f>
        <v>0.17391304347826084</v>
      </c>
      <c r="AP4" s="18">
        <v>1.138E-14</v>
      </c>
      <c r="AQ4" s="70">
        <f>ABS((AP4-aux!L4)/aux!L4)</f>
        <v>0.10464201416207716</v>
      </c>
      <c r="AR4" s="18">
        <v>2.0989999999999999E-13</v>
      </c>
      <c r="AS4" s="70">
        <f>ABS((AR4-aux!M4)/aux!M4)</f>
        <v>3.4365367806045072E-2</v>
      </c>
      <c r="AT4" s="18">
        <v>2.6150000000000001E-14</v>
      </c>
      <c r="AU4" s="71">
        <f>ABS((AT4-aux!N4)/aux!N4)</f>
        <v>4.9090909090909046E-2</v>
      </c>
      <c r="AV4" s="43"/>
      <c r="AW4" s="100"/>
      <c r="AX4" s="23" t="s">
        <v>6</v>
      </c>
      <c r="AY4" s="18">
        <v>9.9999999999999995E-7</v>
      </c>
      <c r="AZ4" s="18">
        <v>5.3325999999999997E-5</v>
      </c>
      <c r="BA4" s="18">
        <v>3.1190000000000001E-6</v>
      </c>
      <c r="BB4" s="70">
        <f>ABS((BA4-aux!E4)/aux!E4)</f>
        <v>0.11643059490084985</v>
      </c>
      <c r="BC4" s="18">
        <v>7.0240000000000004E-7</v>
      </c>
      <c r="BD4" s="70">
        <f>ABS((BC4-aux!F4)/aux!F4)</f>
        <v>0.67779816513761459</v>
      </c>
      <c r="BE4" s="11">
        <v>8.0259999999999994E-5</v>
      </c>
      <c r="BF4" s="70">
        <f>ABS((BE4-aux!G4)/aux!G4)</f>
        <v>8.9713054326868671E-2</v>
      </c>
      <c r="BG4" s="11">
        <v>25.73</v>
      </c>
      <c r="BH4" s="70">
        <f>ABS((BG4-aux!H4)/aux!H4)</f>
        <v>3.126252505010025E-2</v>
      </c>
      <c r="BI4" s="18">
        <v>4.6769999999999999E-2</v>
      </c>
      <c r="BJ4" s="70">
        <f>ABS((BI4-aux!I4)/aux!I4)</f>
        <v>1.7402653904720518E-2</v>
      </c>
      <c r="BK4" s="18">
        <v>0.73960000000000004</v>
      </c>
      <c r="BL4" s="18">
        <v>1.1400000000000001E-14</v>
      </c>
      <c r="BM4" s="70">
        <f>ABS((BL4-aux!K4)/aux!K4)</f>
        <v>0.17391304347826084</v>
      </c>
      <c r="BN4" s="18">
        <v>1.138E-14</v>
      </c>
      <c r="BO4" s="70">
        <f>ABS((BN4-aux!L4)/aux!L4)</f>
        <v>0.10464201416207716</v>
      </c>
      <c r="BP4" s="18">
        <v>2.098E-13</v>
      </c>
      <c r="BQ4" s="70">
        <f>ABS((BP4-aux!M4)/aux!M4)</f>
        <v>3.4825412890463321E-2</v>
      </c>
      <c r="BR4" s="18">
        <v>2.614E-14</v>
      </c>
      <c r="BS4" s="71">
        <f>ABS((BR4-aux!N4)/aux!N4)</f>
        <v>4.9454545454545452E-2</v>
      </c>
    </row>
    <row r="5" spans="1:71" ht="15" customHeight="1" x14ac:dyDescent="0.25">
      <c r="A5" s="100"/>
      <c r="B5" s="24" t="s">
        <v>7</v>
      </c>
      <c r="C5" s="20">
        <v>9.9999999999999995E-7</v>
      </c>
      <c r="D5" s="20">
        <v>5.3325999999999997E-5</v>
      </c>
      <c r="E5" s="20">
        <v>3.128E-6</v>
      </c>
      <c r="F5" s="54">
        <f>ABS((E5-aux!E5)/aux!E5)</f>
        <v>0.11388101983002837</v>
      </c>
      <c r="G5" s="20">
        <v>7.047E-7</v>
      </c>
      <c r="H5" s="54">
        <f>ABS((G5-aux!F5)/aux!F5)</f>
        <v>0.67674311926605502</v>
      </c>
      <c r="I5" s="20">
        <v>8.0469999999999994E-5</v>
      </c>
      <c r="J5" s="54">
        <f>ABS((I5-aux!G5)/aux!G5)</f>
        <v>8.7331291822615523E-2</v>
      </c>
      <c r="K5" s="1">
        <v>25.72</v>
      </c>
      <c r="L5" s="54">
        <f>ABS((K5-aux!H5)/aux!H5)</f>
        <v>3.0861723446893773E-2</v>
      </c>
      <c r="M5" s="20">
        <v>4.6800000000000001E-2</v>
      </c>
      <c r="N5" s="54">
        <f>ABS((M5-aux!I5)/aux!I5)</f>
        <v>1.8055253426147583E-2</v>
      </c>
      <c r="O5" s="20">
        <v>0.73719999999999997</v>
      </c>
      <c r="P5" s="20">
        <v>1.141E-14</v>
      </c>
      <c r="Q5" s="54">
        <f>ABS((P5-aux!K5)/aux!K5)</f>
        <v>0.17318840579710143</v>
      </c>
      <c r="R5" s="20">
        <v>1.138E-14</v>
      </c>
      <c r="S5" s="54">
        <f>ABS((R5-aux!L5)/aux!L5)</f>
        <v>0.10464201416207716</v>
      </c>
      <c r="T5" s="20">
        <v>2.1010000000000001E-13</v>
      </c>
      <c r="U5" s="54">
        <f>ABS((T5-aux!M5)/aux!M5)</f>
        <v>3.3445277637208462E-2</v>
      </c>
      <c r="V5" s="20">
        <v>2.617E-14</v>
      </c>
      <c r="W5" s="56">
        <f>ABS((V5-aux!N5)/aux!N5)</f>
        <v>4.8363636363636331E-2</v>
      </c>
      <c r="Y5" s="100"/>
      <c r="Z5" s="24" t="s">
        <v>7</v>
      </c>
      <c r="AA5" s="20">
        <v>9.9999999999999995E-7</v>
      </c>
      <c r="AB5" s="20">
        <v>5.3325999999999997E-5</v>
      </c>
      <c r="AC5" s="20">
        <v>3.1269999999999999E-6</v>
      </c>
      <c r="AD5" s="54">
        <f>ABS((AC5-aux!E5)/aux!E5)</f>
        <v>0.11416430594900856</v>
      </c>
      <c r="AE5" s="20">
        <v>7.0439999999999998E-7</v>
      </c>
      <c r="AF5" s="54">
        <f>ABS((AE5-aux!F5)/aux!F5)</f>
        <v>0.67688073394495407</v>
      </c>
      <c r="AG5" s="1">
        <v>8.0450000000000004E-5</v>
      </c>
      <c r="AH5" s="54">
        <f>ABS((AG5-aux!G5)/aux!G5)</f>
        <v>8.7558126346829995E-2</v>
      </c>
      <c r="AI5" s="1">
        <v>25.73</v>
      </c>
      <c r="AJ5" s="54">
        <f>ABS((AI5-aux!H5)/aux!H5)</f>
        <v>3.126252505010025E-2</v>
      </c>
      <c r="AK5" s="20">
        <v>4.6800000000000001E-2</v>
      </c>
      <c r="AL5" s="54">
        <f>ABS((AK5-aux!I5)/aux!I5)</f>
        <v>1.8055253426147583E-2</v>
      </c>
      <c r="AM5" s="20">
        <v>0.73770000000000002</v>
      </c>
      <c r="AN5" s="20">
        <v>1.141E-14</v>
      </c>
      <c r="AO5" s="54">
        <f>ABS((AN5-aux!K5)/aux!K5)</f>
        <v>0.17318840579710143</v>
      </c>
      <c r="AP5" s="20">
        <v>1.138E-14</v>
      </c>
      <c r="AQ5" s="54">
        <f>ABS((AP5-aux!L5)/aux!L5)</f>
        <v>0.10464201416207716</v>
      </c>
      <c r="AR5" s="20">
        <v>2.0999999999999999E-13</v>
      </c>
      <c r="AS5" s="54">
        <f>ABS((AR5-aux!M5)/aux!M5)</f>
        <v>3.3905322721626822E-2</v>
      </c>
      <c r="AT5" s="20">
        <v>2.617E-14</v>
      </c>
      <c r="AU5" s="56">
        <f>ABS((AT5-aux!N5)/aux!N5)</f>
        <v>4.8363636363636331E-2</v>
      </c>
      <c r="AV5" s="43"/>
      <c r="AW5" s="100"/>
      <c r="AX5" s="24" t="s">
        <v>7</v>
      </c>
      <c r="AY5" s="20">
        <v>9.9999999999999995E-7</v>
      </c>
      <c r="AZ5" s="20">
        <v>5.3325999999999997E-5</v>
      </c>
      <c r="BA5" s="20">
        <v>3.129E-6</v>
      </c>
      <c r="BB5" s="54">
        <f>ABS((BA5-aux!E5)/aux!E5)</f>
        <v>0.11359773371104817</v>
      </c>
      <c r="BC5" s="20">
        <v>7.0500000000000003E-7</v>
      </c>
      <c r="BD5" s="54">
        <f>ABS((BC5-aux!F5)/aux!F5)</f>
        <v>0.67660550458715596</v>
      </c>
      <c r="BE5" s="1">
        <v>8.0500000000000005E-5</v>
      </c>
      <c r="BF5" s="54">
        <f>ABS((BE5-aux!G5)/aux!G5)</f>
        <v>8.6991040036293515E-2</v>
      </c>
      <c r="BG5" s="1">
        <v>25.72</v>
      </c>
      <c r="BH5" s="54">
        <f>ABS((BG5-aux!H5)/aux!H5)</f>
        <v>3.0861723446893773E-2</v>
      </c>
      <c r="BI5" s="20">
        <v>4.6809999999999997E-2</v>
      </c>
      <c r="BJ5" s="54">
        <f>ABS((BI5-aux!I5)/aux!I5)</f>
        <v>1.8272786599956504E-2</v>
      </c>
      <c r="BK5" s="20">
        <v>0.73670000000000002</v>
      </c>
      <c r="BL5" s="20">
        <v>1.141E-14</v>
      </c>
      <c r="BM5" s="54">
        <f>ABS((BL5-aux!K5)/aux!K5)</f>
        <v>0.17318840579710143</v>
      </c>
      <c r="BN5" s="20">
        <v>1.138E-14</v>
      </c>
      <c r="BO5" s="54">
        <f>ABS((BN5-aux!L5)/aux!L5)</f>
        <v>0.10464201416207716</v>
      </c>
      <c r="BP5" s="20">
        <v>2.1010000000000001E-13</v>
      </c>
      <c r="BQ5" s="54">
        <f>ABS((BP5-aux!M5)/aux!M5)</f>
        <v>3.3445277637208462E-2</v>
      </c>
      <c r="BR5" s="20">
        <v>2.6179999999999999E-14</v>
      </c>
      <c r="BS5" s="56">
        <f>ABS((BR5-aux!N5)/aux!N5)</f>
        <v>4.8000000000000036E-2</v>
      </c>
    </row>
    <row r="6" spans="1:71" x14ac:dyDescent="0.25">
      <c r="A6" s="100"/>
      <c r="B6" s="23" t="s">
        <v>8</v>
      </c>
      <c r="C6" s="18">
        <v>9.9999999999999995E-7</v>
      </c>
      <c r="D6" s="18">
        <v>1.7E-6</v>
      </c>
      <c r="E6" s="18">
        <v>6.5980000000000002E-6</v>
      </c>
      <c r="F6" s="70">
        <f>ABS((E6-aux!E6)/aux!E6)</f>
        <v>6.6760961810466743E-2</v>
      </c>
      <c r="G6" s="18">
        <v>1.6199999999999999E-6</v>
      </c>
      <c r="H6" s="70">
        <f>ABS((G6-aux!F6)/aux!F6)</f>
        <v>0.50759878419452886</v>
      </c>
      <c r="I6" s="18">
        <v>6.8419999999999999E-5</v>
      </c>
      <c r="J6" s="70">
        <f>ABS((I6-aux!G6)/aux!G6)</f>
        <v>3.4434095399379014E-2</v>
      </c>
      <c r="K6" s="11">
        <v>10.37</v>
      </c>
      <c r="L6" s="70">
        <f>ABS((K6-aux!H6)/aux!H6)</f>
        <v>3.4930139720558848E-2</v>
      </c>
      <c r="M6" s="18">
        <v>0.1462</v>
      </c>
      <c r="N6" s="70">
        <f>ABS((M6-aux!I6)/aux!I6)</f>
        <v>1.5488215488215466E-2</v>
      </c>
      <c r="O6" s="18">
        <v>0.27339999999999998</v>
      </c>
      <c r="P6" s="18">
        <v>7.6199999999999996E-16</v>
      </c>
      <c r="Q6" s="70">
        <f>ABS((P6-aux!K6)/aux!K6)</f>
        <v>0.55176470588235293</v>
      </c>
      <c r="R6" s="18">
        <v>4.1619999999999999E-16</v>
      </c>
      <c r="S6" s="70">
        <f>ABS((R6-aux!L6)/aux!L6)</f>
        <v>0.46641025641025641</v>
      </c>
      <c r="T6" s="18">
        <v>1.498E-14</v>
      </c>
      <c r="U6" s="70">
        <f>ABS((T6-aux!M6)/aux!M6)</f>
        <v>1.6414970453053117E-2</v>
      </c>
      <c r="V6" s="18">
        <v>2.2519999999999999E-15</v>
      </c>
      <c r="W6" s="71">
        <f>ABS((V6-aux!N6)/aux!N6)</f>
        <v>3.3027522935779811E-2</v>
      </c>
      <c r="Y6" s="100"/>
      <c r="Z6" s="23" t="s">
        <v>8</v>
      </c>
      <c r="AA6" s="18">
        <v>9.9999999999999995E-7</v>
      </c>
      <c r="AB6" s="18">
        <v>1.7E-6</v>
      </c>
      <c r="AC6" s="18">
        <v>6.5980000000000002E-6</v>
      </c>
      <c r="AD6" s="70">
        <f>ABS((AC6-aux!E6)/aux!E6)</f>
        <v>6.6760961810466743E-2</v>
      </c>
      <c r="AE6" s="18">
        <v>1.6199999999999999E-6</v>
      </c>
      <c r="AF6" s="70">
        <f>ABS((AE6-aux!F6)/aux!F6)</f>
        <v>0.50759878419452886</v>
      </c>
      <c r="AG6" s="11">
        <v>6.8419999999999999E-5</v>
      </c>
      <c r="AH6" s="70">
        <f>ABS((AG6-aux!G6)/aux!G6)</f>
        <v>3.4434095399379014E-2</v>
      </c>
      <c r="AI6" s="11">
        <v>10.37</v>
      </c>
      <c r="AJ6" s="70">
        <f>ABS((AI6-aux!H6)/aux!H6)</f>
        <v>3.4930139720558848E-2</v>
      </c>
      <c r="AK6" s="18">
        <v>0.1462</v>
      </c>
      <c r="AL6" s="70">
        <f>ABS((AK6-aux!I6)/aux!I6)</f>
        <v>1.5488215488215466E-2</v>
      </c>
      <c r="AM6" s="18">
        <v>0.27339999999999998</v>
      </c>
      <c r="AN6" s="18">
        <v>7.6199999999999996E-16</v>
      </c>
      <c r="AO6" s="70">
        <f>ABS((AN6-aux!K6)/aux!K6)</f>
        <v>0.55176470588235293</v>
      </c>
      <c r="AP6" s="18">
        <v>4.1619999999999999E-16</v>
      </c>
      <c r="AQ6" s="70">
        <f>ABS((AP6-aux!L6)/aux!L6)</f>
        <v>0.46641025641025641</v>
      </c>
      <c r="AR6" s="18">
        <v>1.498E-14</v>
      </c>
      <c r="AS6" s="70">
        <f>ABS((AR6-aux!M6)/aux!M6)</f>
        <v>1.6414970453053117E-2</v>
      </c>
      <c r="AT6" s="18">
        <v>2.2519999999999999E-15</v>
      </c>
      <c r="AU6" s="71">
        <f>ABS((AT6-aux!N6)/aux!N6)</f>
        <v>3.3027522935779811E-2</v>
      </c>
      <c r="AV6" s="43"/>
      <c r="AW6" s="100"/>
      <c r="AX6" s="23" t="s">
        <v>8</v>
      </c>
      <c r="AY6" s="18">
        <v>9.9999999999999995E-7</v>
      </c>
      <c r="AZ6" s="18">
        <v>1.7E-6</v>
      </c>
      <c r="BA6" s="18">
        <v>6.5980000000000002E-6</v>
      </c>
      <c r="BB6" s="70">
        <f>ABS((BA6-aux!E6)/aux!E6)</f>
        <v>6.6760961810466743E-2</v>
      </c>
      <c r="BC6" s="18">
        <v>1.6199999999999999E-6</v>
      </c>
      <c r="BD6" s="70">
        <f>ABS((BC6-aux!F6)/aux!F6)</f>
        <v>0.50759878419452886</v>
      </c>
      <c r="BE6" s="11">
        <v>6.8419999999999999E-5</v>
      </c>
      <c r="BF6" s="70">
        <f>ABS((BE6-aux!G6)/aux!G6)</f>
        <v>3.4434095399379014E-2</v>
      </c>
      <c r="BG6" s="11">
        <v>10.37</v>
      </c>
      <c r="BH6" s="70">
        <f>ABS((BG6-aux!H6)/aux!H6)</f>
        <v>3.4930139720558848E-2</v>
      </c>
      <c r="BI6" s="18">
        <v>0.1462</v>
      </c>
      <c r="BJ6" s="70">
        <f>ABS((BI6-aux!I6)/aux!I6)</f>
        <v>1.5488215488215466E-2</v>
      </c>
      <c r="BK6" s="18">
        <v>0.27339999999999998</v>
      </c>
      <c r="BL6" s="18">
        <v>7.621E-16</v>
      </c>
      <c r="BM6" s="70">
        <f>ABS((BL6-aux!K6)/aux!K6)</f>
        <v>0.55170588235294127</v>
      </c>
      <c r="BN6" s="18">
        <v>4.1629999999999998E-16</v>
      </c>
      <c r="BO6" s="70">
        <f>ABS((BN6-aux!L6)/aux!L6)</f>
        <v>0.4662820512820513</v>
      </c>
      <c r="BP6" s="18">
        <v>1.498E-14</v>
      </c>
      <c r="BQ6" s="70">
        <f>ABS((BP6-aux!M6)/aux!M6)</f>
        <v>1.6414970453053117E-2</v>
      </c>
      <c r="BR6" s="18">
        <v>2.2519999999999999E-15</v>
      </c>
      <c r="BS6" s="71">
        <f>ABS((BR6-aux!N6)/aux!N6)</f>
        <v>3.3027522935779811E-2</v>
      </c>
    </row>
    <row r="7" spans="1:71" x14ac:dyDescent="0.25">
      <c r="A7" s="100"/>
      <c r="B7" s="24" t="s">
        <v>9</v>
      </c>
      <c r="C7" s="20">
        <v>9.9999999999999995E-7</v>
      </c>
      <c r="D7" s="20">
        <v>1.7E-6</v>
      </c>
      <c r="E7" s="20">
        <v>6.6019999999999996E-6</v>
      </c>
      <c r="F7" s="54">
        <f>ABS((E7-aux!E7)/aux!E7)</f>
        <v>6.6195190947666252E-2</v>
      </c>
      <c r="G7" s="20">
        <v>1.606E-6</v>
      </c>
      <c r="H7" s="54">
        <f>ABS((G7-aux!F7)/aux!F7)</f>
        <v>0.51185410334346504</v>
      </c>
      <c r="I7" s="20">
        <v>6.8449999999999997E-5</v>
      </c>
      <c r="J7" s="54">
        <f>ABS((I7-aux!G7)/aux!G7)</f>
        <v>3.4010725373976841E-2</v>
      </c>
      <c r="K7" s="1">
        <v>10.37</v>
      </c>
      <c r="L7" s="54">
        <f>ABS((K7-aux!H7)/aux!H7)</f>
        <v>3.4930139720558848E-2</v>
      </c>
      <c r="M7" s="20">
        <v>0.1462</v>
      </c>
      <c r="N7" s="54">
        <f>ABS((M7-aux!I7)/aux!I7)</f>
        <v>1.5488215488215466E-2</v>
      </c>
      <c r="O7" s="20">
        <v>0.2757</v>
      </c>
      <c r="P7" s="20">
        <v>7.4970000000000003E-16</v>
      </c>
      <c r="Q7" s="54">
        <f>ABS((P7-aux!K7)/aux!K7)</f>
        <v>0.55900000000000005</v>
      </c>
      <c r="R7" s="20">
        <v>4.1149999999999998E-16</v>
      </c>
      <c r="S7" s="54">
        <f>ABS((R7-aux!L7)/aux!L7)</f>
        <v>0.47243589743589742</v>
      </c>
      <c r="T7" s="20">
        <v>1.498E-14</v>
      </c>
      <c r="U7" s="54">
        <f>ABS((T7-aux!M7)/aux!M7)</f>
        <v>1.6414970453053117E-2</v>
      </c>
      <c r="V7" s="20">
        <v>2.2530000000000001E-15</v>
      </c>
      <c r="W7" s="56">
        <f>ABS((V7-aux!N7)/aux!N7)</f>
        <v>3.3486238532110184E-2</v>
      </c>
      <c r="Y7" s="100"/>
      <c r="Z7" s="24" t="s">
        <v>9</v>
      </c>
      <c r="AA7" s="20">
        <v>9.9999999999999995E-7</v>
      </c>
      <c r="AB7" s="20">
        <v>1.7E-6</v>
      </c>
      <c r="AC7" s="20">
        <v>6.601E-6</v>
      </c>
      <c r="AD7" s="54">
        <f>ABS((AC7-aux!E7)/aux!E7)</f>
        <v>6.6336633663366354E-2</v>
      </c>
      <c r="AE7" s="20">
        <v>1.609E-6</v>
      </c>
      <c r="AF7" s="54">
        <f>ABS((AE7-aux!F7)/aux!F7)</f>
        <v>0.51094224924012155</v>
      </c>
      <c r="AG7" s="1">
        <v>6.8449999999999997E-5</v>
      </c>
      <c r="AH7" s="54">
        <f>ABS((AG7-aux!G7)/aux!G7)</f>
        <v>3.4010725373976841E-2</v>
      </c>
      <c r="AI7" s="1">
        <v>10.37</v>
      </c>
      <c r="AJ7" s="54">
        <f>ABS((AI7-aux!H7)/aux!H7)</f>
        <v>3.4930139720558848E-2</v>
      </c>
      <c r="AK7" s="20">
        <v>0.1462</v>
      </c>
      <c r="AL7" s="54">
        <f>ABS((AK7-aux!I7)/aux!I7)</f>
        <v>1.5488215488215466E-2</v>
      </c>
      <c r="AM7" s="20">
        <v>0.27529999999999999</v>
      </c>
      <c r="AN7" s="20">
        <v>7.5199999999999999E-16</v>
      </c>
      <c r="AO7" s="54">
        <f>ABS((AN7-aux!K7)/aux!K7)</f>
        <v>0.55764705882352938</v>
      </c>
      <c r="AP7" s="20">
        <v>4.1240000000000001E-16</v>
      </c>
      <c r="AQ7" s="54">
        <f>ABS((AP7-aux!L7)/aux!L7)</f>
        <v>0.47128205128205125</v>
      </c>
      <c r="AR7" s="20">
        <v>1.498E-14</v>
      </c>
      <c r="AS7" s="54">
        <f>ABS((AR7-aux!M7)/aux!M7)</f>
        <v>1.6414970453053117E-2</v>
      </c>
      <c r="AT7" s="20">
        <v>2.2530000000000001E-15</v>
      </c>
      <c r="AU7" s="56">
        <f>ABS((AT7-aux!N7)/aux!N7)</f>
        <v>3.3486238532110184E-2</v>
      </c>
      <c r="AV7" s="43"/>
      <c r="AW7" s="100"/>
      <c r="AX7" s="24" t="s">
        <v>9</v>
      </c>
      <c r="AY7" s="20">
        <v>9.9999999999999995E-7</v>
      </c>
      <c r="AZ7" s="20">
        <v>1.7E-6</v>
      </c>
      <c r="BA7" s="20">
        <v>6.6019999999999996E-6</v>
      </c>
      <c r="BB7" s="54">
        <f>ABS((BA7-aux!E7)/aux!E7)</f>
        <v>6.6195190947666252E-2</v>
      </c>
      <c r="BC7" s="20">
        <v>1.6029999999999999E-6</v>
      </c>
      <c r="BD7" s="54">
        <f>ABS((BC7-aux!F7)/aux!F7)</f>
        <v>0.51276595744680853</v>
      </c>
      <c r="BE7" s="1">
        <v>6.8460000000000005E-5</v>
      </c>
      <c r="BF7" s="54">
        <f>ABS((BE7-aux!G7)/aux!G7)</f>
        <v>3.386960203217599E-2</v>
      </c>
      <c r="BG7" s="1">
        <v>10.37</v>
      </c>
      <c r="BH7" s="54">
        <f>ABS((BG7-aux!H7)/aux!H7)</f>
        <v>3.4930139720558848E-2</v>
      </c>
      <c r="BI7" s="20">
        <v>0.1462</v>
      </c>
      <c r="BJ7" s="54">
        <f>ABS((BI7-aux!I7)/aux!I7)</f>
        <v>1.5488215488215466E-2</v>
      </c>
      <c r="BK7" s="20">
        <v>0.2762</v>
      </c>
      <c r="BL7" s="20">
        <v>7.4719999999999999E-16</v>
      </c>
      <c r="BM7" s="54">
        <f>ABS((BL7-aux!K7)/aux!K7)</f>
        <v>0.56047058823529416</v>
      </c>
      <c r="BN7" s="20">
        <v>4.1050000000000001E-16</v>
      </c>
      <c r="BO7" s="54">
        <f>ABS((BN7-aux!L7)/aux!L7)</f>
        <v>0.47371794871794864</v>
      </c>
      <c r="BP7" s="20">
        <v>1.498E-14</v>
      </c>
      <c r="BQ7" s="54">
        <f>ABS((BP7-aux!M7)/aux!M7)</f>
        <v>1.6414970453053117E-2</v>
      </c>
      <c r="BR7" s="20">
        <v>2.2530000000000001E-15</v>
      </c>
      <c r="BS7" s="56">
        <f>ABS((BR7-aux!N7)/aux!N7)</f>
        <v>3.3486238532110184E-2</v>
      </c>
    </row>
    <row r="8" spans="1:71" x14ac:dyDescent="0.25">
      <c r="A8" s="100"/>
      <c r="B8" s="23" t="s">
        <v>10</v>
      </c>
      <c r="C8" s="18">
        <v>2.4000000000000001E-4</v>
      </c>
      <c r="D8" s="18">
        <v>1.8610999999999999E-5</v>
      </c>
      <c r="E8" s="18">
        <v>3.4769999999999999E-6</v>
      </c>
      <c r="F8" s="70">
        <f>ABS((E8-aux!E8)/aux!E8)</f>
        <v>1.5014164305949056E-2</v>
      </c>
      <c r="G8" s="18">
        <v>2.0949999999999998E-6</v>
      </c>
      <c r="H8" s="70">
        <f>ABS((G8-aux!F8)/aux!F8)</f>
        <v>0.23260073260073269</v>
      </c>
      <c r="I8" s="18">
        <v>8.9279999999999999E-5</v>
      </c>
      <c r="J8" s="70">
        <f>ABS((I8-aux!G8)/aux!G8)</f>
        <v>6.4254311802502875E-3</v>
      </c>
      <c r="K8" s="11">
        <v>25.68</v>
      </c>
      <c r="L8" s="70">
        <f>ABS((K8-aux!H8)/aux!H8)</f>
        <v>2.3107569721115467E-2</v>
      </c>
      <c r="M8" s="18">
        <v>5.5870000000000003E-2</v>
      </c>
      <c r="N8" s="70">
        <f>ABS((M8-aux!I8)/aux!I8)</f>
        <v>1.6002909619931002E-2</v>
      </c>
      <c r="O8" s="18">
        <v>0.35780000000000001</v>
      </c>
      <c r="P8" s="18">
        <v>3.9639999999999997E-15</v>
      </c>
      <c r="Q8" s="70">
        <f>ABS((P8-aux!K8)/aux!K8)</f>
        <v>3.5523114355231242E-2</v>
      </c>
      <c r="R8" s="18">
        <v>3.8509999999999997E-15</v>
      </c>
      <c r="S8" s="70">
        <f>ABS((R8-aux!L8)/aux!L8)</f>
        <v>2.7525252525252526E-2</v>
      </c>
      <c r="T8" s="18">
        <v>1.4050000000000001E-14</v>
      </c>
      <c r="U8" s="70">
        <f>ABS((T8-aux!M8)/aux!M8)</f>
        <v>5.0860134629768135E-2</v>
      </c>
      <c r="V8" s="18">
        <v>1.482E-15</v>
      </c>
      <c r="W8" s="71">
        <f>ABS((V8-aux!N8)/aux!N8)</f>
        <v>3.1372549019607836E-2</v>
      </c>
      <c r="Y8" s="100"/>
      <c r="Z8" s="23" t="s">
        <v>10</v>
      </c>
      <c r="AA8" s="18">
        <v>2.4000000000000001E-4</v>
      </c>
      <c r="AB8" s="18">
        <v>1.8610999999999999E-5</v>
      </c>
      <c r="AC8" s="18">
        <v>3.4759999999999998E-6</v>
      </c>
      <c r="AD8" s="70">
        <f>ABS((AC8-aux!E8)/aux!E8)</f>
        <v>1.5297450424929247E-2</v>
      </c>
      <c r="AE8" s="18">
        <v>2.0940000000000002E-6</v>
      </c>
      <c r="AF8" s="70">
        <f>ABS((AE8-aux!F8)/aux!F8)</f>
        <v>0.23296703296703292</v>
      </c>
      <c r="AG8" s="11">
        <v>8.9259999999999996E-5</v>
      </c>
      <c r="AH8" s="70">
        <f>ABS((AG8-aux!G8)/aux!G8)</f>
        <v>6.1999774546274361E-3</v>
      </c>
      <c r="AI8" s="11">
        <v>25.68</v>
      </c>
      <c r="AJ8" s="70">
        <f>ABS((AI8-aux!H8)/aux!H8)</f>
        <v>2.3107569721115467E-2</v>
      </c>
      <c r="AK8" s="18">
        <v>5.5870000000000003E-2</v>
      </c>
      <c r="AL8" s="70">
        <f>ABS((AK8-aux!I8)/aux!I8)</f>
        <v>1.6002909619931002E-2</v>
      </c>
      <c r="AM8" s="18">
        <v>0.35780000000000001</v>
      </c>
      <c r="AN8" s="18">
        <v>3.9639999999999997E-15</v>
      </c>
      <c r="AO8" s="70">
        <f>ABS((AN8-aux!K8)/aux!K8)</f>
        <v>3.5523114355231242E-2</v>
      </c>
      <c r="AP8" s="18">
        <v>3.8509999999999997E-15</v>
      </c>
      <c r="AQ8" s="70">
        <f>ABS((AP8-aux!L8)/aux!L8)</f>
        <v>2.7525252525252526E-2</v>
      </c>
      <c r="AR8" s="18">
        <v>1.4050000000000001E-14</v>
      </c>
      <c r="AS8" s="70">
        <f>ABS((AR8-aux!M8)/aux!M8)</f>
        <v>5.0860134629768135E-2</v>
      </c>
      <c r="AT8" s="18">
        <v>1.482E-15</v>
      </c>
      <c r="AU8" s="71">
        <f>ABS((AT8-aux!N8)/aux!N8)</f>
        <v>3.1372549019607836E-2</v>
      </c>
      <c r="AV8" s="43"/>
      <c r="AW8" s="100"/>
      <c r="AX8" s="23" t="s">
        <v>10</v>
      </c>
      <c r="AY8" s="18">
        <v>2.4000000000000001E-4</v>
      </c>
      <c r="AZ8" s="18">
        <v>1.8610999999999999E-5</v>
      </c>
      <c r="BA8" s="18">
        <v>3.4790000000000001E-6</v>
      </c>
      <c r="BB8" s="70">
        <f>ABS((BA8-aux!E8)/aux!E8)</f>
        <v>1.4447592067988674E-2</v>
      </c>
      <c r="BC8" s="18">
        <v>2.0959999999999999E-6</v>
      </c>
      <c r="BD8" s="70">
        <f>ABS((BC8-aux!F8)/aux!F8)</f>
        <v>0.2322344322344323</v>
      </c>
      <c r="BE8" s="11">
        <v>8.9309999999999997E-5</v>
      </c>
      <c r="BF8" s="70">
        <f>ABS((BE8-aux!G8)/aux!G8)</f>
        <v>6.7636117686844894E-3</v>
      </c>
      <c r="BG8" s="11">
        <v>25.67</v>
      </c>
      <c r="BH8" s="70">
        <f>ABS((BG8-aux!H8)/aux!H8)</f>
        <v>2.2709163346613555E-2</v>
      </c>
      <c r="BI8" s="18">
        <v>5.5870000000000003E-2</v>
      </c>
      <c r="BJ8" s="70">
        <f>ABS((BI8-aux!I8)/aux!I8)</f>
        <v>1.6002909619931002E-2</v>
      </c>
      <c r="BK8" s="18">
        <v>0.35780000000000001</v>
      </c>
      <c r="BL8" s="18">
        <v>3.9639999999999997E-15</v>
      </c>
      <c r="BM8" s="70">
        <f>ABS((BL8-aux!K8)/aux!K8)</f>
        <v>3.5523114355231242E-2</v>
      </c>
      <c r="BN8" s="18">
        <v>3.8509999999999997E-15</v>
      </c>
      <c r="BO8" s="70">
        <f>ABS((BN8-aux!L8)/aux!L8)</f>
        <v>2.7525252525252526E-2</v>
      </c>
      <c r="BP8" s="18">
        <v>1.4050000000000001E-14</v>
      </c>
      <c r="BQ8" s="70">
        <f>ABS((BP8-aux!M8)/aux!M8)</f>
        <v>5.0860134629768135E-2</v>
      </c>
      <c r="BR8" s="18">
        <v>1.482E-15</v>
      </c>
      <c r="BS8" s="71">
        <f>ABS((BR8-aux!N8)/aux!N8)</f>
        <v>3.1372549019607836E-2</v>
      </c>
    </row>
    <row r="9" spans="1:71" x14ac:dyDescent="0.25">
      <c r="A9" s="100"/>
      <c r="B9" s="24" t="s">
        <v>11</v>
      </c>
      <c r="C9" s="20">
        <v>2.4000000000000001E-4</v>
      </c>
      <c r="D9" s="20">
        <v>1.8610999999999999E-5</v>
      </c>
      <c r="E9" s="20">
        <v>3.473E-6</v>
      </c>
      <c r="F9" s="54">
        <f>ABS((E9-aux!E9)/aux!E9)</f>
        <v>1.61473087818697E-2</v>
      </c>
      <c r="G9" s="20">
        <v>1.8309999999999999E-6</v>
      </c>
      <c r="H9" s="54">
        <f>ABS((G9-aux!F9)/aux!F9)</f>
        <v>0.32930402930402936</v>
      </c>
      <c r="I9" s="20">
        <v>8.9389999999999996E-5</v>
      </c>
      <c r="J9" s="54">
        <f>ABS((I9-aux!G9)/aux!G9)</f>
        <v>7.6654266711757447E-3</v>
      </c>
      <c r="K9" s="1">
        <v>25.74</v>
      </c>
      <c r="L9" s="54">
        <f>ABS((K9-aux!H9)/aux!H9)</f>
        <v>2.549800796812737E-2</v>
      </c>
      <c r="M9" s="20">
        <v>5.5759999999999997E-2</v>
      </c>
      <c r="N9" s="54">
        <f>ABS((M9-aux!I9)/aux!I9)</f>
        <v>1.4002545917439532E-2</v>
      </c>
      <c r="O9" s="20">
        <v>0.47860000000000003</v>
      </c>
      <c r="P9" s="20">
        <v>3.9369999999999999E-15</v>
      </c>
      <c r="Q9" s="54">
        <f>ABS((P9-aux!K9)/aux!K9)</f>
        <v>4.2092457420924635E-2</v>
      </c>
      <c r="R9" s="20">
        <v>3.8390000000000003E-15</v>
      </c>
      <c r="S9" s="54">
        <f>ABS((R9-aux!L9)/aux!L9)</f>
        <v>3.0555555555555409E-2</v>
      </c>
      <c r="T9" s="20">
        <v>1.388E-14</v>
      </c>
      <c r="U9" s="54">
        <f>ABS((T9-aux!M9)/aux!M9)</f>
        <v>3.814510097232604E-2</v>
      </c>
      <c r="V9" s="20">
        <v>1.4620000000000001E-15</v>
      </c>
      <c r="W9" s="56">
        <f>ABS((V9-aux!N9)/aux!N9)</f>
        <v>4.4444444444444391E-2</v>
      </c>
      <c r="Y9" s="100"/>
      <c r="Z9" s="24" t="s">
        <v>11</v>
      </c>
      <c r="AA9" s="20">
        <v>2.4000000000000001E-4</v>
      </c>
      <c r="AB9" s="20">
        <v>1.8610999999999999E-5</v>
      </c>
      <c r="AC9" s="20">
        <v>3.473E-6</v>
      </c>
      <c r="AD9" s="54">
        <f>ABS((AC9-aux!E9)/aux!E9)</f>
        <v>1.61473087818697E-2</v>
      </c>
      <c r="AE9" s="20">
        <v>1.8780000000000001E-6</v>
      </c>
      <c r="AF9" s="54">
        <f>ABS((AE9-aux!F9)/aux!F9)</f>
        <v>0.31208791208791209</v>
      </c>
      <c r="AG9" s="1">
        <v>8.9359999999999998E-5</v>
      </c>
      <c r="AH9" s="54">
        <f>ABS((AG9-aux!G9)/aux!G9)</f>
        <v>7.3272460827415427E-3</v>
      </c>
      <c r="AI9" s="1">
        <v>25.73</v>
      </c>
      <c r="AJ9" s="54">
        <f>ABS((AI9-aux!H9)/aux!H9)</f>
        <v>2.5099601593625457E-2</v>
      </c>
      <c r="AK9" s="20">
        <v>5.5780000000000003E-2</v>
      </c>
      <c r="AL9" s="54">
        <f>ABS((AK9-aux!I9)/aux!I9)</f>
        <v>1.4366248408801709E-2</v>
      </c>
      <c r="AM9" s="20">
        <v>0.45419999999999999</v>
      </c>
      <c r="AN9" s="20">
        <v>3.9419999999999998E-15</v>
      </c>
      <c r="AO9" s="54">
        <f>ABS((AN9-aux!K9)/aux!K9)</f>
        <v>4.0875912408759214E-2</v>
      </c>
      <c r="AP9" s="20">
        <v>3.8419999999999997E-15</v>
      </c>
      <c r="AQ9" s="54">
        <f>ABS((AP9-aux!L9)/aux!L9)</f>
        <v>2.9797979797979785E-2</v>
      </c>
      <c r="AR9" s="20">
        <v>1.3909999999999999E-14</v>
      </c>
      <c r="AS9" s="54">
        <f>ABS((AR9-aux!M9)/aux!M9)</f>
        <v>4.0388930441286351E-2</v>
      </c>
      <c r="AT9" s="20">
        <v>1.4649999999999999E-15</v>
      </c>
      <c r="AU9" s="56">
        <f>ABS((AT9-aux!N9)/aux!N9)</f>
        <v>4.2483660130718998E-2</v>
      </c>
      <c r="AV9" s="43"/>
      <c r="AW9" s="100"/>
      <c r="AX9" s="24" t="s">
        <v>11</v>
      </c>
      <c r="AY9" s="20">
        <v>2.4000000000000001E-4</v>
      </c>
      <c r="AZ9" s="20">
        <v>1.8610999999999999E-5</v>
      </c>
      <c r="BA9" s="20">
        <v>3.4740000000000001E-6</v>
      </c>
      <c r="BB9" s="54">
        <f>ABS((BA9-aux!E9)/aux!E9)</f>
        <v>1.5864022662889509E-2</v>
      </c>
      <c r="BC9" s="20">
        <v>1.7799999999999999E-6</v>
      </c>
      <c r="BD9" s="54">
        <f>ABS((BC9-aux!F9)/aux!F9)</f>
        <v>0.34798534798534803</v>
      </c>
      <c r="BE9" s="1">
        <v>8.9439999999999997E-5</v>
      </c>
      <c r="BF9" s="54">
        <f>ABS((BE9-aux!G9)/aux!G9)</f>
        <v>8.229060985232798E-3</v>
      </c>
      <c r="BG9" s="1">
        <v>25.75</v>
      </c>
      <c r="BH9" s="54">
        <f>ABS((BG9-aux!H9)/aux!H9)</f>
        <v>2.5896414342629424E-2</v>
      </c>
      <c r="BI9" s="20">
        <v>5.5739999999999998E-2</v>
      </c>
      <c r="BJ9" s="54">
        <f>ABS((BI9-aux!I9)/aux!I9)</f>
        <v>1.3638843426077482E-2</v>
      </c>
      <c r="BK9" s="20">
        <v>0.5071</v>
      </c>
      <c r="BL9" s="20">
        <v>3.9310000000000002E-15</v>
      </c>
      <c r="BM9" s="54">
        <f>ABS((BL9-aux!K9)/aux!K9)</f>
        <v>4.35523114355231E-2</v>
      </c>
      <c r="BN9" s="20">
        <v>3.836E-15</v>
      </c>
      <c r="BO9" s="54">
        <f>ABS((BN9-aux!L9)/aux!L9)</f>
        <v>3.131313131313123E-2</v>
      </c>
      <c r="BP9" s="20">
        <v>1.3850000000000001E-14</v>
      </c>
      <c r="BQ9" s="54">
        <f>ABS((BP9-aux!M9)/aux!M9)</f>
        <v>3.5901271503365736E-2</v>
      </c>
      <c r="BR9" s="20">
        <v>1.458E-15</v>
      </c>
      <c r="BS9" s="56">
        <f>ABS((BR9-aux!N9)/aux!N9)</f>
        <v>4.7058823529411757E-2</v>
      </c>
    </row>
    <row r="10" spans="1:71" x14ac:dyDescent="0.25">
      <c r="A10" s="100"/>
      <c r="B10" s="23" t="s">
        <v>12</v>
      </c>
      <c r="C10" s="18">
        <v>9.9999999999999995E-7</v>
      </c>
      <c r="D10" s="18">
        <v>2.5000000000000002E-6</v>
      </c>
      <c r="E10" s="18">
        <v>3.4769999999999999E-6</v>
      </c>
      <c r="F10" s="70">
        <f>ABS((E10-aux!E10)/aux!E10)</f>
        <v>1.5014164305949056E-2</v>
      </c>
      <c r="G10" s="18">
        <v>1.4419999999999999E-6</v>
      </c>
      <c r="H10" s="70">
        <f>ABS((G10-aux!F10)/aux!F10)</f>
        <v>0.58681948424068775</v>
      </c>
      <c r="I10" s="18">
        <v>3.5840000000000002E-5</v>
      </c>
      <c r="J10" s="70">
        <f>ABS((I10-aux!G10)/aux!G10)</f>
        <v>7.0244450688395415E-3</v>
      </c>
      <c r="K10" s="11">
        <v>10.31</v>
      </c>
      <c r="L10" s="70">
        <f>ABS((K10-aux!H10)/aux!H10)</f>
        <v>2.3833167825223458E-2</v>
      </c>
      <c r="M10" s="18">
        <v>0.13769999999999999</v>
      </c>
      <c r="N10" s="70">
        <f>ABS((M10-aux!I10)/aux!I10)</f>
        <v>1.1830406348739808E-2</v>
      </c>
      <c r="O10" s="18">
        <v>0.27429999999999999</v>
      </c>
      <c r="P10" s="18">
        <v>8.3970000000000002E-16</v>
      </c>
      <c r="Q10" s="70">
        <f>ABS((P10-aux!K10)/aux!K10)</f>
        <v>0.378</v>
      </c>
      <c r="R10" s="18">
        <v>6.603E-16</v>
      </c>
      <c r="S10" s="70">
        <f>ABS((R10-aux!L10)/aux!L10)</f>
        <v>0.21392857142857147</v>
      </c>
      <c r="T10" s="18">
        <v>2.1020000000000002E-14</v>
      </c>
      <c r="U10" s="70">
        <f>ABS((T10-aux!M10)/aux!M10)</f>
        <v>4.263382283278043E-3</v>
      </c>
      <c r="V10" s="18">
        <v>2.6379999999999999E-15</v>
      </c>
      <c r="W10" s="71">
        <f>ABS((V10-aux!N10)/aux!N10)</f>
        <v>3.8582677165354337E-2</v>
      </c>
      <c r="Y10" s="100"/>
      <c r="Z10" s="23" t="s">
        <v>12</v>
      </c>
      <c r="AA10" s="18">
        <v>9.9999999999999995E-7</v>
      </c>
      <c r="AB10" s="18">
        <v>2.5000000000000002E-6</v>
      </c>
      <c r="AC10" s="18">
        <v>3.4759999999999998E-6</v>
      </c>
      <c r="AD10" s="70">
        <f>ABS((AC10-aux!E10)/aux!E10)</f>
        <v>1.5297450424929247E-2</v>
      </c>
      <c r="AE10" s="18">
        <v>1.4410000000000001E-6</v>
      </c>
      <c r="AF10" s="70">
        <f>ABS((AE10-aux!F10)/aux!F10)</f>
        <v>0.58710601719197708</v>
      </c>
      <c r="AG10" s="11">
        <v>3.5840000000000002E-5</v>
      </c>
      <c r="AH10" s="70">
        <f>ABS((AG10-aux!G10)/aux!G10)</f>
        <v>7.0244450688395415E-3</v>
      </c>
      <c r="AI10" s="11">
        <v>10.31</v>
      </c>
      <c r="AJ10" s="70">
        <f>ABS((AI10-aux!H10)/aux!H10)</f>
        <v>2.3833167825223458E-2</v>
      </c>
      <c r="AK10" s="18">
        <v>0.13769999999999999</v>
      </c>
      <c r="AL10" s="70">
        <f>ABS((AK10-aux!I10)/aux!I10)</f>
        <v>1.1830406348739808E-2</v>
      </c>
      <c r="AM10" s="18">
        <v>0.27429999999999999</v>
      </c>
      <c r="AN10" s="18">
        <v>8.3959999999999998E-16</v>
      </c>
      <c r="AO10" s="70">
        <f>ABS((AN10-aux!K10)/aux!K10)</f>
        <v>0.37807407407407412</v>
      </c>
      <c r="AP10" s="18">
        <v>6.603E-16</v>
      </c>
      <c r="AQ10" s="70">
        <f>ABS((AP10-aux!L10)/aux!L10)</f>
        <v>0.21392857142857147</v>
      </c>
      <c r="AR10" s="18">
        <v>2.1020000000000002E-14</v>
      </c>
      <c r="AS10" s="70">
        <f>ABS((AR10-aux!M10)/aux!M10)</f>
        <v>4.263382283278043E-3</v>
      </c>
      <c r="AT10" s="18">
        <v>2.6379999999999999E-15</v>
      </c>
      <c r="AU10" s="71">
        <f>ABS((AT10-aux!N10)/aux!N10)</f>
        <v>3.8582677165354337E-2</v>
      </c>
      <c r="AV10" s="43"/>
      <c r="AW10" s="100"/>
      <c r="AX10" s="23" t="s">
        <v>12</v>
      </c>
      <c r="AY10" s="18">
        <v>9.9999999999999995E-7</v>
      </c>
      <c r="AZ10" s="18">
        <v>2.5000000000000002E-6</v>
      </c>
      <c r="BA10" s="18">
        <v>3.4790000000000001E-6</v>
      </c>
      <c r="BB10" s="70">
        <f>ABS((BA10-aux!E10)/aux!E10)</f>
        <v>1.4447592067988674E-2</v>
      </c>
      <c r="BC10" s="18">
        <v>1.443E-6</v>
      </c>
      <c r="BD10" s="70">
        <f>ABS((BC10-aux!F10)/aux!F10)</f>
        <v>0.58653295128939831</v>
      </c>
      <c r="BE10" s="11">
        <v>3.5849999999999997E-5</v>
      </c>
      <c r="BF10" s="70">
        <f>ABS((BE10-aux!G10)/aux!G10)</f>
        <v>7.3054228715929781E-3</v>
      </c>
      <c r="BG10" s="11">
        <v>10.31</v>
      </c>
      <c r="BH10" s="70">
        <f>ABS((BG10-aux!H10)/aux!H10)</f>
        <v>2.3833167825223458E-2</v>
      </c>
      <c r="BI10" s="18">
        <v>0.13780000000000001</v>
      </c>
      <c r="BJ10" s="70">
        <f>ABS((BI10-aux!I10)/aux!I10)</f>
        <v>1.2565214196487744E-2</v>
      </c>
      <c r="BK10" s="18">
        <v>0.27429999999999999</v>
      </c>
      <c r="BL10" s="18">
        <v>8.399E-16</v>
      </c>
      <c r="BM10" s="70">
        <f>ABS((BL10-aux!K10)/aux!K10)</f>
        <v>0.37785185185185188</v>
      </c>
      <c r="BN10" s="18">
        <v>6.6040000000000004E-16</v>
      </c>
      <c r="BO10" s="70">
        <f>ABS((BN10-aux!L10)/aux!L10)</f>
        <v>0.21380952380952381</v>
      </c>
      <c r="BP10" s="18">
        <v>2.1020000000000002E-14</v>
      </c>
      <c r="BQ10" s="70">
        <f>ABS((BP10-aux!M10)/aux!M10)</f>
        <v>4.263382283278043E-3</v>
      </c>
      <c r="BR10" s="18">
        <v>2.6379999999999999E-15</v>
      </c>
      <c r="BS10" s="71">
        <f>ABS((BR10-aux!N10)/aux!N10)</f>
        <v>3.8582677165354337E-2</v>
      </c>
    </row>
    <row r="11" spans="1:71" x14ac:dyDescent="0.25">
      <c r="A11" s="100"/>
      <c r="B11" s="24" t="s">
        <v>13</v>
      </c>
      <c r="C11" s="20">
        <v>9.9999999999999995E-7</v>
      </c>
      <c r="D11" s="20">
        <v>2.5000000000000002E-6</v>
      </c>
      <c r="E11" s="20">
        <v>3.473E-6</v>
      </c>
      <c r="F11" s="54">
        <f>ABS((E11-aux!E11)/aux!E11)</f>
        <v>1.61473087818697E-2</v>
      </c>
      <c r="G11" s="20">
        <v>1.4780000000000001E-6</v>
      </c>
      <c r="H11" s="54">
        <f>ABS((G11-aux!F11)/aux!F11)</f>
        <v>0.53667711598746082</v>
      </c>
      <c r="I11" s="20">
        <v>3.5790000000000001E-5</v>
      </c>
      <c r="J11" s="54">
        <f>ABS((I11-aux!G11)/aux!G11)</f>
        <v>5.6195560550715952E-3</v>
      </c>
      <c r="K11" s="1">
        <v>10.3</v>
      </c>
      <c r="L11" s="54">
        <f>ABS((K11-aux!H11)/aux!H11)</f>
        <v>2.2840119165839168E-2</v>
      </c>
      <c r="M11" s="20">
        <v>0.13769999999999999</v>
      </c>
      <c r="N11" s="54">
        <f>ABS((M11-aux!I11)/aux!I11)</f>
        <v>1.1830406348739808E-2</v>
      </c>
      <c r="O11" s="20">
        <v>0.27150000000000002</v>
      </c>
      <c r="P11" s="20">
        <v>8.4930000000000002E-16</v>
      </c>
      <c r="Q11" s="54">
        <f>ABS((P11-aux!K11)/aux!K11)</f>
        <v>0.37088888888888888</v>
      </c>
      <c r="R11" s="20">
        <v>6.6370000000000002E-16</v>
      </c>
      <c r="S11" s="54">
        <f>ABS((R11-aux!L11)/aux!L11)</f>
        <v>0.20988095238095239</v>
      </c>
      <c r="T11" s="20">
        <v>2.1020000000000002E-14</v>
      </c>
      <c r="U11" s="54">
        <f>ABS((T11-aux!M11)/aux!M11)</f>
        <v>4.263382283278043E-3</v>
      </c>
      <c r="V11" s="20">
        <v>2.6379999999999999E-15</v>
      </c>
      <c r="W11" s="56">
        <f>ABS((V11-aux!N11)/aux!N11)</f>
        <v>3.8582677165354337E-2</v>
      </c>
      <c r="Y11" s="100"/>
      <c r="Z11" s="24" t="s">
        <v>13</v>
      </c>
      <c r="AA11" s="20">
        <v>9.9999999999999995E-7</v>
      </c>
      <c r="AB11" s="20">
        <v>2.5000000000000002E-6</v>
      </c>
      <c r="AC11" s="20">
        <v>3.473E-6</v>
      </c>
      <c r="AD11" s="54">
        <f>ABS((AC11-aux!E11)/aux!E11)</f>
        <v>1.61473087818697E-2</v>
      </c>
      <c r="AE11" s="20">
        <v>1.468E-6</v>
      </c>
      <c r="AF11" s="54">
        <f>ABS((AE11-aux!F11)/aux!F11)</f>
        <v>0.53981191222570535</v>
      </c>
      <c r="AG11" s="1">
        <v>3.5800000000000003E-5</v>
      </c>
      <c r="AH11" s="54">
        <f>ABS((AG11-aux!G11)/aux!G11)</f>
        <v>5.9005338578252227E-3</v>
      </c>
      <c r="AI11" s="1">
        <v>10.31</v>
      </c>
      <c r="AJ11" s="54">
        <f>ABS((AI11-aux!H11)/aux!H11)</f>
        <v>2.3833167825223458E-2</v>
      </c>
      <c r="AK11" s="20">
        <v>0.13769999999999999</v>
      </c>
      <c r="AL11" s="54">
        <f>ABS((AK11-aux!I11)/aux!I11)</f>
        <v>1.1830406348739808E-2</v>
      </c>
      <c r="AM11" s="20">
        <v>0.27229999999999999</v>
      </c>
      <c r="AN11" s="20">
        <v>8.4659999999999999E-16</v>
      </c>
      <c r="AO11" s="54">
        <f>ABS((AN11-aux!K11)/aux!K11)</f>
        <v>0.37288888888888894</v>
      </c>
      <c r="AP11" s="20">
        <v>6.6280000000000004E-16</v>
      </c>
      <c r="AQ11" s="54">
        <f>ABS((AP11-aux!L11)/aux!L11)</f>
        <v>0.21095238095238095</v>
      </c>
      <c r="AR11" s="20">
        <v>2.1020000000000002E-14</v>
      </c>
      <c r="AS11" s="54">
        <f>ABS((AR11-aux!M11)/aux!M11)</f>
        <v>4.263382283278043E-3</v>
      </c>
      <c r="AT11" s="20">
        <v>2.6379999999999999E-15</v>
      </c>
      <c r="AU11" s="56">
        <f>ABS((AT11-aux!N11)/aux!N11)</f>
        <v>3.8582677165354337E-2</v>
      </c>
      <c r="AV11" s="43"/>
      <c r="AW11" s="100"/>
      <c r="AX11" s="24" t="s">
        <v>13</v>
      </c>
      <c r="AY11" s="20">
        <v>9.9999999999999995E-7</v>
      </c>
      <c r="AZ11" s="20">
        <v>2.5000000000000002E-6</v>
      </c>
      <c r="BA11" s="20">
        <v>3.473E-6</v>
      </c>
      <c r="BB11" s="54">
        <f>ABS((BA11-aux!E11)/aux!E11)</f>
        <v>1.61473087818697E-2</v>
      </c>
      <c r="BC11" s="20">
        <v>1.494E-6</v>
      </c>
      <c r="BD11" s="54">
        <f>ABS((BC11-aux!F11)/aux!F11)</f>
        <v>0.53166144200626964</v>
      </c>
      <c r="BE11" s="1">
        <v>3.5769999999999998E-5</v>
      </c>
      <c r="BF11" s="54">
        <f>ABS((BE11-aux!G11)/aux!G11)</f>
        <v>5.0576004495643404E-3</v>
      </c>
      <c r="BG11" s="1">
        <v>10.3</v>
      </c>
      <c r="BH11" s="54">
        <f>ABS((BG11-aux!H11)/aux!H11)</f>
        <v>2.2840119165839168E-2</v>
      </c>
      <c r="BI11" s="20">
        <v>0.13780000000000001</v>
      </c>
      <c r="BJ11" s="54">
        <f>ABS((BI11-aux!I11)/aux!I11)</f>
        <v>1.2565214196487744E-2</v>
      </c>
      <c r="BK11" s="20">
        <v>0.27039999999999997</v>
      </c>
      <c r="BL11" s="20">
        <v>8.5329999999999998E-16</v>
      </c>
      <c r="BM11" s="54">
        <f>ABS((BL11-aux!K11)/aux!K11)</f>
        <v>0.36792592592592593</v>
      </c>
      <c r="BN11" s="20">
        <v>6.6520000000000004E-16</v>
      </c>
      <c r="BO11" s="54">
        <f>ABS((BN11-aux!L11)/aux!L11)</f>
        <v>0.20809523809523808</v>
      </c>
      <c r="BP11" s="20">
        <v>2.1020000000000002E-14</v>
      </c>
      <c r="BQ11" s="54">
        <f>ABS((BP11-aux!M11)/aux!M11)</f>
        <v>4.263382283278043E-3</v>
      </c>
      <c r="BR11" s="20">
        <v>2.6379999999999999E-15</v>
      </c>
      <c r="BS11" s="56">
        <f>ABS((BR11-aux!N11)/aux!N11)</f>
        <v>3.8582677165354337E-2</v>
      </c>
    </row>
    <row r="12" spans="1:71" x14ac:dyDescent="0.25">
      <c r="A12" s="100"/>
      <c r="B12" s="23" t="s">
        <v>14</v>
      </c>
      <c r="C12" s="18">
        <v>2.4000000000000001E-4</v>
      </c>
      <c r="D12" s="18">
        <v>1.6183000000000001E-5</v>
      </c>
      <c r="E12" s="18">
        <v>3.4769999999999999E-6</v>
      </c>
      <c r="F12" s="70">
        <f>ABS((E12-aux!E12)/aux!E12)</f>
        <v>1.5014164305949056E-2</v>
      </c>
      <c r="G12" s="18">
        <v>1.75E-6</v>
      </c>
      <c r="H12" s="70">
        <f>ABS((G12-aux!F12)/aux!F12)</f>
        <v>0.36363636363636365</v>
      </c>
      <c r="I12" s="18">
        <v>8.4670000000000001E-5</v>
      </c>
      <c r="J12" s="70">
        <f>ABS((I12-aux!G12)/aux!G12)</f>
        <v>3.7622186860650081E-2</v>
      </c>
      <c r="K12" s="11">
        <v>24.35</v>
      </c>
      <c r="L12" s="70">
        <f>ABS((K12-aux!H12)/aux!H12)</f>
        <v>2.1695460024106033E-2</v>
      </c>
      <c r="M12" s="18">
        <v>5.5550000000000002E-2</v>
      </c>
      <c r="N12" s="70">
        <f>ABS((M12-aux!I12)/aux!I12)</f>
        <v>7.5040200107199711E-3</v>
      </c>
      <c r="O12" s="18">
        <v>0.29449999999999998</v>
      </c>
      <c r="P12" s="18">
        <v>3.6390000000000002E-15</v>
      </c>
      <c r="Q12" s="70">
        <f>ABS((P12-aux!K12)/aux!K12)</f>
        <v>2.9599999999999904E-2</v>
      </c>
      <c r="R12" s="18">
        <v>3.6160000000000004E-15</v>
      </c>
      <c r="S12" s="70">
        <f>ABS((R12-aux!L12)/aux!L12)</f>
        <v>2.2702702702702644E-2</v>
      </c>
      <c r="T12" s="18">
        <v>1.3969999999999999E-14</v>
      </c>
      <c r="U12" s="70">
        <f>ABS((T12-aux!M12)/aux!M12)</f>
        <v>5.9135708870356275E-2</v>
      </c>
      <c r="V12" s="18">
        <v>1.407E-15</v>
      </c>
      <c r="W12" s="71">
        <f>ABS((V12-aux!N12)/aux!N12)</f>
        <v>9.1549295774647991E-3</v>
      </c>
      <c r="Y12" s="100"/>
      <c r="Z12" s="23" t="s">
        <v>14</v>
      </c>
      <c r="AA12" s="18">
        <v>2.4000000000000001E-4</v>
      </c>
      <c r="AB12" s="18">
        <v>1.6183000000000001E-5</v>
      </c>
      <c r="AC12" s="18">
        <v>3.4759999999999998E-6</v>
      </c>
      <c r="AD12" s="70">
        <f>ABS((AC12-aux!E12)/aux!E12)</f>
        <v>1.5297450424929247E-2</v>
      </c>
      <c r="AE12" s="18">
        <v>1.75E-6</v>
      </c>
      <c r="AF12" s="70">
        <f>ABS((AE12-aux!F12)/aux!F12)</f>
        <v>0.36363636363636365</v>
      </c>
      <c r="AG12" s="11">
        <v>8.4649999999999998E-5</v>
      </c>
      <c r="AH12" s="70">
        <f>ABS((AG12-aux!G12)/aux!G12)</f>
        <v>3.7849511252557366E-2</v>
      </c>
      <c r="AI12" s="11">
        <v>24.35</v>
      </c>
      <c r="AJ12" s="70">
        <f>ABS((AI12-aux!H12)/aux!H12)</f>
        <v>2.1695460024106033E-2</v>
      </c>
      <c r="AK12" s="18">
        <v>5.5550000000000002E-2</v>
      </c>
      <c r="AL12" s="70">
        <f>ABS((AK12-aux!I12)/aux!I12)</f>
        <v>7.5040200107199711E-3</v>
      </c>
      <c r="AM12" s="18">
        <v>0.29449999999999998</v>
      </c>
      <c r="AN12" s="18">
        <v>3.6390000000000002E-15</v>
      </c>
      <c r="AO12" s="70">
        <f>ABS((AN12-aux!K12)/aux!K12)</f>
        <v>2.9599999999999904E-2</v>
      </c>
      <c r="AP12" s="18">
        <v>3.6160000000000004E-15</v>
      </c>
      <c r="AQ12" s="70">
        <f>ABS((AP12-aux!L12)/aux!L12)</f>
        <v>2.2702702702702644E-2</v>
      </c>
      <c r="AR12" s="18">
        <v>1.3969999999999999E-14</v>
      </c>
      <c r="AS12" s="70">
        <f>ABS((AR12-aux!M12)/aux!M12)</f>
        <v>5.9135708870356275E-2</v>
      </c>
      <c r="AT12" s="18">
        <v>1.407E-15</v>
      </c>
      <c r="AU12" s="71">
        <f>ABS((AT12-aux!N12)/aux!N12)</f>
        <v>9.1549295774647991E-3</v>
      </c>
      <c r="AV12" s="43"/>
      <c r="AW12" s="100"/>
      <c r="AX12" s="23" t="s">
        <v>14</v>
      </c>
      <c r="AY12" s="18">
        <v>2.4000000000000001E-4</v>
      </c>
      <c r="AZ12" s="18">
        <v>1.6183000000000001E-5</v>
      </c>
      <c r="BA12" s="18">
        <v>3.4790000000000001E-6</v>
      </c>
      <c r="BB12" s="70">
        <f>ABS((BA12-aux!E12)/aux!E12)</f>
        <v>1.4447592067988674E-2</v>
      </c>
      <c r="BC12" s="18">
        <v>1.751E-6</v>
      </c>
      <c r="BD12" s="70">
        <f>ABS((BC12-aux!F12)/aux!F12)</f>
        <v>0.36327272727272725</v>
      </c>
      <c r="BE12" s="11">
        <v>8.4699999999999999E-5</v>
      </c>
      <c r="BF12" s="70">
        <f>ABS((BE12-aux!G12)/aux!G12)</f>
        <v>3.7281200272789222E-2</v>
      </c>
      <c r="BG12" s="11">
        <v>24.35</v>
      </c>
      <c r="BH12" s="70">
        <f>ABS((BG12-aux!H12)/aux!H12)</f>
        <v>2.1695460024106033E-2</v>
      </c>
      <c r="BI12" s="18">
        <v>5.5550000000000002E-2</v>
      </c>
      <c r="BJ12" s="70">
        <f>ABS((BI12-aux!I12)/aux!I12)</f>
        <v>7.5040200107199711E-3</v>
      </c>
      <c r="BK12" s="18">
        <v>0.29459999999999997</v>
      </c>
      <c r="BL12" s="18">
        <v>3.6390000000000002E-15</v>
      </c>
      <c r="BM12" s="70">
        <f>ABS((BL12-aux!K12)/aux!K12)</f>
        <v>2.9599999999999904E-2</v>
      </c>
      <c r="BN12" s="18">
        <v>3.6160000000000004E-15</v>
      </c>
      <c r="BO12" s="70">
        <f>ABS((BN12-aux!L12)/aux!L12)</f>
        <v>2.2702702702702644E-2</v>
      </c>
      <c r="BP12" s="18">
        <v>1.3969999999999999E-14</v>
      </c>
      <c r="BQ12" s="70">
        <f>ABS((BP12-aux!M12)/aux!M12)</f>
        <v>5.9135708870356275E-2</v>
      </c>
      <c r="BR12" s="18">
        <v>1.408E-15</v>
      </c>
      <c r="BS12" s="71">
        <f>ABS((BR12-aux!N12)/aux!N12)</f>
        <v>8.4507042253521118E-3</v>
      </c>
    </row>
    <row r="13" spans="1:71" ht="15.75" thickBot="1" x14ac:dyDescent="0.3">
      <c r="A13" s="101"/>
      <c r="B13" s="25" t="s">
        <v>15</v>
      </c>
      <c r="C13" s="27">
        <v>2.4000000000000001E-4</v>
      </c>
      <c r="D13" s="27">
        <v>1.6183000000000001E-5</v>
      </c>
      <c r="E13" s="27">
        <v>3.473E-6</v>
      </c>
      <c r="F13" s="57">
        <f>ABS((E13-aux!E13)/aux!E13)</f>
        <v>1.61473087818697E-2</v>
      </c>
      <c r="G13" s="27">
        <v>3.2590000000000001E-6</v>
      </c>
      <c r="H13" s="57">
        <f>ABS((G13-aux!F13)/aux!F13)</f>
        <v>0.18509090909090914</v>
      </c>
      <c r="I13" s="27">
        <v>8.4010000000000004E-5</v>
      </c>
      <c r="J13" s="57">
        <f>ABS((I13-aux!G13)/aux!G13)</f>
        <v>4.5123891793589353E-2</v>
      </c>
      <c r="K13" s="26">
        <v>24.19</v>
      </c>
      <c r="L13" s="57">
        <f>ABS((K13-aux!H13)/aux!H13)</f>
        <v>2.8123744475693019E-2</v>
      </c>
      <c r="M13" s="27">
        <v>5.6239999999999998E-2</v>
      </c>
      <c r="N13" s="57">
        <f>ABS((M13-aux!I13)/aux!I13)</f>
        <v>4.8240128640342937E-3</v>
      </c>
      <c r="O13" s="27">
        <v>0.1741</v>
      </c>
      <c r="P13" s="27">
        <v>3.736E-15</v>
      </c>
      <c r="Q13" s="57">
        <f>ABS((P13-aux!K13)/aux!K13)</f>
        <v>3.7333333333332891E-3</v>
      </c>
      <c r="R13" s="27">
        <v>3.6560000000000002E-15</v>
      </c>
      <c r="S13" s="57">
        <f>ABS((R13-aux!L13)/aux!L13)</f>
        <v>1.1891891891891871E-2</v>
      </c>
      <c r="T13" s="27">
        <v>1.4360000000000001E-14</v>
      </c>
      <c r="U13" s="57">
        <f>ABS((T13-aux!M13)/aux!M13)</f>
        <v>8.8703563305534597E-2</v>
      </c>
      <c r="V13" s="27">
        <v>1.4500000000000001E-15</v>
      </c>
      <c r="W13" s="58">
        <f>ABS((V13-aux!N13)/aux!N13)</f>
        <v>2.1126760563380347E-2</v>
      </c>
      <c r="Y13" s="101"/>
      <c r="Z13" s="89" t="s">
        <v>15</v>
      </c>
      <c r="AA13" s="86">
        <v>2.4000000000000001E-4</v>
      </c>
      <c r="AB13" s="27">
        <v>1.6183000000000001E-5</v>
      </c>
      <c r="AC13" s="86">
        <v>3.473E-6</v>
      </c>
      <c r="AD13" s="90">
        <f>ABS((AC13-aux!E13)/aux!E13)</f>
        <v>1.61473087818697E-2</v>
      </c>
      <c r="AE13" s="86">
        <v>2.6599999999999999E-6</v>
      </c>
      <c r="AF13" s="90">
        <f>ABS((AE13-aux!F13)/aux!F13)</f>
        <v>3.2727272727272723E-2</v>
      </c>
      <c r="AG13" s="91">
        <v>8.4220000000000003E-5</v>
      </c>
      <c r="AH13" s="90">
        <f>ABS((AG13-aux!G13)/aux!G13)</f>
        <v>4.2736985678563211E-2</v>
      </c>
      <c r="AI13" s="91">
        <v>24.25</v>
      </c>
      <c r="AJ13" s="90">
        <f>ABS((AI13-aux!H13)/aux!H13)</f>
        <v>2.5713137806347954E-2</v>
      </c>
      <c r="AK13" s="86">
        <v>5.6050000000000003E-2</v>
      </c>
      <c r="AL13" s="90">
        <f>ABS((AK13-aux!I13)/aux!I13)</f>
        <v>1.4293371448991189E-3</v>
      </c>
      <c r="AM13" s="86">
        <v>0.1983</v>
      </c>
      <c r="AN13" s="86">
        <v>3.7000000000000002E-15</v>
      </c>
      <c r="AO13" s="90">
        <f>ABS((AN13-aux!K13)/aux!K13)</f>
        <v>1.3333333333333235E-2</v>
      </c>
      <c r="AP13" s="86">
        <v>3.6430000000000002E-15</v>
      </c>
      <c r="AQ13" s="90">
        <f>ABS((AP13-aux!L13)/aux!L13)</f>
        <v>1.5405405405405389E-2</v>
      </c>
      <c r="AR13" s="86">
        <v>1.4260000000000001E-14</v>
      </c>
      <c r="AS13" s="90">
        <f>ABS((AR13-aux!M13)/aux!M13)</f>
        <v>8.1122062168309361E-2</v>
      </c>
      <c r="AT13" s="86">
        <v>1.4389999999999999E-15</v>
      </c>
      <c r="AU13" s="92">
        <f>ABS((AT13-aux!N13)/aux!N13)</f>
        <v>1.3380281690140784E-2</v>
      </c>
      <c r="AV13" s="43"/>
      <c r="AW13" s="101"/>
      <c r="AX13" s="25" t="s">
        <v>15</v>
      </c>
      <c r="AY13" s="27">
        <v>2.4000000000000001E-4</v>
      </c>
      <c r="AZ13" s="27">
        <v>1.6183000000000001E-5</v>
      </c>
      <c r="BA13" s="27">
        <v>3.473E-6</v>
      </c>
      <c r="BB13" s="57">
        <f>ABS((BA13-aux!E13)/aux!E13)</f>
        <v>1.61473087818697E-2</v>
      </c>
      <c r="BC13" s="27">
        <v>4.4780000000000002E-6</v>
      </c>
      <c r="BD13" s="57">
        <f>ABS((BC13-aux!F13)/aux!F13)</f>
        <v>0.62836363636363646</v>
      </c>
      <c r="BE13" s="26">
        <v>8.3629999999999997E-5</v>
      </c>
      <c r="BF13" s="57">
        <f>ABS((BE13-aux!G13)/aux!G13)</f>
        <v>4.9443055239827206E-2</v>
      </c>
      <c r="BG13" s="26">
        <v>24.08</v>
      </c>
      <c r="BH13" s="57">
        <f>ABS((BG13-aux!H13)/aux!H13)</f>
        <v>3.2543190036159193E-2</v>
      </c>
      <c r="BI13" s="27">
        <v>5.6529999999999997E-2</v>
      </c>
      <c r="BJ13" s="57">
        <f>ABS((BI13-aux!I13)/aux!I13)</f>
        <v>1.0005360014293335E-2</v>
      </c>
      <c r="BK13" s="27">
        <v>0.1462</v>
      </c>
      <c r="BL13" s="27">
        <v>3.8059999999999999E-15</v>
      </c>
      <c r="BM13" s="57">
        <f>ABS((BL13-aux!K13)/aux!K13)</f>
        <v>1.4933333333333366E-2</v>
      </c>
      <c r="BN13" s="27">
        <v>3.6820000000000003E-15</v>
      </c>
      <c r="BO13" s="57">
        <f>ABS((BN13-aux!L13)/aux!L13)</f>
        <v>4.8648648648648369E-3</v>
      </c>
      <c r="BP13" s="27">
        <v>1.4520000000000001E-14</v>
      </c>
      <c r="BQ13" s="57">
        <f>ABS((BP13-aux!M13)/aux!M13)</f>
        <v>0.10083396512509482</v>
      </c>
      <c r="BR13" s="27">
        <v>1.467E-15</v>
      </c>
      <c r="BS13" s="58">
        <f>ABS((BR13-aux!N13)/aux!N13)</f>
        <v>3.3098591549295758E-2</v>
      </c>
    </row>
    <row r="14" spans="1:71" ht="14.45" customHeight="1" x14ac:dyDescent="0.25">
      <c r="A14" s="93" t="s">
        <v>28</v>
      </c>
      <c r="B14" s="63" t="s">
        <v>16</v>
      </c>
      <c r="C14" s="44">
        <v>1.1999999999999999E-7</v>
      </c>
      <c r="D14" s="44">
        <v>1.3242899999999999E-4</v>
      </c>
      <c r="E14" s="48">
        <v>8.4829999999999999E-5</v>
      </c>
      <c r="F14" s="87">
        <f>ABS((E14-aux!E14)/aux!E14)</f>
        <v>2.051438848920863</v>
      </c>
      <c r="G14" s="53">
        <v>8.1279999999999994E-5</v>
      </c>
      <c r="H14" s="87">
        <f>ABS((G14-aux!F14)/aux!F14)</f>
        <v>1.6441119063109952</v>
      </c>
      <c r="I14" s="53">
        <v>1.908E-3</v>
      </c>
      <c r="J14" s="87">
        <f>ABS((I14-aux!G14)/aux!G14)</f>
        <v>1.7564685996619425</v>
      </c>
      <c r="K14" s="53">
        <v>22.49</v>
      </c>
      <c r="L14" s="87">
        <f>ABS((K14-aux!H14)/aux!H14)</f>
        <v>9.75120385232746E-2</v>
      </c>
      <c r="M14" s="48">
        <v>5.9369999999999999E-2</v>
      </c>
      <c r="N14" s="87">
        <f>ABS((M14-aux!I14)/aux!I14)</f>
        <v>0.1670925889522312</v>
      </c>
      <c r="O14" s="48">
        <v>0.22900000000000001</v>
      </c>
      <c r="P14" s="48">
        <v>3.0260000000000002E-14</v>
      </c>
      <c r="Q14" s="87">
        <f>ABS((P14-aux!K14)/aux!K14)</f>
        <v>6.6050198150582504E-4</v>
      </c>
      <c r="R14" s="53">
        <v>2.9719999999999999E-14</v>
      </c>
      <c r="S14" s="87">
        <f>ABS((R14-aux!L14)/aux!L14)</f>
        <v>8.0106809078771945E-3</v>
      </c>
      <c r="T14" s="53">
        <v>7.4290000000000005E-14</v>
      </c>
      <c r="U14" s="87">
        <f>ABS((T14-aux!M14)/aux!M14)</f>
        <v>0.37117017349575493</v>
      </c>
      <c r="V14" s="53">
        <v>6.4789999999999998E-15</v>
      </c>
      <c r="W14" s="88">
        <f>ABS((V14-aux!N14)/aux!N14)</f>
        <v>0.69607329842931942</v>
      </c>
      <c r="Y14" s="93" t="s">
        <v>28</v>
      </c>
      <c r="Z14" s="63" t="s">
        <v>16</v>
      </c>
      <c r="AA14" s="48">
        <v>1.1999999999999999E-7</v>
      </c>
      <c r="AB14" s="44">
        <v>1.3242899999999999E-4</v>
      </c>
      <c r="AC14" s="53">
        <v>1.418E-4</v>
      </c>
      <c r="AD14" s="87">
        <f>ABS((AC14-aux!E14)/aux!E14)</f>
        <v>4.1007194244604319</v>
      </c>
      <c r="AE14" s="53">
        <v>1.505E-4</v>
      </c>
      <c r="AF14" s="87">
        <f>ABS((AE14-aux!F14)/aux!F14)</f>
        <v>3.8959011060507485</v>
      </c>
      <c r="AG14" s="53">
        <v>2.9520000000000002E-3</v>
      </c>
      <c r="AH14" s="87">
        <f>ABS((AG14-aux!G14)/aux!G14)</f>
        <v>3.264725003250553</v>
      </c>
      <c r="AI14" s="53">
        <v>20.81</v>
      </c>
      <c r="AJ14" s="87">
        <f>ABS((AI14-aux!H14)/aux!H14)</f>
        <v>0.16492776886035324</v>
      </c>
      <c r="AK14" s="53">
        <v>6.6780000000000006E-2</v>
      </c>
      <c r="AL14" s="87">
        <f>ABS((AK14-aux!I14)/aux!I14)</f>
        <v>0.31275801061529407</v>
      </c>
      <c r="AM14" s="53">
        <v>0.20369999999999999</v>
      </c>
      <c r="AN14" s="53">
        <v>3.0489999999999998E-14</v>
      </c>
      <c r="AO14" s="87">
        <f>ABS((AN14-aux!K14)/aux!K14)</f>
        <v>6.9352708058124136E-3</v>
      </c>
      <c r="AP14" s="53">
        <v>2.9700000000000002E-14</v>
      </c>
      <c r="AQ14" s="87">
        <f>ABS((AP14-aux!L14)/aux!L14)</f>
        <v>8.6782376502001716E-3</v>
      </c>
      <c r="AR14" s="53">
        <v>8.6350000000000006E-14</v>
      </c>
      <c r="AS14" s="87">
        <f>ABS((AR14-aux!M14)/aux!M14)</f>
        <v>0.59376153562200074</v>
      </c>
      <c r="AT14" s="53">
        <v>8.0249999999999993E-15</v>
      </c>
      <c r="AU14" s="88">
        <f>ABS((AT14-aux!N14)/aux!N14)</f>
        <v>1.1007853403141361</v>
      </c>
      <c r="AV14" s="43"/>
      <c r="AW14" s="93" t="s">
        <v>28</v>
      </c>
      <c r="AX14" s="63" t="s">
        <v>16</v>
      </c>
      <c r="AY14" s="48">
        <v>1.1999999999999999E-7</v>
      </c>
      <c r="AZ14" s="48">
        <v>1.3242899999999999E-4</v>
      </c>
      <c r="BA14" s="53">
        <v>4.4299999999999999E-5</v>
      </c>
      <c r="BB14" s="87">
        <f>ABS((BA14-aux!E14)/aux!E14)</f>
        <v>0.59352517985611497</v>
      </c>
      <c r="BC14" s="53">
        <v>4.0129999999999997E-5</v>
      </c>
      <c r="BD14" s="87">
        <f>ABS((BC14-aux!F14)/aux!F14)</f>
        <v>0.30546519193233562</v>
      </c>
      <c r="BE14" s="53">
        <v>1.067E-3</v>
      </c>
      <c r="BF14" s="87">
        <f>ABS((BE14-aux!G14)/aux!G14)</f>
        <v>0.54148427454889558</v>
      </c>
      <c r="BG14" s="53">
        <v>24.09</v>
      </c>
      <c r="BH14" s="87">
        <f>ABS((BG14-aux!H14)/aux!H14)</f>
        <v>3.330658105939012E-2</v>
      </c>
      <c r="BI14" s="53">
        <v>5.3330000000000002E-2</v>
      </c>
      <c r="BJ14" s="87">
        <f>ABS((BI14-aux!I14)/aux!I14)</f>
        <v>4.8358561037939923E-2</v>
      </c>
      <c r="BK14" s="53">
        <v>0.25609999999999999</v>
      </c>
      <c r="BL14" s="53">
        <v>3.0090000000000001E-14</v>
      </c>
      <c r="BM14" s="87">
        <f>ABS((BL14-aux!K14)/aux!K14)</f>
        <v>6.2747688243063801E-3</v>
      </c>
      <c r="BN14" s="53">
        <v>2.9749999999999999E-14</v>
      </c>
      <c r="BO14" s="87">
        <f>ABS((BN14-aux!L14)/aux!L14)</f>
        <v>7.0093457943925189E-3</v>
      </c>
      <c r="BP14" s="53">
        <v>6.1059999999999994E-14</v>
      </c>
      <c r="BQ14" s="87">
        <f>ABS((BP14-aux!M14)/aux!M14)</f>
        <v>0.12698412698412684</v>
      </c>
      <c r="BR14" s="53">
        <v>4.7510000000000001E-15</v>
      </c>
      <c r="BS14" s="88">
        <f>ABS((BR14-aux!N14)/aux!N14)</f>
        <v>0.2437172774869111</v>
      </c>
    </row>
    <row r="15" spans="1:71" x14ac:dyDescent="0.25">
      <c r="A15" s="94"/>
      <c r="B15" s="24" t="s">
        <v>18</v>
      </c>
      <c r="C15" s="20">
        <v>2.3999999999999998E-7</v>
      </c>
      <c r="D15" s="20">
        <v>1.2719399999999999E-4</v>
      </c>
      <c r="E15" s="20">
        <v>8.4829999999999999E-5</v>
      </c>
      <c r="F15" s="140">
        <f>ABS((E15-aux!E15)/aux!E15)</f>
        <v>2.051438848920863</v>
      </c>
      <c r="G15" s="1">
        <v>4.9249999999999998E-5</v>
      </c>
      <c r="H15" s="54">
        <f>ABS((G15-aux!F15)/aux!F15)</f>
        <v>1.2769301895515486</v>
      </c>
      <c r="I15" s="1">
        <v>1.7409999999999999E-3</v>
      </c>
      <c r="J15" s="54">
        <f>ABS((I15-aux!G15)/aux!G15)</f>
        <v>1.5178607583952795</v>
      </c>
      <c r="K15" s="1">
        <v>20.53</v>
      </c>
      <c r="L15" s="54">
        <f>ABS((K15-aux!H15)/aux!H15)</f>
        <v>0.17517075130574525</v>
      </c>
      <c r="M15" s="20">
        <v>7.1790000000000007E-2</v>
      </c>
      <c r="N15" s="54">
        <f>ABS((M15-aux!I15)/aux!I15)</f>
        <v>0.28265142040378788</v>
      </c>
      <c r="O15" s="20">
        <v>0.24179999999999999</v>
      </c>
      <c r="P15" s="20">
        <v>2.9099999999999997E-14</v>
      </c>
      <c r="Q15" s="54">
        <f>ABS((P15-aux!K15)/aux!K15)</f>
        <v>1.2219959266802588E-2</v>
      </c>
      <c r="R15" s="1">
        <v>2.8539999999999998E-14</v>
      </c>
      <c r="S15" s="54">
        <f>ABS((R15-aux!L15)/aux!L15)</f>
        <v>1.8906840838776261E-2</v>
      </c>
      <c r="T15" s="1">
        <v>1.6019999999999999E-13</v>
      </c>
      <c r="U15" s="54">
        <f>ABS((T15-aux!M15)/aux!M15)</f>
        <v>0.54513888888888873</v>
      </c>
      <c r="V15" s="1">
        <v>1.7409999999999999E-14</v>
      </c>
      <c r="W15" s="56">
        <f>ABS((V15-aux!N15)/aux!N15)</f>
        <v>0.55585344057193897</v>
      </c>
      <c r="Y15" s="94"/>
      <c r="Z15" s="24" t="s">
        <v>18</v>
      </c>
      <c r="AA15" s="20">
        <v>2.3999999999999998E-7</v>
      </c>
      <c r="AB15" s="20">
        <v>1.2719399999999999E-4</v>
      </c>
      <c r="AC15" s="1">
        <v>1.418E-4</v>
      </c>
      <c r="AD15" s="140">
        <f>ABS((AC15-aux!E15)/aux!E15)</f>
        <v>4.1007194244604319</v>
      </c>
      <c r="AE15" s="1">
        <v>1.439E-4</v>
      </c>
      <c r="AF15" s="54">
        <f>ABS((AE15-aux!F15)/aux!F15)</f>
        <v>5.652797041146556</v>
      </c>
      <c r="AG15" s="1">
        <v>2.5379999999999999E-3</v>
      </c>
      <c r="AH15" s="54">
        <f>ABS((AG15-aux!G15)/aux!G15)</f>
        <v>2.6704943163740489</v>
      </c>
      <c r="AI15" s="1">
        <v>17.89</v>
      </c>
      <c r="AJ15" s="54">
        <f>ABS((AI15-aux!H15)/aux!H15)</f>
        <v>0.28123744475693047</v>
      </c>
      <c r="AK15" s="1">
        <v>8.5239999999999996E-2</v>
      </c>
      <c r="AL15" s="54">
        <f>ABS((AK15-aux!I15)/aux!I15)</f>
        <v>0.52295872788994102</v>
      </c>
      <c r="AM15" s="1">
        <v>0.17860000000000001</v>
      </c>
      <c r="AN15" s="1">
        <v>3.097E-14</v>
      </c>
      <c r="AO15" s="54">
        <f>ABS((AN15-aux!K15)/aux!K15)</f>
        <v>5.1255940257976848E-2</v>
      </c>
      <c r="AP15" s="1">
        <v>2.9199999999999998E-14</v>
      </c>
      <c r="AQ15" s="54">
        <f>ABS((AP15-aux!L15)/aux!L15)</f>
        <v>3.7813681677552088E-3</v>
      </c>
      <c r="AR15" s="1">
        <v>1.868E-13</v>
      </c>
      <c r="AS15" s="54">
        <f>ABS((AR15-aux!M15)/aux!M15)</f>
        <v>0.80169753086419737</v>
      </c>
      <c r="AT15" s="1">
        <v>2.0710000000000001E-14</v>
      </c>
      <c r="AU15" s="56">
        <f>ABS((AT15-aux!N15)/aux!N15)</f>
        <v>0.85075960679177831</v>
      </c>
      <c r="AV15" s="43"/>
      <c r="AW15" s="94"/>
      <c r="AX15" s="24" t="s">
        <v>18</v>
      </c>
      <c r="AY15" s="20">
        <v>2.3999999999999998E-7</v>
      </c>
      <c r="AZ15" s="20">
        <v>1.2719399999999999E-4</v>
      </c>
      <c r="BA15" s="1">
        <v>4.4299999999999999E-5</v>
      </c>
      <c r="BB15" s="54">
        <f>ABS((BA15-aux!E15)/aux!E15)</f>
        <v>0.59352517985611497</v>
      </c>
      <c r="BC15" s="1">
        <v>2.1359999999999999E-5</v>
      </c>
      <c r="BD15" s="54">
        <f>ABS((BC15-aux!F15)/aux!F15)</f>
        <v>1.2482662968099975E-2</v>
      </c>
      <c r="BE15" s="1">
        <v>1.018E-3</v>
      </c>
      <c r="BF15" s="54">
        <f>ABS((BE15-aux!G15)/aux!G15)</f>
        <v>0.47224712926271956</v>
      </c>
      <c r="BG15" s="1">
        <v>22.97</v>
      </c>
      <c r="BH15" s="54">
        <f>ABS((BG15-aux!H15)/aux!H15)</f>
        <v>7.7139413419043859E-2</v>
      </c>
      <c r="BI15" s="1">
        <v>6.0769999999999998E-2</v>
      </c>
      <c r="BJ15" s="54">
        <f>ABS((BI15-aux!I15)/aux!I15)</f>
        <v>8.5760228693943161E-2</v>
      </c>
      <c r="BK15" s="1">
        <v>0.29959999999999998</v>
      </c>
      <c r="BL15" s="1">
        <v>2.8569999999999998E-14</v>
      </c>
      <c r="BM15" s="54">
        <f>ABS((BL15-aux!K15)/aux!K15)</f>
        <v>3.0210454854039476E-2</v>
      </c>
      <c r="BN15" s="1">
        <v>2.8339999999999999E-14</v>
      </c>
      <c r="BO15" s="54">
        <f>ABS((BN15-aux!L15)/aux!L15)</f>
        <v>2.5782055689240288E-2</v>
      </c>
      <c r="BP15" s="1">
        <v>1.295E-13</v>
      </c>
      <c r="BQ15" s="54">
        <f>ABS((BP15-aux!M15)/aux!M15)</f>
        <v>0.24903549382716045</v>
      </c>
      <c r="BR15" s="1">
        <v>1.3569999999999999E-14</v>
      </c>
      <c r="BS15" s="56">
        <f>ABS((BR15-aux!N15)/aux!N15)</f>
        <v>0.21268990169794444</v>
      </c>
    </row>
    <row r="16" spans="1:71" x14ac:dyDescent="0.25">
      <c r="A16" s="94"/>
      <c r="B16" s="23" t="s">
        <v>19</v>
      </c>
      <c r="C16" s="18">
        <v>9.9999999999999995E-7</v>
      </c>
      <c r="D16" s="18">
        <v>6.7000000000000002E-6</v>
      </c>
      <c r="E16" s="18">
        <v>8.4829999999999999E-5</v>
      </c>
      <c r="F16" s="70">
        <f>ABS((E16-aux!E16)/aux!E16)</f>
        <v>2.051438848920863</v>
      </c>
      <c r="G16" s="11">
        <v>7.2980000000000003E-6</v>
      </c>
      <c r="H16" s="70">
        <f>ABS((G16-aux!F16)/aux!F16)</f>
        <v>0.43644787644787642</v>
      </c>
      <c r="I16" s="11">
        <v>5.5429999999999998E-4</v>
      </c>
      <c r="J16" s="70">
        <f>ABS((I16-aux!G16)/aux!G16)</f>
        <v>0.99051962509426494</v>
      </c>
      <c r="K16" s="11">
        <v>6.5350000000000001</v>
      </c>
      <c r="L16" s="70">
        <f>ABS((K16-aux!H16)/aux!H16)</f>
        <v>0.34780439121756485</v>
      </c>
      <c r="M16" s="18">
        <v>0.24859999999999999</v>
      </c>
      <c r="N16" s="70">
        <f>ABS((M16-aux!I16)/aux!I16)</f>
        <v>0.67407407407407405</v>
      </c>
      <c r="O16" s="18">
        <v>0.72919999999999996</v>
      </c>
      <c r="P16" s="18">
        <v>1.532E-15</v>
      </c>
      <c r="Q16" s="70">
        <f>ABS((P16-aux!K16)/aux!K16)</f>
        <v>0.77100149476831092</v>
      </c>
      <c r="R16" s="11">
        <v>1.139E-15</v>
      </c>
      <c r="S16" s="70">
        <f>ABS((R16-aux!L16)/aux!L16)</f>
        <v>0.62777777777777788</v>
      </c>
      <c r="T16" s="11">
        <v>6.3270000000000005E-14</v>
      </c>
      <c r="U16" s="70">
        <f>ABS((T16-aux!M16)/aux!M16)</f>
        <v>5.731951871657761E-2</v>
      </c>
      <c r="V16" s="11">
        <v>9.8989999999999993E-15</v>
      </c>
      <c r="W16" s="71">
        <f>ABS((V16-aux!N16)/aux!N16)</f>
        <v>0.15777777777777763</v>
      </c>
      <c r="Y16" s="94"/>
      <c r="Z16" s="23" t="s">
        <v>19</v>
      </c>
      <c r="AA16" s="18">
        <v>9.9999999999999995E-7</v>
      </c>
      <c r="AB16" s="18">
        <v>6.7000000000000002E-6</v>
      </c>
      <c r="AC16" s="11">
        <v>1.418E-4</v>
      </c>
      <c r="AD16" s="70">
        <f>ABS((AC16-aux!E16)/aux!E16)</f>
        <v>4.1007194244604319</v>
      </c>
      <c r="AE16" s="11">
        <v>9.6660000000000003E-6</v>
      </c>
      <c r="AF16" s="70">
        <f>ABS((AE16-aux!F16)/aux!F16)</f>
        <v>0.25359073359073353</v>
      </c>
      <c r="AG16" s="11">
        <v>7.1369999999999995E-4</v>
      </c>
      <c r="AH16" s="70">
        <f>ABS((AG16-aux!G16)/aux!G16)</f>
        <v>1.5629331705390166</v>
      </c>
      <c r="AI16" s="11">
        <v>5.032</v>
      </c>
      <c r="AJ16" s="70">
        <f>ABS((AI16-aux!H16)/aux!H16)</f>
        <v>0.49780439121756487</v>
      </c>
      <c r="AK16" s="11">
        <v>0.32040000000000002</v>
      </c>
      <c r="AL16" s="70">
        <f>ABS((AK16-aux!I16)/aux!I16)</f>
        <v>1.1575757575757577</v>
      </c>
      <c r="AM16" s="11">
        <v>0.81769999999999998</v>
      </c>
      <c r="AN16" s="11">
        <v>1.5350000000000001E-15</v>
      </c>
      <c r="AO16" s="70">
        <f>ABS((AN16-aux!K16)/aux!K16)</f>
        <v>0.77055306427503745</v>
      </c>
      <c r="AP16" s="11">
        <v>1.155E-15</v>
      </c>
      <c r="AQ16" s="70">
        <f>ABS((AP16-aux!L16)/aux!L16)</f>
        <v>0.62254901960784315</v>
      </c>
      <c r="AR16" s="11">
        <v>6.5010000000000005E-14</v>
      </c>
      <c r="AS16" s="70">
        <f>ABS((AR16-aux!M16)/aux!M16)</f>
        <v>8.6397058823529493E-2</v>
      </c>
      <c r="AT16" s="11">
        <v>1.012E-14</v>
      </c>
      <c r="AU16" s="71">
        <f>ABS((AT16-aux!N16)/aux!N16)</f>
        <v>0.18362573099415203</v>
      </c>
      <c r="AV16" s="43"/>
      <c r="AW16" s="94"/>
      <c r="AX16" s="23" t="s">
        <v>19</v>
      </c>
      <c r="AY16" s="18">
        <v>9.9999999999999995E-7</v>
      </c>
      <c r="AZ16" s="18">
        <v>6.7000000000000002E-6</v>
      </c>
      <c r="BA16" s="11">
        <v>4.4299999999999999E-5</v>
      </c>
      <c r="BB16" s="70">
        <f>ABS((BA16-aux!E16)/aux!E16)</f>
        <v>0.59352517985611497</v>
      </c>
      <c r="BC16" s="11">
        <v>4.9989999999999999E-6</v>
      </c>
      <c r="BD16" s="70">
        <f>ABS((BC16-aux!F16)/aux!F16)</f>
        <v>0.61397683397683389</v>
      </c>
      <c r="BE16" s="11">
        <v>3.8559999999999999E-4</v>
      </c>
      <c r="BF16" s="70">
        <f>ABS((BE16-aux!G16)/aux!G16)</f>
        <v>0.38470930441340173</v>
      </c>
      <c r="BG16" s="11">
        <v>8.7040000000000006</v>
      </c>
      <c r="BH16" s="70">
        <f>ABS((BG16-aux!H16)/aux!H16)</f>
        <v>0.13133732534930129</v>
      </c>
      <c r="BI16" s="11">
        <v>0.1835</v>
      </c>
      <c r="BJ16" s="70">
        <f>ABS((BI16-aux!I16)/aux!I16)</f>
        <v>0.23569023569023573</v>
      </c>
      <c r="BK16" s="11">
        <v>0.64419999999999999</v>
      </c>
      <c r="BL16" s="11">
        <v>1.5249999999999999E-15</v>
      </c>
      <c r="BM16" s="70">
        <f>ABS((BL16-aux!K16)/aux!K16)</f>
        <v>0.77204783258594911</v>
      </c>
      <c r="BN16" s="11">
        <v>1.129E-15</v>
      </c>
      <c r="BO16" s="70">
        <f>ABS((BN16-aux!L16)/aux!L16)</f>
        <v>0.63104575163398691</v>
      </c>
      <c r="BP16" s="11">
        <v>6.0589999999999997E-14</v>
      </c>
      <c r="BQ16" s="70">
        <f>ABS((BP16-aux!M16)/aux!M16)</f>
        <v>1.2533422459892994E-2</v>
      </c>
      <c r="BR16" s="11">
        <v>9.5440000000000005E-15</v>
      </c>
      <c r="BS16" s="71">
        <f>ABS((BR16-aux!N16)/aux!N16)</f>
        <v>0.11625730994152046</v>
      </c>
    </row>
    <row r="17" spans="1:71" x14ac:dyDescent="0.25">
      <c r="A17" s="94"/>
      <c r="B17" s="24" t="s">
        <v>20</v>
      </c>
      <c r="C17" s="20">
        <v>9.9999999999999995E-7</v>
      </c>
      <c r="D17" s="20">
        <v>6.7000000000000002E-6</v>
      </c>
      <c r="E17" s="20">
        <v>8.5140000000000001E-5</v>
      </c>
      <c r="F17" s="140">
        <f>ABS((E17-aux!E17)/aux!E17)</f>
        <v>2.0625899280575539</v>
      </c>
      <c r="G17" s="1">
        <v>6.9890000000000003E-6</v>
      </c>
      <c r="H17" s="54">
        <f>ABS((G17-aux!F17)/aux!F17)</f>
        <v>0.46030888030888029</v>
      </c>
      <c r="I17" s="1">
        <v>5.5579999999999996E-4</v>
      </c>
      <c r="J17" s="54">
        <f>ABS((I17-aux!G17)/aux!G17)</f>
        <v>0.99590620174525057</v>
      </c>
      <c r="K17" s="1">
        <v>6.5279999999999996</v>
      </c>
      <c r="L17" s="54">
        <f>ABS((K17-aux!H17)/aux!H17)</f>
        <v>0.34850299401197604</v>
      </c>
      <c r="M17" s="20">
        <v>0.24879999999999999</v>
      </c>
      <c r="N17" s="54">
        <f>ABS((M17-aux!I17)/aux!I17)</f>
        <v>0.67542087542087548</v>
      </c>
      <c r="O17" s="20">
        <v>0.77300000000000002</v>
      </c>
      <c r="P17" s="20">
        <v>1.508E-15</v>
      </c>
      <c r="Q17" s="54">
        <f>ABS((P17-aux!K17)/aux!K17)</f>
        <v>0.7745889387144993</v>
      </c>
      <c r="R17" s="1">
        <v>1.14E-15</v>
      </c>
      <c r="S17" s="54">
        <f>ABS((R17-aux!L17)/aux!L17)</f>
        <v>0.62745098039215685</v>
      </c>
      <c r="T17" s="1">
        <v>6.3270000000000005E-14</v>
      </c>
      <c r="U17" s="54">
        <f>ABS((T17-aux!M17)/aux!M17)</f>
        <v>5.731951871657761E-2</v>
      </c>
      <c r="V17" s="1">
        <v>9.9020000000000004E-15</v>
      </c>
      <c r="W17" s="56">
        <f>ABS((V17-aux!N17)/aux!N17)</f>
        <v>0.1581286549707602</v>
      </c>
      <c r="Y17" s="94"/>
      <c r="Z17" s="24" t="s">
        <v>20</v>
      </c>
      <c r="AA17" s="20">
        <v>9.9999999999999995E-7</v>
      </c>
      <c r="AB17" s="20">
        <v>6.7000000000000002E-6</v>
      </c>
      <c r="AC17" s="1">
        <v>1.3999999999999999E-4</v>
      </c>
      <c r="AD17" s="140">
        <f>ABS((AC17-aux!E17)/aux!E17)</f>
        <v>4.0359712230215825</v>
      </c>
      <c r="AE17" s="1">
        <v>1.207E-5</v>
      </c>
      <c r="AF17" s="54">
        <f>ABS((AE17-aux!F17)/aux!F17)</f>
        <v>6.7953667953667959E-2</v>
      </c>
      <c r="AG17" s="1">
        <v>7.0600000000000003E-4</v>
      </c>
      <c r="AH17" s="54">
        <f>ABS((AG17-aux!G17)/aux!G17)</f>
        <v>1.5352820770639566</v>
      </c>
      <c r="AI17" s="1">
        <v>5.0449999999999999</v>
      </c>
      <c r="AJ17" s="54">
        <f>ABS((AI17-aux!H17)/aux!H17)</f>
        <v>0.49650698602794407</v>
      </c>
      <c r="AK17" s="1">
        <v>0.31950000000000001</v>
      </c>
      <c r="AL17" s="54">
        <f>ABS((AK17-aux!I17)/aux!I17)</f>
        <v>1.1515151515151516</v>
      </c>
      <c r="AM17" s="1">
        <v>0.64190000000000003</v>
      </c>
      <c r="AN17" s="1">
        <v>1.726E-15</v>
      </c>
      <c r="AO17" s="54">
        <f>ABS((AN17-aux!K17)/aux!K17)</f>
        <v>0.7420029895366218</v>
      </c>
      <c r="AP17" s="1">
        <v>1.19E-15</v>
      </c>
      <c r="AQ17" s="54">
        <f>ABS((AP17-aux!L17)/aux!L17)</f>
        <v>0.61111111111111116</v>
      </c>
      <c r="AR17" s="1">
        <v>6.5049999999999998E-14</v>
      </c>
      <c r="AS17" s="54">
        <f>ABS((AR17-aux!M17)/aux!M17)</f>
        <v>8.7065508021390334E-2</v>
      </c>
      <c r="AT17" s="1">
        <v>1.0099999999999999E-14</v>
      </c>
      <c r="AU17" s="56">
        <f>ABS((AT17-aux!N17)/aux!N17)</f>
        <v>0.18128654970760219</v>
      </c>
      <c r="AV17" s="43"/>
      <c r="AW17" s="94"/>
      <c r="AX17" s="24" t="s">
        <v>20</v>
      </c>
      <c r="AY17" s="20">
        <v>9.9999999999999995E-7</v>
      </c>
      <c r="AZ17" s="20">
        <v>6.7000000000000002E-6</v>
      </c>
      <c r="BA17" s="1">
        <v>4.6300000000000001E-5</v>
      </c>
      <c r="BB17" s="54">
        <f>ABS((BA17-aux!E17)/aux!E17)</f>
        <v>0.66546762589928055</v>
      </c>
      <c r="BC17" s="1">
        <v>3.4000000000000001E-6</v>
      </c>
      <c r="BD17" s="54">
        <f>ABS((BC17-aux!F17)/aux!F17)</f>
        <v>0.73745173745173742</v>
      </c>
      <c r="BE17" s="1">
        <v>3.9760000000000002E-4</v>
      </c>
      <c r="BF17" s="54">
        <f>ABS((BE17-aux!G17)/aux!G17)</f>
        <v>0.42780191762128777</v>
      </c>
      <c r="BG17" s="1">
        <v>8.5860000000000003</v>
      </c>
      <c r="BH17" s="54">
        <f>ABS((BG17-aux!H17)/aux!H17)</f>
        <v>0.14311377245508974</v>
      </c>
      <c r="BI17" s="1">
        <v>0.1855</v>
      </c>
      <c r="BJ17" s="54">
        <f>ABS((BI17-aux!I17)/aux!I17)</f>
        <v>0.24915824915824922</v>
      </c>
      <c r="BK17" s="1">
        <v>1.131</v>
      </c>
      <c r="BL17" s="1">
        <v>1.4130000000000001E-15</v>
      </c>
      <c r="BM17" s="54">
        <f>ABS((BL17-aux!K17)/aux!K17)</f>
        <v>0.78878923766816145</v>
      </c>
      <c r="BN17" s="1">
        <v>1.179E-15</v>
      </c>
      <c r="BO17" s="54">
        <f>ABS((BN17-aux!L17)/aux!L17)</f>
        <v>0.61470588235294121</v>
      </c>
      <c r="BP17" s="1">
        <v>6.0570000000000001E-14</v>
      </c>
      <c r="BQ17" s="54">
        <f>ABS((BP17-aux!M17)/aux!M17)</f>
        <v>1.2199197860962574E-2</v>
      </c>
      <c r="BR17" s="1">
        <v>9.5749999999999996E-15</v>
      </c>
      <c r="BS17" s="56">
        <f>ABS((BR17-aux!N17)/aux!N17)</f>
        <v>0.1198830409356724</v>
      </c>
    </row>
    <row r="18" spans="1:71" x14ac:dyDescent="0.25">
      <c r="A18" s="94"/>
      <c r="B18" s="23" t="s">
        <v>21</v>
      </c>
      <c r="C18" s="18">
        <v>9.9999999999999995E-7</v>
      </c>
      <c r="D18" s="18">
        <v>5.8999999999999998E-5</v>
      </c>
      <c r="E18" s="18">
        <v>8.0149999999999997E-5</v>
      </c>
      <c r="F18" s="70">
        <f>ABS((E18-aux!E18)/aux!E18)</f>
        <v>3.781512605042027E-2</v>
      </c>
      <c r="G18" s="11">
        <v>1.331E-5</v>
      </c>
      <c r="H18" s="70">
        <f>ABS((G18-aux!F18)/aux!F18)</f>
        <v>0.83825495199902789</v>
      </c>
      <c r="I18" s="11">
        <v>8.4590000000000002E-4</v>
      </c>
      <c r="J18" s="70">
        <f>ABS((I18-aux!G18)/aux!G18)</f>
        <v>8.1519795962148554E-3</v>
      </c>
      <c r="K18" s="11">
        <v>10.55</v>
      </c>
      <c r="L18" s="70">
        <f>ABS((K18-aux!H18)/aux!H18)</f>
        <v>4.7666335650446916E-2</v>
      </c>
      <c r="M18" s="18">
        <v>0.1366</v>
      </c>
      <c r="N18" s="70">
        <f>ABS((M18-aux!I18)/aux!I18)</f>
        <v>3.7475200235139281E-3</v>
      </c>
      <c r="O18" s="18">
        <v>0.42699999999999999</v>
      </c>
      <c r="P18" s="18">
        <v>1.461E-14</v>
      </c>
      <c r="Q18" s="70">
        <f>ABS((P18-aux!K18)/aux!K18)</f>
        <v>0.54257983719474012</v>
      </c>
      <c r="R18" s="11">
        <v>1.366E-14</v>
      </c>
      <c r="S18" s="70">
        <f>ABS((R18-aux!L18)/aux!L18)</f>
        <v>0.31425702811244977</v>
      </c>
      <c r="T18" s="11">
        <v>4.924E-13</v>
      </c>
      <c r="U18" s="70">
        <f>ABS((T18-aux!M18)/aux!M18)</f>
        <v>1.088746936643765E-2</v>
      </c>
      <c r="V18" s="11">
        <v>6.34E-14</v>
      </c>
      <c r="W18" s="71">
        <f>ABS((V18-aux!N18)/aux!N18)</f>
        <v>6.0023407456947002E-2</v>
      </c>
      <c r="Y18" s="94"/>
      <c r="Z18" s="23" t="s">
        <v>21</v>
      </c>
      <c r="AA18" s="18">
        <v>9.9999999999999995E-7</v>
      </c>
      <c r="AB18" s="18">
        <v>5.8999999999999998E-5</v>
      </c>
      <c r="AC18" s="11">
        <v>8.1660000000000001E-5</v>
      </c>
      <c r="AD18" s="70">
        <f>ABS((AC18-aux!E18)/aux!E18)</f>
        <v>1.9687875150060079E-2</v>
      </c>
      <c r="AE18" s="11">
        <v>1.026E-5</v>
      </c>
      <c r="AF18" s="70">
        <f>ABS((AE18-aux!F18)/aux!F18)</f>
        <v>0.87531899380240608</v>
      </c>
      <c r="AG18" s="11">
        <v>8.5999999999999998E-4</v>
      </c>
      <c r="AH18" s="70">
        <f>ABS((AG18-aux!G18)/aux!G18)</f>
        <v>2.4956498939289206E-2</v>
      </c>
      <c r="AI18" s="11">
        <v>10.53</v>
      </c>
      <c r="AJ18" s="70">
        <f>ABS((AI18-aux!H18)/aux!H18)</f>
        <v>4.5680238331678162E-2</v>
      </c>
      <c r="AK18" s="11">
        <v>0.1366</v>
      </c>
      <c r="AL18" s="70">
        <f>ABS((AK18-aux!I18)/aux!I18)</f>
        <v>3.7475200235139281E-3</v>
      </c>
      <c r="AM18" s="11">
        <v>0.55810000000000004</v>
      </c>
      <c r="AN18" s="11">
        <v>1.3640000000000001E-14</v>
      </c>
      <c r="AO18" s="70">
        <f>ABS((AN18-aux!K18)/aux!K18)</f>
        <v>0.57294927989981215</v>
      </c>
      <c r="AP18" s="11">
        <v>1.3240000000000001E-14</v>
      </c>
      <c r="AQ18" s="70">
        <f>ABS((AP18-aux!L18)/aux!L18)</f>
        <v>0.33534136546184734</v>
      </c>
      <c r="AR18" s="11">
        <v>4.9230000000000003E-13</v>
      </c>
      <c r="AS18" s="70">
        <f>ABS((AR18-aux!M18)/aux!M18)</f>
        <v>1.1088345185006549E-2</v>
      </c>
      <c r="AT18" s="11">
        <v>6.3449999999999997E-14</v>
      </c>
      <c r="AU18" s="71">
        <f>ABS((AT18-aux!N18)/aux!N18)</f>
        <v>6.0859388062196915E-2</v>
      </c>
      <c r="AV18" s="43"/>
      <c r="AW18" s="94"/>
      <c r="AX18" s="23" t="s">
        <v>21</v>
      </c>
      <c r="AY18" s="18">
        <v>9.9999999999999995E-7</v>
      </c>
      <c r="AZ18" s="18">
        <v>5.8999999999999998E-5</v>
      </c>
      <c r="BA18" s="11">
        <v>4.6300000000000001E-5</v>
      </c>
      <c r="BB18" s="70">
        <f>ABS((BA18-aux!E18)/aux!E18)</f>
        <v>0.44417767106842743</v>
      </c>
      <c r="BC18" s="11">
        <v>4.4959999999999998E-4</v>
      </c>
      <c r="BD18" s="70">
        <f>ABS((BC18-aux!F18)/aux!F18)</f>
        <v>4.4636043261635674</v>
      </c>
      <c r="BE18" s="11">
        <v>3.8949999999999998E-4</v>
      </c>
      <c r="BF18" s="70">
        <f>ABS((BE18-aux!G18)/aux!G18)</f>
        <v>0.53579005077110098</v>
      </c>
      <c r="BG18" s="11">
        <v>8.4120000000000008</v>
      </c>
      <c r="BH18" s="70">
        <f>ABS((BG18-aux!H18)/aux!H18)</f>
        <v>0.16464746772591851</v>
      </c>
      <c r="BI18" s="11">
        <v>0.1366</v>
      </c>
      <c r="BJ18" s="70">
        <f>ABS((BI18-aux!I18)/aux!I18)</f>
        <v>3.7475200235139281E-3</v>
      </c>
      <c r="BK18" s="11">
        <v>6.9360000000000005E-2</v>
      </c>
      <c r="BL18" s="11">
        <v>3.1140000000000002E-13</v>
      </c>
      <c r="BM18" s="70">
        <f>ABS((BL18-aux!K18)/aux!K18)</f>
        <v>8.7495303694427058</v>
      </c>
      <c r="BN18" s="11">
        <v>1.185E-13</v>
      </c>
      <c r="BO18" s="70">
        <f>ABS((BN18-aux!L18)/aux!L18)</f>
        <v>4.9487951807228914</v>
      </c>
      <c r="BP18" s="11">
        <v>4.4459999999999999E-13</v>
      </c>
      <c r="BQ18" s="70">
        <f>ABS((BP18-aux!M18)/aux!M18)</f>
        <v>0.10690611064240087</v>
      </c>
      <c r="BR18" s="11">
        <v>5.6639999999999999E-14</v>
      </c>
      <c r="BS18" s="71">
        <f>ABS((BR18-aux!N18)/aux!N18)</f>
        <v>5.3001170372847357E-2</v>
      </c>
    </row>
    <row r="19" spans="1:71" x14ac:dyDescent="0.25">
      <c r="A19" s="94"/>
      <c r="B19" s="24" t="s">
        <v>22</v>
      </c>
      <c r="C19" s="20">
        <v>9.9999999999999995E-7</v>
      </c>
      <c r="D19" s="20">
        <v>6.7000000000000002E-6</v>
      </c>
      <c r="E19" s="20">
        <v>8.153E-5</v>
      </c>
      <c r="F19" s="140">
        <f>ABS((E19-aux!E19)/aux!E19)</f>
        <v>1.9327338129496403</v>
      </c>
      <c r="G19" s="1">
        <v>1.367E-5</v>
      </c>
      <c r="H19" s="54">
        <f>ABS((G19-aux!F19)/aux!F19)</f>
        <v>5.5598455598455589E-2</v>
      </c>
      <c r="I19" s="1">
        <v>5.352E-4</v>
      </c>
      <c r="J19" s="54">
        <f>ABS((I19-aux!G19)/aux!G19)</f>
        <v>0.92193054907171323</v>
      </c>
      <c r="K19" s="1">
        <v>6.5640000000000001</v>
      </c>
      <c r="L19" s="54">
        <f>ABS((K19-aux!H19)/aux!H19)</f>
        <v>0.34491017964071852</v>
      </c>
      <c r="M19" s="20">
        <v>0.2465</v>
      </c>
      <c r="N19" s="54">
        <f>ABS((M19-aux!I19)/aux!I19)</f>
        <v>0.65993265993266004</v>
      </c>
      <c r="O19" s="20">
        <v>0.37859999999999999</v>
      </c>
      <c r="P19" s="20">
        <v>2.9180000000000001E-15</v>
      </c>
      <c r="Q19" s="54">
        <f>ABS((P19-aux!K19)/aux!K19)</f>
        <v>0.56382660687593433</v>
      </c>
      <c r="R19" s="1">
        <v>1.6180000000000001E-15</v>
      </c>
      <c r="S19" s="54">
        <f>ABS((R19-aux!L19)/aux!L19)</f>
        <v>0.47124183006535947</v>
      </c>
      <c r="T19" s="1">
        <v>6.3290000000000001E-14</v>
      </c>
      <c r="U19" s="54">
        <f>ABS((T19-aux!M19)/aux!M19)</f>
        <v>5.765374331550803E-2</v>
      </c>
      <c r="V19" s="1">
        <v>9.8240000000000003E-15</v>
      </c>
      <c r="W19" s="56">
        <f>ABS((V19-aux!N19)/aux!N19)</f>
        <v>0.14900584795321634</v>
      </c>
      <c r="Y19" s="94"/>
      <c r="Z19" s="24" t="s">
        <v>22</v>
      </c>
      <c r="AA19" s="20">
        <v>9.9999999999999995E-7</v>
      </c>
      <c r="AB19" s="20">
        <v>6.7000000000000002E-6</v>
      </c>
      <c r="AC19" s="1">
        <v>8.6119999999999995E-5</v>
      </c>
      <c r="AD19" s="140">
        <f>ABS((AC19-aux!E19)/aux!E19)</f>
        <v>2.0978417266187046</v>
      </c>
      <c r="AE19" s="1">
        <v>4.66E-4</v>
      </c>
      <c r="AF19" s="54">
        <f>ABS((AE19-aux!F19)/aux!F19)</f>
        <v>34.984555984555982</v>
      </c>
      <c r="AG19" s="1">
        <v>2.8580000000000001E-4</v>
      </c>
      <c r="AH19" s="54">
        <f>ABS((AG19-aux!G19)/aux!G19)</f>
        <v>2.6322404567816995E-2</v>
      </c>
      <c r="AI19" s="1">
        <v>3.3180000000000001</v>
      </c>
      <c r="AJ19" s="54">
        <f>ABS((AI19-aux!H19)/aux!H19)</f>
        <v>0.66886227544910182</v>
      </c>
      <c r="AK19" s="1">
        <v>0.3165</v>
      </c>
      <c r="AL19" s="54">
        <f>ABS((AK19-aux!I19)/aux!I19)</f>
        <v>1.1313131313131315</v>
      </c>
      <c r="AM19" s="141">
        <v>0.13500000000000001</v>
      </c>
      <c r="AN19" s="1">
        <v>6.1220000000000003E-14</v>
      </c>
      <c r="AO19" s="54">
        <f>ABS((AN19-aux!K19)/aux!K19)</f>
        <v>8.1509715994020926</v>
      </c>
      <c r="AP19" s="1">
        <v>2.5739999999999999E-14</v>
      </c>
      <c r="AQ19" s="54">
        <f>ABS((AP19-aux!L19)/aux!L19)</f>
        <v>7.4117647058823524</v>
      </c>
      <c r="AR19" s="1">
        <v>5.4309999999999998E-14</v>
      </c>
      <c r="AS19" s="54">
        <f>ABS((AR19-aux!M19)/aux!M19)</f>
        <v>9.2413101604278125E-2</v>
      </c>
      <c r="AT19" s="1">
        <v>8.6300000000000002E-15</v>
      </c>
      <c r="AU19" s="56">
        <f>ABS((AT19-aux!N19)/aux!N19)</f>
        <v>9.3567251461987976E-3</v>
      </c>
      <c r="AV19" s="43"/>
      <c r="AW19" s="94"/>
      <c r="AX19" s="24" t="s">
        <v>22</v>
      </c>
      <c r="AY19" s="20">
        <v>9.9999999999999995E-7</v>
      </c>
      <c r="AZ19" s="20">
        <v>6.7000000000000002E-6</v>
      </c>
      <c r="BA19" s="1">
        <v>4.3609999999999998E-5</v>
      </c>
      <c r="BB19" s="54">
        <f>ABS((BA19-aux!E19)/aux!E19)</f>
        <v>0.56870503597122279</v>
      </c>
      <c r="BC19" s="1">
        <v>5.7189999999999998E-6</v>
      </c>
      <c r="BD19" s="54">
        <f>ABS((BC19-aux!F19)/aux!F19)</f>
        <v>0.55837837837837834</v>
      </c>
      <c r="BE19" s="1">
        <v>3.812E-4</v>
      </c>
      <c r="BF19" s="54">
        <f>ABS((BE19-aux!G19)/aux!G19)</f>
        <v>0.36890867957051021</v>
      </c>
      <c r="BG19" s="1">
        <v>8.74</v>
      </c>
      <c r="BH19" s="54">
        <f>ABS((BG19-aux!H19)/aux!H19)</f>
        <v>0.12774451097804385</v>
      </c>
      <c r="BI19" s="1">
        <v>0.18279999999999999</v>
      </c>
      <c r="BJ19" s="54">
        <f>ABS((BI19-aux!I19)/aux!I19)</f>
        <v>0.23097643097643097</v>
      </c>
      <c r="BK19" s="1">
        <v>0.51539999999999997</v>
      </c>
      <c r="BL19" s="1">
        <v>1.6550000000000001E-15</v>
      </c>
      <c r="BM19" s="54">
        <f>ABS((BL19-aux!K19)/aux!K19)</f>
        <v>0.75261584454409558</v>
      </c>
      <c r="BN19" s="1">
        <v>1.151E-15</v>
      </c>
      <c r="BO19" s="54">
        <f>ABS((BN19-aux!L19)/aux!L19)</f>
        <v>0.6238562091503268</v>
      </c>
      <c r="BP19" s="1">
        <v>6.0600000000000002E-14</v>
      </c>
      <c r="BQ19" s="54">
        <f>ABS((BP19-aux!M19)/aux!M19)</f>
        <v>1.270053475935831E-2</v>
      </c>
      <c r="BR19" s="1">
        <v>9.5280000000000002E-15</v>
      </c>
      <c r="BS19" s="56">
        <f>ABS((BR19-aux!N19)/aux!N19)</f>
        <v>0.11438596491228066</v>
      </c>
    </row>
    <row r="20" spans="1:71" x14ac:dyDescent="0.25">
      <c r="A20" s="94"/>
      <c r="B20" s="23" t="s">
        <v>23</v>
      </c>
      <c r="C20" s="18">
        <v>9.9999999999999995E-7</v>
      </c>
      <c r="D20" s="18">
        <v>5.8999999999999998E-5</v>
      </c>
      <c r="E20" s="18">
        <v>8.4090000000000003E-5</v>
      </c>
      <c r="F20" s="70">
        <f>ABS((E20-aux!E20)/aux!E20)</f>
        <v>9.4837935174069323E-3</v>
      </c>
      <c r="G20" s="11">
        <v>8.6230000000000003E-6</v>
      </c>
      <c r="H20" s="70">
        <f>ABS((G20-aux!F20)/aux!F20)</f>
        <v>0.89521205492769473</v>
      </c>
      <c r="I20" s="11">
        <v>8.7929999999999996E-4</v>
      </c>
      <c r="J20" s="70">
        <f>ABS((I20-aux!G20)/aux!G20)</f>
        <v>4.7958429671298812E-2</v>
      </c>
      <c r="K20" s="11">
        <v>10.46</v>
      </c>
      <c r="L20" s="70">
        <f>ABS((K20-aux!H20)/aux!H20)</f>
        <v>3.8728897715988142E-2</v>
      </c>
      <c r="M20" s="18">
        <v>0.1366</v>
      </c>
      <c r="N20" s="70">
        <f>ABS((M20-aux!I20)/aux!I20)</f>
        <v>3.7475200235139281E-3</v>
      </c>
      <c r="O20" s="18">
        <v>0.82140000000000002</v>
      </c>
      <c r="P20" s="18">
        <v>1.284E-14</v>
      </c>
      <c r="Q20" s="70">
        <f>ABS((P20-aux!K20)/aux!K20)</f>
        <v>0.59799624295554166</v>
      </c>
      <c r="R20" s="11">
        <v>1.273E-14</v>
      </c>
      <c r="S20" s="70">
        <f>ABS((R20-aux!L20)/aux!L20)</f>
        <v>0.3609437751004016</v>
      </c>
      <c r="T20" s="11">
        <v>4.9219999999999996E-13</v>
      </c>
      <c r="U20" s="70">
        <f>ABS((T20-aux!M20)/aux!M20)</f>
        <v>1.1289221003575651E-2</v>
      </c>
      <c r="V20" s="11">
        <v>6.3479999999999998E-14</v>
      </c>
      <c r="W20" s="71">
        <f>ABS((V20-aux!N20)/aux!N20)</f>
        <v>6.1360976425346908E-2</v>
      </c>
      <c r="Y20" s="94"/>
      <c r="Z20" s="23" t="s">
        <v>23</v>
      </c>
      <c r="AA20" s="18">
        <v>9.9999999999999995E-7</v>
      </c>
      <c r="AB20" s="18">
        <v>5.8999999999999998E-5</v>
      </c>
      <c r="AC20" s="11">
        <v>8.6119999999999995E-5</v>
      </c>
      <c r="AD20" s="70">
        <f>ABS((AC20-aux!E20)/aux!E20)</f>
        <v>3.3853541416566504E-2</v>
      </c>
      <c r="AE20" s="11">
        <v>8.1429999999999998E-6</v>
      </c>
      <c r="AF20" s="70">
        <f>ABS((AE20-aux!F20)/aux!F20)</f>
        <v>0.90104508445740661</v>
      </c>
      <c r="AG20" s="11">
        <v>8.9409999999999999E-4</v>
      </c>
      <c r="AH20" s="70">
        <f>ABS((AG20-aux!G20)/aux!G20)</f>
        <v>6.5597215932114525E-2</v>
      </c>
      <c r="AI20" s="11">
        <v>10.38</v>
      </c>
      <c r="AJ20" s="70">
        <f>ABS((AI20-aux!H20)/aux!H20)</f>
        <v>3.0784508440913655E-2</v>
      </c>
      <c r="AK20" s="11">
        <v>0.1366</v>
      </c>
      <c r="AL20" s="70">
        <f>ABS((AK20-aux!I20)/aux!I20)</f>
        <v>3.7475200235139281E-3</v>
      </c>
      <c r="AM20" s="11">
        <v>1.0649999999999999</v>
      </c>
      <c r="AN20" s="11">
        <v>1.252E-14</v>
      </c>
      <c r="AO20" s="70">
        <f>ABS((AN20-aux!K20)/aux!K20)</f>
        <v>0.60801502817783348</v>
      </c>
      <c r="AP20" s="11">
        <v>1.2469999999999999E-14</v>
      </c>
      <c r="AQ20" s="70">
        <f>ABS((AP20-aux!L20)/aux!L20)</f>
        <v>0.37399598393574296</v>
      </c>
      <c r="AR20" s="11">
        <v>4.9209999999999999E-13</v>
      </c>
      <c r="AS20" s="70">
        <f>ABS((AR20-aux!M20)/aux!M20)</f>
        <v>1.149009682214455E-2</v>
      </c>
      <c r="AT20" s="11">
        <v>6.3490000000000003E-14</v>
      </c>
      <c r="AU20" s="71">
        <f>ABS((AT20-aux!N20)/aux!N20)</f>
        <v>6.1528172546396975E-2</v>
      </c>
      <c r="AV20" s="43"/>
      <c r="AW20" s="94"/>
      <c r="AX20" s="23" t="s">
        <v>23</v>
      </c>
      <c r="AY20" s="18">
        <v>9.9999999999999995E-7</v>
      </c>
      <c r="AZ20" s="18">
        <v>5.8999999999999998E-5</v>
      </c>
      <c r="BA20" s="11">
        <v>8.2880000000000006E-5</v>
      </c>
      <c r="BB20" s="70">
        <f>ABS((BA20-aux!E20)/aux!E20)</f>
        <v>5.0420168067226816E-3</v>
      </c>
      <c r="BC20" s="11">
        <v>9.1770000000000004E-6</v>
      </c>
      <c r="BD20" s="70">
        <f>ABS((BC20-aux!F20)/aux!F20)</f>
        <v>0.88847976667881889</v>
      </c>
      <c r="BE20" s="11">
        <v>8.7000000000000001E-4</v>
      </c>
      <c r="BF20" s="70">
        <f>ABS((BE20-aux!G20)/aux!G20)</f>
        <v>3.6874597764164692E-2</v>
      </c>
      <c r="BG20" s="11">
        <v>10.5</v>
      </c>
      <c r="BH20" s="70">
        <f>ABS((BG20-aux!H20)/aux!H20)</f>
        <v>4.2701092353525295E-2</v>
      </c>
      <c r="BI20" s="11">
        <v>0.1366</v>
      </c>
      <c r="BJ20" s="70">
        <f>ABS((BI20-aux!I20)/aux!I20)</f>
        <v>3.7475200235139281E-3</v>
      </c>
      <c r="BK20" s="11">
        <v>0.68459999999999999</v>
      </c>
      <c r="BL20" s="11">
        <v>1.3170000000000001E-14</v>
      </c>
      <c r="BM20" s="70">
        <f>ABS((BL20-aux!K20)/aux!K20)</f>
        <v>0.58766437069505317</v>
      </c>
      <c r="BN20" s="11">
        <v>1.2960000000000001E-14</v>
      </c>
      <c r="BO20" s="70">
        <f>ABS((BN20-aux!L20)/aux!L20)</f>
        <v>0.34939759036144569</v>
      </c>
      <c r="BP20" s="11">
        <v>4.9219999999999996E-13</v>
      </c>
      <c r="BQ20" s="70">
        <f>ABS((BP20-aux!M20)/aux!M20)</f>
        <v>1.1289221003575651E-2</v>
      </c>
      <c r="BR20" s="11">
        <v>6.3470000000000006E-14</v>
      </c>
      <c r="BS20" s="71">
        <f>ABS((BR20-aux!N20)/aux!N20)</f>
        <v>6.1193780304297049E-2</v>
      </c>
    </row>
    <row r="21" spans="1:71" x14ac:dyDescent="0.25">
      <c r="A21" s="94"/>
      <c r="B21" s="24" t="s">
        <v>24</v>
      </c>
      <c r="C21" s="20">
        <v>2.3999999999999998E-7</v>
      </c>
      <c r="D21" s="20">
        <v>2.9250000000000001E-4</v>
      </c>
      <c r="E21" s="20">
        <v>2.559E-6</v>
      </c>
      <c r="F21" s="140">
        <f>ABS((E21-aux!E21)/aux!E21)</f>
        <v>0.95397482014388491</v>
      </c>
      <c r="G21" s="1">
        <v>5.469E-5</v>
      </c>
      <c r="H21" s="54">
        <f>ABS((G21-aux!F21)/aux!F21)</f>
        <v>0.27423112767940344</v>
      </c>
      <c r="I21" s="1">
        <v>7.5799999999999999E-5</v>
      </c>
      <c r="J21" s="54">
        <f>ABS((I21-aux!G21)/aux!G21)</f>
        <v>0.94564437942804691</v>
      </c>
      <c r="K21" s="1">
        <v>29.62</v>
      </c>
      <c r="L21" s="54">
        <f>ABS((K21-aux!H21)/aux!H21)</f>
        <v>0.18007968127490037</v>
      </c>
      <c r="M21" s="20">
        <v>5.2580000000000002E-2</v>
      </c>
      <c r="N21" s="54">
        <f>ABS((M21-aux!I21)/aux!I21)</f>
        <v>4.3826150209128854E-2</v>
      </c>
      <c r="O21" s="109">
        <v>2.9440000000000001E-2</v>
      </c>
      <c r="P21" s="20">
        <v>8.5549999999999999E-14</v>
      </c>
      <c r="Q21" s="54">
        <f>ABS((P21-aux!K21)/aux!K21)</f>
        <v>0.32348391089108902</v>
      </c>
      <c r="R21" s="1">
        <v>7.17E-14</v>
      </c>
      <c r="S21" s="54">
        <f>ABS((R21-aux!L21)/aux!L21)</f>
        <v>0.15106758709263116</v>
      </c>
      <c r="T21" s="1">
        <v>9.1859999999999999E-14</v>
      </c>
      <c r="U21" s="54">
        <f>ABS((T21-aux!M21)/aux!M21)</f>
        <v>0.56304999286495749</v>
      </c>
      <c r="V21" s="1">
        <v>6.1249999999999999E-15</v>
      </c>
      <c r="W21" s="56">
        <f>ABS((V21-aux!N21)/aux!N21)</f>
        <v>0.74553385957623597</v>
      </c>
      <c r="Y21" s="94"/>
      <c r="Z21" s="24" t="s">
        <v>24</v>
      </c>
      <c r="AA21" s="20">
        <v>2.3999999999999998E-7</v>
      </c>
      <c r="AB21" s="20">
        <v>2.9250000000000001E-4</v>
      </c>
      <c r="AC21" s="1">
        <v>1.566E-9</v>
      </c>
      <c r="AD21" s="140">
        <f>ABS((AC21-aux!E21)/aux!E21)</f>
        <v>0.99997183453237415</v>
      </c>
      <c r="AE21" s="1">
        <v>2.1299999999999999E-2</v>
      </c>
      <c r="AF21" s="54">
        <f>ABS((AE21-aux!F21)/aux!F21)</f>
        <v>495.27213420316866</v>
      </c>
      <c r="AG21" s="1">
        <v>1.89E-8</v>
      </c>
      <c r="AH21" s="54">
        <f>ABS((AG21-aux!G21)/aux!G21)</f>
        <v>0.99998644694948802</v>
      </c>
      <c r="AI21" s="1">
        <v>10.99</v>
      </c>
      <c r="AJ21" s="54">
        <f>ABS((AI21-aux!H21)/aux!H21)</f>
        <v>0.56215139442231077</v>
      </c>
      <c r="AK21" s="1">
        <v>0.10059999999999999</v>
      </c>
      <c r="AL21" s="54">
        <f>ABS((AK21-aux!I21)/aux!I21)</f>
        <v>0.82942353155119108</v>
      </c>
      <c r="AM21" s="141">
        <v>8.0789999999999997E-8</v>
      </c>
      <c r="AN21" s="1">
        <v>8.2319999999999997E-13</v>
      </c>
      <c r="AO21" s="54">
        <f>ABS((AN21-aux!K21)/aux!K21)</f>
        <v>11.735148514851485</v>
      </c>
      <c r="AP21" s="1">
        <v>3.7830000000000001E-13</v>
      </c>
      <c r="AQ21" s="54">
        <f>ABS((AP21-aux!L21)/aux!L21)</f>
        <v>5.073205972066142</v>
      </c>
      <c r="AR21" s="1">
        <v>3.2110000000000002E-13</v>
      </c>
      <c r="AS21" s="54">
        <f>ABS((AR21-aux!M21)/aux!M21)</f>
        <v>0.52737478000285409</v>
      </c>
      <c r="AT21" s="1">
        <v>4.614E-14</v>
      </c>
      <c r="AU21" s="56">
        <f>ABS((AT21-aux!N21)/aux!N21)</f>
        <v>0.91690901537183223</v>
      </c>
      <c r="AV21" s="43"/>
      <c r="AW21" s="94"/>
      <c r="AX21" s="24" t="s">
        <v>24</v>
      </c>
      <c r="AY21" s="20">
        <v>2.3999999999999998E-7</v>
      </c>
      <c r="AZ21" s="20">
        <v>2.9250000000000001E-4</v>
      </c>
      <c r="BA21" s="1">
        <v>3.926E-5</v>
      </c>
      <c r="BB21" s="54">
        <f>ABS((BA21-aux!E21)/aux!E21)</f>
        <v>0.29388489208633095</v>
      </c>
      <c r="BC21" s="1">
        <v>2.8560000000000001E-5</v>
      </c>
      <c r="BD21" s="54">
        <f>ABS((BC21-aux!F21)/aux!F21)</f>
        <v>0.33457595526561046</v>
      </c>
      <c r="BE21" s="1">
        <v>1.034E-3</v>
      </c>
      <c r="BF21" s="54">
        <f>ABS((BE21-aux!G21)/aux!G21)</f>
        <v>0.25852623124802804</v>
      </c>
      <c r="BG21" s="1">
        <v>26.33</v>
      </c>
      <c r="BH21" s="54">
        <f>ABS((BG21-aux!H21)/aux!H21)</f>
        <v>4.9003984063744892E-2</v>
      </c>
      <c r="BI21" s="1">
        <v>5.5E-2</v>
      </c>
      <c r="BJ21" s="54">
        <f>ABS((BI21-aux!I21)/aux!I21)</f>
        <v>1.8185124568108861E-4</v>
      </c>
      <c r="BK21" s="1">
        <v>0.23430000000000001</v>
      </c>
      <c r="BL21" s="1">
        <v>6.2889999999999998E-14</v>
      </c>
      <c r="BM21" s="54">
        <f>ABS((BL21-aux!K21)/aux!K21)</f>
        <v>2.7073019801980278E-2</v>
      </c>
      <c r="BN21" s="1">
        <v>6.0940000000000003E-14</v>
      </c>
      <c r="BO21" s="54">
        <f>ABS((BN21-aux!L21)/aux!L21)</f>
        <v>2.1672820677476348E-2</v>
      </c>
      <c r="BP21" s="1">
        <v>2.0069999999999999E-13</v>
      </c>
      <c r="BQ21" s="54">
        <f>ABS((BP21-aux!M21)/aux!M21)</f>
        <v>4.5331303810112786E-2</v>
      </c>
      <c r="BR21" s="1">
        <v>2.059E-14</v>
      </c>
      <c r="BS21" s="56">
        <f>ABS((BR21-aux!N21)/aux!N21)</f>
        <v>0.14457831325301199</v>
      </c>
    </row>
    <row r="22" spans="1:71" x14ac:dyDescent="0.25">
      <c r="A22" s="94"/>
      <c r="B22" s="23" t="s">
        <v>25</v>
      </c>
      <c r="C22" s="18">
        <v>2.3999999999999998E-7</v>
      </c>
      <c r="D22" s="18">
        <v>2.543E-4</v>
      </c>
      <c r="E22" s="18">
        <v>4.9880000000000004E-6</v>
      </c>
      <c r="F22" s="70">
        <f>ABS((E22-aux!E22)/aux!E22)</f>
        <v>0.9102877697841727</v>
      </c>
      <c r="G22" s="11">
        <v>1.9179999999999999E-5</v>
      </c>
      <c r="H22" s="70">
        <f>ABS((G22-aux!F22)/aux!F22)</f>
        <v>0.55653179190751445</v>
      </c>
      <c r="I22" s="11">
        <v>1.406E-4</v>
      </c>
      <c r="J22" s="70">
        <f>ABS((I22-aux!G22)/aux!G22)</f>
        <v>0.89833180276658975</v>
      </c>
      <c r="K22" s="11">
        <v>28.19</v>
      </c>
      <c r="L22" s="70">
        <f>ABS((K22-aux!H22)/aux!H22)</f>
        <v>0.13258336681398156</v>
      </c>
      <c r="M22" s="18">
        <v>4.6690000000000002E-2</v>
      </c>
      <c r="N22" s="70">
        <f>ABS((M22-aux!I22)/aux!I22)</f>
        <v>0.16580310880829011</v>
      </c>
      <c r="O22" s="18">
        <v>8.2559999999999995E-2</v>
      </c>
      <c r="P22" s="18">
        <v>5.9680000000000004E-14</v>
      </c>
      <c r="Q22" s="70">
        <f>ABS((P22-aux!K22)/aux!K22)</f>
        <v>1.2726964194807559E-2</v>
      </c>
      <c r="R22" s="11">
        <v>5.782E-14</v>
      </c>
      <c r="S22" s="70">
        <f>ABS((R22-aux!L22)/aux!L22)</f>
        <v>6.0168471720819334E-3</v>
      </c>
      <c r="T22" s="11">
        <v>9.8129999999999994E-14</v>
      </c>
      <c r="U22" s="70">
        <f>ABS((T22-aux!M22)/aux!M22)</f>
        <v>0.52674222329394749</v>
      </c>
      <c r="V22" s="11">
        <v>6.6189999999999997E-15</v>
      </c>
      <c r="W22" s="71">
        <f>ABS((V22-aux!N22)/aux!N22)</f>
        <v>0.70411265087170316</v>
      </c>
      <c r="Y22" s="94"/>
      <c r="Z22" s="23" t="s">
        <v>25</v>
      </c>
      <c r="AA22" s="18">
        <v>2.3999999999999998E-7</v>
      </c>
      <c r="AB22" s="18">
        <v>2.543E-4</v>
      </c>
      <c r="AC22" s="11">
        <v>5.8300000000000001E-5</v>
      </c>
      <c r="AD22" s="70">
        <f>ABS((AC22-aux!E22)/aux!E22)</f>
        <v>4.8561151079136652E-2</v>
      </c>
      <c r="AE22" s="11">
        <v>2.9810000000000001E-5</v>
      </c>
      <c r="AF22" s="70">
        <f>ABS((AE22-aux!F22)/aux!F22)</f>
        <v>0.31075144508670521</v>
      </c>
      <c r="AG22" s="11">
        <v>1.4090000000000001E-3</v>
      </c>
      <c r="AH22" s="70">
        <f>ABS((AG22-aux!G22)/aux!G22)</f>
        <v>1.8851279529694197E-2</v>
      </c>
      <c r="AI22" s="11">
        <v>24.17</v>
      </c>
      <c r="AJ22" s="70">
        <f>ABS((AI22-aux!H22)/aux!H22)</f>
        <v>2.8927280032141376E-2</v>
      </c>
      <c r="AK22" s="11">
        <v>5.6189999999999997E-2</v>
      </c>
      <c r="AL22" s="70">
        <f>ABS((AK22-aux!I22)/aux!I22)</f>
        <v>3.9306771484723599E-3</v>
      </c>
      <c r="AM22" s="11">
        <v>0.2868</v>
      </c>
      <c r="AN22" s="11">
        <v>5.7130000000000005E-14</v>
      </c>
      <c r="AO22" s="70">
        <f>ABS((AN22-aux!K22)/aux!K22)</f>
        <v>3.0544714067537587E-2</v>
      </c>
      <c r="AP22" s="11">
        <v>5.6730000000000002E-14</v>
      </c>
      <c r="AQ22" s="70">
        <f>ABS((AP22-aux!L22)/aux!L22)</f>
        <v>2.4755028365136742E-2</v>
      </c>
      <c r="AR22" s="11">
        <v>2.2480000000000001E-13</v>
      </c>
      <c r="AS22" s="70">
        <f>ABS((AR22-aux!M22)/aux!M22)</f>
        <v>8.4157222088256656E-2</v>
      </c>
      <c r="AT22" s="11">
        <v>2.2829999999999999E-14</v>
      </c>
      <c r="AU22" s="71">
        <f>ABS((AT22-aux!N22)/aux!N22)</f>
        <v>2.0563254358515814E-2</v>
      </c>
      <c r="AV22" s="43"/>
      <c r="AW22" s="94"/>
      <c r="AX22" s="23" t="s">
        <v>25</v>
      </c>
      <c r="AY22" s="18">
        <v>2.3999999999999998E-7</v>
      </c>
      <c r="AZ22" s="18">
        <v>2.543E-4</v>
      </c>
      <c r="BA22" s="11">
        <v>1.9540000000000001E-11</v>
      </c>
      <c r="BB22" s="70">
        <f>ABS((BA22-aux!E22)/aux!E22)</f>
        <v>0.99999964856115098</v>
      </c>
      <c r="BC22" s="11">
        <v>1.9279999999999999E-2</v>
      </c>
      <c r="BD22" s="70">
        <f>ABS((BC22-aux!F22)/aux!F22)</f>
        <v>444.78034682080914</v>
      </c>
      <c r="BE22" s="11">
        <v>4.6960000000000001E-10</v>
      </c>
      <c r="BF22" s="70">
        <f>ABS((BE22-aux!G22)/aux!G22)</f>
        <v>0.99999966043111366</v>
      </c>
      <c r="BG22" s="11">
        <v>5.45</v>
      </c>
      <c r="BH22" s="70">
        <f>ABS((BG22-aux!H22)/aux!H22)</f>
        <v>0.78103656086781847</v>
      </c>
      <c r="BI22" s="11">
        <v>0.1867</v>
      </c>
      <c r="BJ22" s="70">
        <f>ABS((BI22-aux!I22)/aux!I22)</f>
        <v>2.3357155619081653</v>
      </c>
      <c r="BK22" s="11">
        <v>4.4679999999999999E-9</v>
      </c>
      <c r="BL22" s="11">
        <v>9.1329999999999996E-13</v>
      </c>
      <c r="BM22" s="70">
        <f>ABS((BL22-aux!K22)/aux!K22)</f>
        <v>14.498048532156796</v>
      </c>
      <c r="BN22" s="11">
        <v>3.4729999999999999E-13</v>
      </c>
      <c r="BO22" s="70">
        <f>ABS((BN22-aux!L22)/aux!L22)</f>
        <v>4.9704314938971974</v>
      </c>
      <c r="BP22" s="11">
        <v>3.606E-13</v>
      </c>
      <c r="BQ22" s="70">
        <f>ABS((BP22-aux!M22)/aux!M22)</f>
        <v>0.73908849770918739</v>
      </c>
      <c r="BR22" s="11">
        <v>4.8759999999999999E-14</v>
      </c>
      <c r="BS22" s="71">
        <f>ABS((BR22-aux!N22)/aux!N22)</f>
        <v>1.179704962002682</v>
      </c>
    </row>
    <row r="23" spans="1:71" x14ac:dyDescent="0.25">
      <c r="A23" s="94"/>
      <c r="B23" s="24" t="s">
        <v>26</v>
      </c>
      <c r="C23" s="47">
        <v>1.1999999999999999E-7</v>
      </c>
      <c r="D23" s="20">
        <v>7.7999999999999999E-6</v>
      </c>
      <c r="E23" s="20">
        <v>2.559E-6</v>
      </c>
      <c r="F23" s="140">
        <f>ABS((E23-aux!E23)/aux!E23)</f>
        <v>0.95261111111111108</v>
      </c>
      <c r="G23" s="1">
        <v>2.683E-6</v>
      </c>
      <c r="H23" s="54">
        <f>ABS((G23-aux!F23)/aux!F23)</f>
        <v>0.95645894190197989</v>
      </c>
      <c r="I23" s="1">
        <v>6.3440000000000002E-5</v>
      </c>
      <c r="J23" s="54">
        <f>ABS((I23-aux!G23)/aux!G23)</f>
        <v>0.92249236408063529</v>
      </c>
      <c r="K23" s="1">
        <v>24.79</v>
      </c>
      <c r="L23" s="54">
        <f>ABS((K23-aux!H23)/aux!H23)</f>
        <v>0.63630363036303617</v>
      </c>
      <c r="M23" s="20">
        <v>5.6570000000000002E-2</v>
      </c>
      <c r="N23" s="54">
        <f>ABS((M23-aux!I23)/aux!I23)</f>
        <v>0.40377318718381117</v>
      </c>
      <c r="O23" s="20">
        <v>0.34920000000000001</v>
      </c>
      <c r="P23" s="20">
        <v>1.6589999999999999E-15</v>
      </c>
      <c r="Q23" s="54">
        <f>ABS((P23-aux!K23)/aux!K23)</f>
        <v>7.318435754189942E-2</v>
      </c>
      <c r="R23" s="1">
        <v>1.636E-15</v>
      </c>
      <c r="S23" s="54">
        <f>ABS((R23-aux!L23)/aux!L23)</f>
        <v>2.4390243902439419E-3</v>
      </c>
      <c r="T23" s="1">
        <v>3.1349999999999999E-15</v>
      </c>
      <c r="U23" s="54">
        <f>ABS((T23-aux!M23)/aux!M23)</f>
        <v>0.54892086330935252</v>
      </c>
      <c r="V23" s="1">
        <v>2.3760000000000001E-16</v>
      </c>
      <c r="W23" s="56">
        <f>ABS((V23-aux!N23)/aux!N23)</f>
        <v>0.65058823529411769</v>
      </c>
      <c r="Y23" s="94"/>
      <c r="Z23" s="24" t="s">
        <v>26</v>
      </c>
      <c r="AA23" s="20">
        <v>1.1999999999999999E-7</v>
      </c>
      <c r="AB23" s="20">
        <v>7.7999999999999999E-6</v>
      </c>
      <c r="AC23" s="1">
        <v>1.8749999999999998E-9</v>
      </c>
      <c r="AD23" s="140">
        <f>ABS((AC23-aux!E23)/aux!E23)</f>
        <v>0.99996527777777777</v>
      </c>
      <c r="AE23" s="1">
        <v>3.085E-9</v>
      </c>
      <c r="AF23" s="54">
        <f>ABS((AE23-aux!F23)/aux!F23)</f>
        <v>0.99994993508601093</v>
      </c>
      <c r="AG23" s="1">
        <v>5.6099999999999999E-8</v>
      </c>
      <c r="AH23" s="54">
        <f>ABS((AG23-aux!G23)/aux!G23)</f>
        <v>0.99993145998778243</v>
      </c>
      <c r="AI23" s="1">
        <v>29.93</v>
      </c>
      <c r="AJ23" s="54">
        <f>ABS((AI23-aux!H23)/aux!H23)</f>
        <v>0.97557755775577548</v>
      </c>
      <c r="AK23" s="1">
        <v>5.3740000000000003E-2</v>
      </c>
      <c r="AL23" s="54">
        <f>ABS((AK23-aux!I23)/aux!I23)</f>
        <v>0.43360033726812819</v>
      </c>
      <c r="AM23" s="1">
        <v>0.13500000000000001</v>
      </c>
      <c r="AN23" s="1">
        <v>1.6569999999999999E-15</v>
      </c>
      <c r="AO23" s="54">
        <f>ABS((AN23-aux!K23)/aux!K23)</f>
        <v>7.4301675977653636E-2</v>
      </c>
      <c r="AP23" s="1">
        <v>1.6550000000000001E-15</v>
      </c>
      <c r="AQ23" s="54">
        <f>ABS((AP23-aux!L23)/aux!L23)</f>
        <v>9.1463414634146631E-3</v>
      </c>
      <c r="AR23" s="1">
        <v>1.701E-15</v>
      </c>
      <c r="AS23" s="54">
        <f>ABS((AR23-aux!M23)/aux!M23)</f>
        <v>0.7552517985611511</v>
      </c>
      <c r="AT23" s="1">
        <v>1.223E-17</v>
      </c>
      <c r="AU23" s="56">
        <f>ABS((AT23-aux!N23)/aux!N23)</f>
        <v>0.98201470588235296</v>
      </c>
      <c r="AV23" s="43"/>
      <c r="AW23" s="94"/>
      <c r="AX23" s="24" t="s">
        <v>26</v>
      </c>
      <c r="AY23" s="20">
        <v>1.1999999999999999E-7</v>
      </c>
      <c r="AZ23" s="20">
        <v>7.7999999999999999E-6</v>
      </c>
      <c r="BA23" s="1">
        <v>3.926E-5</v>
      </c>
      <c r="BB23" s="54">
        <f>ABS((BA23-aux!E23)/aux!E23)</f>
        <v>0.27296296296296291</v>
      </c>
      <c r="BC23" s="1">
        <v>3.6829999999999998E-5</v>
      </c>
      <c r="BD23" s="54">
        <f>ABS((BC23-aux!F23)/aux!F23)</f>
        <v>0.40230444660824405</v>
      </c>
      <c r="BE23" s="1">
        <v>6.3250000000000003E-4</v>
      </c>
      <c r="BF23" s="54">
        <f>ABS((BE23-aux!G23)/aux!G23)</f>
        <v>0.22724496029321925</v>
      </c>
      <c r="BG23" s="1">
        <v>16.11</v>
      </c>
      <c r="BH23" s="54">
        <f>ABS((BG23-aux!H23)/aux!H23)</f>
        <v>6.3366336633663298E-2</v>
      </c>
      <c r="BI23" s="1">
        <v>8.4360000000000004E-2</v>
      </c>
      <c r="BJ23" s="54">
        <f>ABS((BI23-aux!I23)/aux!I23)</f>
        <v>0.11087689713322092</v>
      </c>
      <c r="BK23" s="1">
        <v>0.28110000000000002</v>
      </c>
      <c r="BL23" s="1">
        <v>1.69E-15</v>
      </c>
      <c r="BM23" s="54">
        <f>ABS((BL23-aux!K23)/aux!K23)</f>
        <v>5.5865921787709417E-2</v>
      </c>
      <c r="BN23" s="1">
        <v>1.603E-15</v>
      </c>
      <c r="BO23" s="54">
        <f>ABS((BN23-aux!L23)/aux!L23)</f>
        <v>2.2560975609756104E-2</v>
      </c>
      <c r="BP23" s="1">
        <v>6.3460000000000002E-15</v>
      </c>
      <c r="BQ23" s="54">
        <f>ABS((BP23-aux!M23)/aux!M23)</f>
        <v>8.6906474820143825E-2</v>
      </c>
      <c r="BR23" s="1">
        <v>6.4269999999999997E-16</v>
      </c>
      <c r="BS23" s="56">
        <f>ABS((BR23-aux!N23)/aux!N23)</f>
        <v>5.4852941176470639E-2</v>
      </c>
    </row>
    <row r="24" spans="1:71" ht="15.75" thickBot="1" x14ac:dyDescent="0.3">
      <c r="A24" s="95"/>
      <c r="B24" s="64" t="s">
        <v>48</v>
      </c>
      <c r="C24" s="44">
        <v>1.1999999999999999E-7</v>
      </c>
      <c r="D24" s="45">
        <v>1.4422E-5</v>
      </c>
      <c r="E24" s="66">
        <v>4.9910000000000002E-6</v>
      </c>
      <c r="F24" s="72">
        <f>ABS((E24-aux!E24)/aux!E24)</f>
        <v>0.90705772811918062</v>
      </c>
      <c r="G24" s="65">
        <v>3.8020000000000002E-6</v>
      </c>
      <c r="H24" s="72">
        <f>ABS((G24-aux!F24)/aux!F24)</f>
        <v>0.93769255981645361</v>
      </c>
      <c r="I24" s="65">
        <v>1.169E-4</v>
      </c>
      <c r="J24" s="72">
        <f>ABS((I24-aux!G24)/aux!G24)</f>
        <v>0.85798284617440534</v>
      </c>
      <c r="K24" s="65">
        <v>23.41</v>
      </c>
      <c r="L24" s="72">
        <f>ABS((K24-aux!H24)/aux!H24)</f>
        <v>0.52707110241356814</v>
      </c>
      <c r="M24" s="66">
        <v>5.4460000000000001E-2</v>
      </c>
      <c r="N24" s="72">
        <f>ABS((M24-aux!I24)/aux!I24)</f>
        <v>0.44530454267671626</v>
      </c>
      <c r="O24" s="66">
        <v>0.34449999999999997</v>
      </c>
      <c r="P24" s="66">
        <v>3.2049999999999998E-15</v>
      </c>
      <c r="Q24" s="72">
        <f>ABS((P24-aux!K24)/aux!K24)</f>
        <v>6.011730205278603E-2</v>
      </c>
      <c r="R24" s="65">
        <v>3.1710000000000001E-15</v>
      </c>
      <c r="S24" s="72">
        <f>ABS((R24-aux!L24)/aux!L24)</f>
        <v>2.1296296296296337E-2</v>
      </c>
      <c r="T24" s="65">
        <v>6.6669999999999997E-15</v>
      </c>
      <c r="U24" s="72">
        <f>ABS((T24-aux!M24)/aux!M24)</f>
        <v>0.48197358197358198</v>
      </c>
      <c r="V24" s="65">
        <v>5.5069999999999996E-16</v>
      </c>
      <c r="W24" s="73">
        <f>ABS((V24-aux!N24)/aux!N24)</f>
        <v>0.57961832061068708</v>
      </c>
      <c r="Y24" s="95"/>
      <c r="Z24" s="64" t="s">
        <v>27</v>
      </c>
      <c r="AA24" s="66">
        <v>1.1999999999999999E-7</v>
      </c>
      <c r="AB24" s="45">
        <v>1.4422E-5</v>
      </c>
      <c r="AC24" s="65">
        <v>5.8300000000000001E-5</v>
      </c>
      <c r="AD24" s="72">
        <f>ABS((AC24-aux!E24)/aux!E24)</f>
        <v>8.5661080074487958E-2</v>
      </c>
      <c r="AE24" s="65">
        <v>4.354E-5</v>
      </c>
      <c r="AF24" s="72">
        <f>ABS((AE24-aux!F24)/aux!F24)</f>
        <v>0.28646345460504757</v>
      </c>
      <c r="AG24" s="65">
        <v>8.4099999999999995E-4</v>
      </c>
      <c r="AH24" s="72">
        <f>ABS((AG24-aux!G24)/aux!G24)</f>
        <v>2.169740262895737E-2</v>
      </c>
      <c r="AI24" s="65">
        <v>14.43</v>
      </c>
      <c r="AJ24" s="72">
        <f>ABS((AI24-aux!H24)/aux!H24)</f>
        <v>5.8708414872798459E-2</v>
      </c>
      <c r="AK24" s="65">
        <v>0.1047</v>
      </c>
      <c r="AL24" s="72">
        <f>ABS((AK24-aux!I24)/aux!I24)</f>
        <v>6.6408637196985101E-2</v>
      </c>
      <c r="AM24" s="65">
        <v>0.27139999999999997</v>
      </c>
      <c r="AN24" s="65">
        <v>3.2750000000000002E-15</v>
      </c>
      <c r="AO24" s="72">
        <f>ABS((AN24-aux!K24)/aux!K24)</f>
        <v>3.9589442815249273E-2</v>
      </c>
      <c r="AP24" s="65">
        <v>3.1499999999999999E-15</v>
      </c>
      <c r="AQ24" s="72">
        <f>ABS((AP24-aux!L24)/aux!L24)</f>
        <v>2.7777777777777863E-2</v>
      </c>
      <c r="AR24" s="65">
        <v>1.3E-14</v>
      </c>
      <c r="AS24" s="72">
        <f>ABS((AR24-aux!M24)/aux!M24)</f>
        <v>1.0101010101010112E-2</v>
      </c>
      <c r="AT24" s="65">
        <v>1.4000000000000001E-15</v>
      </c>
      <c r="AU24" s="73">
        <f>ABS((AT24-aux!N24)/aux!N24)</f>
        <v>6.8702290076335937E-2</v>
      </c>
      <c r="AV24" s="43"/>
      <c r="AW24" s="95"/>
      <c r="AX24" s="64" t="s">
        <v>27</v>
      </c>
      <c r="AY24" s="66">
        <v>1.1999999999999999E-7</v>
      </c>
      <c r="AZ24" s="66">
        <v>1.4422E-5</v>
      </c>
      <c r="BA24" s="65">
        <v>1.526E-10</v>
      </c>
      <c r="BB24" s="72">
        <f>ABS((BA24-aux!E24)/aux!E24)</f>
        <v>0.99999715828677838</v>
      </c>
      <c r="BC24" s="65">
        <v>8.7380000000000002E-10</v>
      </c>
      <c r="BD24" s="72">
        <f>ABS((BC24-aux!F24)/aux!F24)</f>
        <v>0.99998568010488365</v>
      </c>
      <c r="BE24" s="65">
        <v>4.4679999999999999E-9</v>
      </c>
      <c r="BF24" s="72">
        <f>ABS((BE24-aux!G24)/aux!G24)</f>
        <v>0.99999457200476216</v>
      </c>
      <c r="BG24" s="65">
        <v>29.38</v>
      </c>
      <c r="BH24" s="72">
        <f>ABS((BG24-aux!H24)/aux!H24)</f>
        <v>0.91650358773646434</v>
      </c>
      <c r="BI24" s="65">
        <v>4.5690000000000001E-2</v>
      </c>
      <c r="BJ24" s="72">
        <f>ABS((BI24-aux!I24)/aux!I24)</f>
        <v>0.53463027093094317</v>
      </c>
      <c r="BK24" s="65">
        <v>6.9360000000000005E-2</v>
      </c>
      <c r="BL24" s="65">
        <v>3.1869999999999999E-15</v>
      </c>
      <c r="BM24" s="72">
        <f>ABS((BL24-aux!K24)/aux!K24)</f>
        <v>6.5395894428152565E-2</v>
      </c>
      <c r="BN24" s="65">
        <v>3.182E-15</v>
      </c>
      <c r="BO24" s="72">
        <f>ABS((BN24-aux!L24)/aux!L24)</f>
        <v>1.790123456790128E-2</v>
      </c>
      <c r="BP24" s="65">
        <v>3.2549999999999998E-15</v>
      </c>
      <c r="BQ24" s="72">
        <f>ABS((BP24-aux!M24)/aux!M24)</f>
        <v>0.74708624708624716</v>
      </c>
      <c r="BR24" s="65">
        <v>1.0409999999999999E-17</v>
      </c>
      <c r="BS24" s="73">
        <f>ABS((BR24-aux!N24)/aux!N24)</f>
        <v>0.99205343511450383</v>
      </c>
    </row>
    <row r="25" spans="1:71" ht="19.149999999999999" customHeight="1" x14ac:dyDescent="0.25">
      <c r="A25" s="150" t="s">
        <v>59</v>
      </c>
      <c r="B25" s="22" t="s">
        <v>30</v>
      </c>
      <c r="C25" s="16">
        <v>1.2E-4</v>
      </c>
      <c r="D25" s="16">
        <v>6.4999999999999997E-3</v>
      </c>
      <c r="E25" s="16">
        <v>2.7439999999999999E-3</v>
      </c>
      <c r="F25" s="52">
        <f>ABS((E25-aux!E25)/aux!E25)</f>
        <v>9.7599999999999937E-2</v>
      </c>
      <c r="G25" s="5">
        <v>1.8129999999999999E-3</v>
      </c>
      <c r="H25" s="52">
        <f>ABS((G25-aux!F25)/aux!F25)</f>
        <v>0.33790554654746779</v>
      </c>
      <c r="I25" s="5">
        <v>6.3479999999999995E-2</v>
      </c>
      <c r="J25" s="52">
        <f>ABS((I25-aux!G25)/aux!G25)</f>
        <v>7.132152606949875E-2</v>
      </c>
      <c r="K25" s="5">
        <v>23.14</v>
      </c>
      <c r="L25" s="52">
        <f>ABS((K25-aux!H25)/aux!H25)</f>
        <v>2.362869198312231E-2</v>
      </c>
      <c r="M25" s="16">
        <v>5.4980000000000001E-2</v>
      </c>
      <c r="N25" s="52">
        <f>ABS((M25-aux!I25)/aux!I25)</f>
        <v>4.751461988304154E-3</v>
      </c>
      <c r="O25" s="16">
        <v>0.5998</v>
      </c>
      <c r="P25" s="16">
        <v>1.4100000000000001E-12</v>
      </c>
      <c r="Q25" s="52">
        <f>ABS((P25-aux!K25)/aux!K25)</f>
        <v>5.2737655357742642E-2</v>
      </c>
      <c r="R25" s="5">
        <v>1.395E-12</v>
      </c>
      <c r="S25" s="52">
        <f>ABS((R25-aux!L25)/aux!L25)</f>
        <v>4.8327238989248442E-2</v>
      </c>
      <c r="T25" s="5">
        <v>3.0679999999999999E-12</v>
      </c>
      <c r="U25" s="52">
        <f>ABS((T25-aux!M25)/aux!M25)</f>
        <v>3.2872255916879985E-2</v>
      </c>
      <c r="V25" s="5">
        <v>2.5440000000000001E-13</v>
      </c>
      <c r="W25" s="55">
        <f>ABS((V25-aux!N25)/aux!N25)</f>
        <v>5.5896493765390095E-3</v>
      </c>
      <c r="Y25" s="150" t="s">
        <v>59</v>
      </c>
      <c r="Z25" s="61" t="s">
        <v>30</v>
      </c>
      <c r="AA25" s="47">
        <v>1.2E-4</v>
      </c>
      <c r="AB25" s="16">
        <v>6.4999999999999997E-3</v>
      </c>
      <c r="AC25" s="62">
        <v>2.5059999999999999E-2</v>
      </c>
      <c r="AD25" s="59">
        <f>ABS((AC25-aux!T25)/aux!T25)</f>
        <v>3.5537190082644617E-2</v>
      </c>
      <c r="AE25" s="62">
        <v>2.8570000000000002E-2</v>
      </c>
      <c r="AF25" s="59">
        <f>ABS((AE25-aux!U25)/aux!U25)</f>
        <v>4.0524363093107189E-2</v>
      </c>
      <c r="AG25" s="62">
        <v>0.35949999999999999</v>
      </c>
      <c r="AH25" s="59">
        <f>ABS((AG25-aux!V25)/aux!V25)</f>
        <v>2.9460896709559283E-2</v>
      </c>
      <c r="AI25" s="62">
        <v>14.35</v>
      </c>
      <c r="AJ25" s="59">
        <f>ABS((AI25-aux!W25)/aux!W25)</f>
        <v>6.3926940639269431E-2</v>
      </c>
      <c r="AK25" s="62">
        <v>0.10440000000000001</v>
      </c>
      <c r="AL25" s="59">
        <f>ABS((AK25-aux!X25)/aux!X25)</f>
        <v>6.3353025056019585E-2</v>
      </c>
      <c r="AM25" s="62">
        <v>0.19980000000000001</v>
      </c>
      <c r="AN25" s="62">
        <v>1.5149999999999999E-12</v>
      </c>
      <c r="AO25" s="59">
        <f>ABS((AN25-aux!Z25)/aux!Z25)</f>
        <v>1.2295776668014149E-2</v>
      </c>
      <c r="AP25" s="62">
        <v>1.4339999999999999E-12</v>
      </c>
      <c r="AQ25" s="59">
        <f>ABS((AP25-aux!AA25)/aux!AA25)</f>
        <v>1.6535103661589307E-2</v>
      </c>
      <c r="AR25" s="62">
        <v>5.8630000000000004E-12</v>
      </c>
      <c r="AS25" s="59">
        <f>ABS((AR25-aux!AB25)/aux!AB25)</f>
        <v>1.2263530370495764E-2</v>
      </c>
      <c r="AT25" s="62">
        <v>6.3040000000000002E-13</v>
      </c>
      <c r="AU25" s="60">
        <f>ABS((AT25-aux!AC25)/aux!AC25)</f>
        <v>7.0452191336537101E-2</v>
      </c>
      <c r="AV25" s="43"/>
      <c r="AW25" s="150" t="s">
        <v>59</v>
      </c>
      <c r="AX25" s="61" t="s">
        <v>30</v>
      </c>
      <c r="AY25" s="47">
        <v>1.2E-4</v>
      </c>
      <c r="AZ25" s="16">
        <v>6.4999999999999997E-3</v>
      </c>
      <c r="BA25" s="62">
        <v>1.7779999999999999E-7</v>
      </c>
      <c r="BB25" s="62" t="s">
        <v>54</v>
      </c>
      <c r="BC25" s="62">
        <v>1.2069999999999999E-7</v>
      </c>
      <c r="BD25" s="62" t="s">
        <v>54</v>
      </c>
      <c r="BE25" s="62">
        <v>5.1540000000000001E-6</v>
      </c>
      <c r="BF25" s="62" t="s">
        <v>54</v>
      </c>
      <c r="BG25" s="62">
        <v>29.37</v>
      </c>
      <c r="BH25" s="62" t="s">
        <v>54</v>
      </c>
      <c r="BI25" s="62">
        <v>4.5679999999999998E-2</v>
      </c>
      <c r="BJ25" s="62" t="s">
        <v>54</v>
      </c>
      <c r="BK25" s="62">
        <v>0.99970000000000003</v>
      </c>
      <c r="BL25" s="62">
        <v>1.351E-12</v>
      </c>
      <c r="BM25" s="62" t="s">
        <v>54</v>
      </c>
      <c r="BN25" s="62">
        <v>1.351E-12</v>
      </c>
      <c r="BO25" s="62" t="s">
        <v>54</v>
      </c>
      <c r="BP25" s="62">
        <v>1.472E-12</v>
      </c>
      <c r="BQ25" s="62" t="s">
        <v>54</v>
      </c>
      <c r="BR25" s="62">
        <v>4.9640000000000002E-15</v>
      </c>
      <c r="BS25" s="68" t="s">
        <v>54</v>
      </c>
    </row>
    <row r="26" spans="1:71" ht="18.600000000000001" customHeight="1" thickBot="1" x14ac:dyDescent="0.3">
      <c r="A26" s="151"/>
      <c r="B26" s="64" t="s">
        <v>29</v>
      </c>
      <c r="C26" s="45">
        <v>1.2E-4</v>
      </c>
      <c r="D26" s="45">
        <v>3.48E-3</v>
      </c>
      <c r="E26" s="66">
        <v>2.7269999999999998E-3</v>
      </c>
      <c r="F26" s="72">
        <f>ABS((E26-aux!E26)/aux!E26)</f>
        <v>9.0799999999999909E-2</v>
      </c>
      <c r="G26" s="65">
        <v>2.199E-3</v>
      </c>
      <c r="H26" s="72">
        <f>ABS((G26-aux!F26)/aux!F26)</f>
        <v>0.31983520154405759</v>
      </c>
      <c r="I26" s="65">
        <v>6.2950000000000006E-2</v>
      </c>
      <c r="J26" s="72">
        <f>ABS((I26-aux!G26)/aux!G26)</f>
        <v>8.9885516140001273E-2</v>
      </c>
      <c r="K26" s="65">
        <v>23.08</v>
      </c>
      <c r="L26" s="72">
        <f>ABS((K26-aux!H26)/aux!H26)</f>
        <v>8.6580086580100111E-4</v>
      </c>
      <c r="M26" s="66">
        <v>5.8729999999999997E-2</v>
      </c>
      <c r="N26" s="72">
        <f>ABS((M26-aux!I26)/aux!I26)</f>
        <v>3.5473805222532469E-2</v>
      </c>
      <c r="O26" s="66">
        <v>0.60019999999999996</v>
      </c>
      <c r="P26" s="66">
        <v>7.3109999999999998E-13</v>
      </c>
      <c r="Q26" s="72">
        <f>ABS((P26-aux!K26)/aux!K26)</f>
        <v>4.5573817574183106E-2</v>
      </c>
      <c r="R26" s="65">
        <v>7.1820000000000001E-13</v>
      </c>
      <c r="S26" s="72">
        <f>ABS((R26-aux!L26)/aux!L26)</f>
        <v>3.3560298194149144E-2</v>
      </c>
      <c r="T26" s="65">
        <v>1.6569999999999999E-12</v>
      </c>
      <c r="U26" s="72">
        <f>ABS((T26-aux!M26)/aux!M26)</f>
        <v>0.10146845107693649</v>
      </c>
      <c r="V26" s="65">
        <v>1.3770000000000001E-13</v>
      </c>
      <c r="W26" s="73">
        <f>ABS((V26-aux!N26)/aux!N26)</f>
        <v>0.11792966497982188</v>
      </c>
      <c r="Y26" s="151"/>
      <c r="Z26" s="64" t="s">
        <v>29</v>
      </c>
      <c r="AA26" s="66">
        <v>1.2E-4</v>
      </c>
      <c r="AB26" s="45">
        <v>3.48E-3</v>
      </c>
      <c r="AC26" s="65">
        <v>4.3209999999999998E-6</v>
      </c>
      <c r="AD26" s="65" t="s">
        <v>54</v>
      </c>
      <c r="AE26" s="65">
        <v>3.0110000000000001E-6</v>
      </c>
      <c r="AF26" s="65" t="s">
        <v>54</v>
      </c>
      <c r="AG26" s="65">
        <v>1.2879999999999999E-4</v>
      </c>
      <c r="AH26" s="65" t="s">
        <v>54</v>
      </c>
      <c r="AI26" s="65">
        <v>29.8</v>
      </c>
      <c r="AJ26" s="65" t="s">
        <v>54</v>
      </c>
      <c r="AK26" s="65">
        <v>5.3530000000000001E-2</v>
      </c>
      <c r="AL26" s="65" t="s">
        <v>54</v>
      </c>
      <c r="AM26" s="65">
        <v>1</v>
      </c>
      <c r="AN26" s="65">
        <v>7.2099999999999996E-13</v>
      </c>
      <c r="AO26" s="65" t="s">
        <v>54</v>
      </c>
      <c r="AP26" s="65">
        <v>7.2080000000000002E-13</v>
      </c>
      <c r="AQ26" s="65" t="s">
        <v>54</v>
      </c>
      <c r="AR26" s="65">
        <v>7.6069999999999998E-13</v>
      </c>
      <c r="AS26" s="65" t="s">
        <v>54</v>
      </c>
      <c r="AT26" s="65">
        <v>7.1339999999999996E-15</v>
      </c>
      <c r="AU26" s="69" t="s">
        <v>54</v>
      </c>
      <c r="AV26" s="43"/>
      <c r="AW26" s="151"/>
      <c r="AX26" s="64" t="s">
        <v>29</v>
      </c>
      <c r="AY26" s="66">
        <v>1.2E-4</v>
      </c>
      <c r="AZ26" s="45">
        <v>3.48E-3</v>
      </c>
      <c r="BA26" s="65">
        <v>2.5020000000000001E-2</v>
      </c>
      <c r="BB26" s="72">
        <f>ABS((BA26-aux!AI26)/aux!AI26)</f>
        <v>2.9629629629629711E-2</v>
      </c>
      <c r="BC26" s="65">
        <v>2.8420000000000001E-2</v>
      </c>
      <c r="BD26" s="72">
        <f>ABS((BC26-aux!AJ26)/aux!AJ26)</f>
        <v>2.4879102491516446E-2</v>
      </c>
      <c r="BE26" s="65">
        <v>0.37259999999999999</v>
      </c>
      <c r="BF26" s="72">
        <f>ABS((BE26-aux!AK26)/aux!AK26)</f>
        <v>1.160481220897861E-2</v>
      </c>
      <c r="BG26" s="65">
        <v>14.89</v>
      </c>
      <c r="BH26" s="72">
        <f>ABS((BG26-aux!AL26)/aux!AL26)</f>
        <v>1.7161716171617148E-2</v>
      </c>
      <c r="BI26" s="65">
        <v>9.2030000000000001E-2</v>
      </c>
      <c r="BJ26" s="72">
        <f>ABS((BI26-aux!AM26)/aux!AM26)</f>
        <v>3.0037942664418265E-2</v>
      </c>
      <c r="BK26" s="65">
        <v>0.20030000000000001</v>
      </c>
      <c r="BL26" s="65">
        <v>7.8509999999999996E-13</v>
      </c>
      <c r="BM26" s="72">
        <f>ABS((BL26-aux!AO26)/aux!AO26)</f>
        <v>2.4611447242548851E-2</v>
      </c>
      <c r="BN26" s="65">
        <v>7.1980000000000002E-13</v>
      </c>
      <c r="BO26" s="72">
        <f>ABS((BN26-aux!AP26)/aux!AP26)</f>
        <v>2.4766962930847604E-2</v>
      </c>
      <c r="BP26" s="65">
        <v>3.0160000000000001E-12</v>
      </c>
      <c r="BQ26" s="72">
        <f>ABS((BP26-aux!AQ26)/aux!AQ26)</f>
        <v>3.5469521028747224E-2</v>
      </c>
      <c r="BR26" s="65">
        <v>3.029E-13</v>
      </c>
      <c r="BS26" s="73">
        <f>ABS((BR26-aux!AR26)/aux!AR26)</f>
        <v>1.508746829680698E-2</v>
      </c>
    </row>
    <row r="27" spans="1:71" ht="14.45" customHeight="1" x14ac:dyDescent="0.25">
      <c r="A27" s="93" t="s">
        <v>38</v>
      </c>
      <c r="B27" s="22" t="s">
        <v>39</v>
      </c>
      <c r="C27" s="16">
        <v>9.9999999999999995E-7</v>
      </c>
      <c r="D27" s="16">
        <v>1.7E-6</v>
      </c>
      <c r="E27" s="16">
        <v>6.9999999999999999E-6</v>
      </c>
      <c r="F27" s="52">
        <f>ABS((E27-aux!E27)/aux!E27)</f>
        <v>9.9009900990099254E-3</v>
      </c>
      <c r="G27" s="16">
        <v>1.0499999999999999E-6</v>
      </c>
      <c r="H27" s="52">
        <f>ABS((G27-aux!F27)/aux!F27)</f>
        <v>0.68085106382978722</v>
      </c>
      <c r="I27" s="16">
        <v>7.1699999999999995E-5</v>
      </c>
      <c r="J27" s="52">
        <f>ABS((I27-aux!G27)/aux!G27)</f>
        <v>1.1854360711261626E-2</v>
      </c>
      <c r="K27" s="5">
        <v>10.25</v>
      </c>
      <c r="L27" s="52">
        <f>ABS((K27-aux!H27)/aux!H27)</f>
        <v>2.295409181636731E-2</v>
      </c>
      <c r="M27" s="16">
        <v>0.1479</v>
      </c>
      <c r="N27" s="52">
        <f>ABS((M27-aux!I27)/aux!I27)</f>
        <v>4.0404040404039693E-3</v>
      </c>
      <c r="O27" s="16">
        <v>0.59719999999999995</v>
      </c>
      <c r="P27" s="16">
        <v>3.8900000000000001E-16</v>
      </c>
      <c r="Q27" s="52">
        <f>ABS((P27-aux!K27)/aux!K27)</f>
        <v>0.77117647058823524</v>
      </c>
      <c r="R27" s="16">
        <v>2.88E-16</v>
      </c>
      <c r="S27" s="52">
        <f>ABS((R27-aux!L27)/aux!L27)</f>
        <v>0.63076923076923064</v>
      </c>
      <c r="T27" s="16">
        <v>1.4999999999999999E-14</v>
      </c>
      <c r="U27" s="52">
        <f>ABS((T27-aux!M27)/aux!M27)</f>
        <v>1.5101772816808893E-2</v>
      </c>
      <c r="V27" s="16">
        <v>2.28E-15</v>
      </c>
      <c r="W27" s="55">
        <f>ABS((V27-aux!N27)/aux!N27)</f>
        <v>4.5871559633027546E-2</v>
      </c>
      <c r="Y27" s="93" t="s">
        <v>38</v>
      </c>
      <c r="Z27" s="22" t="s">
        <v>39</v>
      </c>
      <c r="AA27" s="16">
        <v>9.9999999999999995E-7</v>
      </c>
      <c r="AB27" s="16">
        <v>1.7E-6</v>
      </c>
      <c r="AC27" s="16">
        <v>6.9999999999999999E-6</v>
      </c>
      <c r="AD27" s="52">
        <f>ABS((AC27-aux!E27)/aux!E27)</f>
        <v>9.9009900990099254E-3</v>
      </c>
      <c r="AE27" s="16">
        <v>1.0499999999999999E-6</v>
      </c>
      <c r="AF27" s="52">
        <f>ABS((AE27-aux!F27)/aux!F27)</f>
        <v>0.68085106382978722</v>
      </c>
      <c r="AG27" s="16">
        <v>7.1699999999999995E-5</v>
      </c>
      <c r="AH27" s="52">
        <f>ABS((AG27-aux!G27)/aux!G27)</f>
        <v>1.1854360711261626E-2</v>
      </c>
      <c r="AI27" s="5">
        <v>10.25</v>
      </c>
      <c r="AJ27" s="52">
        <f>ABS((AI27-aux!H27)/aux!H27)</f>
        <v>2.295409181636731E-2</v>
      </c>
      <c r="AK27" s="16">
        <v>0.1479</v>
      </c>
      <c r="AL27" s="52">
        <f>ABS((AK27-aux!I27)/aux!I27)</f>
        <v>4.0404040404039693E-3</v>
      </c>
      <c r="AM27" s="16">
        <v>0.59719999999999995</v>
      </c>
      <c r="AN27" s="16">
        <v>3.8900000000000001E-16</v>
      </c>
      <c r="AO27" s="52">
        <f>ABS((AN27-aux!K27)/aux!K27)</f>
        <v>0.77117647058823524</v>
      </c>
      <c r="AP27" s="16">
        <v>2.88E-16</v>
      </c>
      <c r="AQ27" s="52">
        <f>ABS((AP27-aux!L27)/aux!L27)</f>
        <v>0.63076923076923064</v>
      </c>
      <c r="AR27" s="16">
        <v>1.4999999999999999E-14</v>
      </c>
      <c r="AS27" s="52">
        <f>ABS((AR27-aux!M27)/aux!M27)</f>
        <v>1.5101772816808893E-2</v>
      </c>
      <c r="AT27" s="16">
        <v>2.28E-15</v>
      </c>
      <c r="AU27" s="55">
        <f>ABS((AT27-aux!N27)/aux!N27)</f>
        <v>4.5871559633027546E-2</v>
      </c>
      <c r="AW27" s="93" t="s">
        <v>38</v>
      </c>
      <c r="AX27" s="22" t="s">
        <v>39</v>
      </c>
      <c r="AY27" s="16">
        <v>9.9999999999999995E-7</v>
      </c>
      <c r="AZ27" s="16">
        <v>1.7E-6</v>
      </c>
      <c r="BA27" s="16">
        <v>6.9999999999999999E-6</v>
      </c>
      <c r="BB27" s="52">
        <f>ABS((BA27-aux!E27)/aux!E27)</f>
        <v>9.9009900990099254E-3</v>
      </c>
      <c r="BC27" s="16">
        <v>1.0499999999999999E-6</v>
      </c>
      <c r="BD27" s="52">
        <f>ABS((BC27-aux!F27)/aux!F27)</f>
        <v>0.68085106382978722</v>
      </c>
      <c r="BE27" s="16">
        <v>7.1699999999999995E-5</v>
      </c>
      <c r="BF27" s="52">
        <f>ABS((BE27-aux!G27)/aux!G27)</f>
        <v>1.1854360711261626E-2</v>
      </c>
      <c r="BG27" s="5">
        <v>10.25</v>
      </c>
      <c r="BH27" s="52">
        <f>ABS((BG27-aux!H27)/aux!H27)</f>
        <v>2.295409181636731E-2</v>
      </c>
      <c r="BI27" s="16">
        <v>0.1479</v>
      </c>
      <c r="BJ27" s="52">
        <f>ABS((BI27-aux!I27)/aux!I27)</f>
        <v>4.0404040404039693E-3</v>
      </c>
      <c r="BK27" s="16">
        <v>0.59719999999999995</v>
      </c>
      <c r="BL27" s="16">
        <v>3.8900000000000001E-16</v>
      </c>
      <c r="BM27" s="52">
        <f>ABS((BL27-aux!K27)/aux!K27)</f>
        <v>0.77117647058823524</v>
      </c>
      <c r="BN27" s="16">
        <v>2.88E-16</v>
      </c>
      <c r="BO27" s="52">
        <f>ABS((BN27-aux!L27)/aux!L27)</f>
        <v>0.63076923076923064</v>
      </c>
      <c r="BP27" s="16">
        <v>1.4999999999999999E-14</v>
      </c>
      <c r="BQ27" s="52">
        <f>ABS((BP27-aux!M27)/aux!M27)</f>
        <v>1.5101772816808893E-2</v>
      </c>
      <c r="BR27" s="16">
        <v>2.28E-15</v>
      </c>
      <c r="BS27" s="55">
        <f>ABS((BR27-aux!N27)/aux!N27)</f>
        <v>4.5871559633027546E-2</v>
      </c>
    </row>
    <row r="28" spans="1:71" x14ac:dyDescent="0.25">
      <c r="A28" s="94"/>
      <c r="B28" s="23" t="s">
        <v>40</v>
      </c>
      <c r="C28" s="18">
        <v>9.9999999999999995E-7</v>
      </c>
      <c r="D28" s="18">
        <v>1.7E-6</v>
      </c>
      <c r="E28" s="18">
        <v>6.8499999999999996E-6</v>
      </c>
      <c r="F28" s="70">
        <f>ABS((E28-aux!E28)/aux!E28)</f>
        <v>3.1117397454031179E-2</v>
      </c>
      <c r="G28" s="18">
        <v>1.1799999999999999E-6</v>
      </c>
      <c r="H28" s="70">
        <f>ABS((G28-aux!F28)/aux!F28)</f>
        <v>0.6413373860182372</v>
      </c>
      <c r="I28" s="18">
        <v>7.0599999999999995E-5</v>
      </c>
      <c r="J28" s="70">
        <f>ABS((I28-aux!G28)/aux!G28)</f>
        <v>3.6692068868190929E-3</v>
      </c>
      <c r="K28" s="11">
        <v>10.31</v>
      </c>
      <c r="L28" s="70">
        <f>ABS((K28-aux!H28)/aux!H28)</f>
        <v>2.8942115768463169E-2</v>
      </c>
      <c r="M28" s="18">
        <v>0.14729999999999999</v>
      </c>
      <c r="N28" s="70">
        <f>ABS((M28-aux!I28)/aux!I28)</f>
        <v>8.0808080808081259E-3</v>
      </c>
      <c r="O28" s="18">
        <v>0.46329999999999999</v>
      </c>
      <c r="P28" s="18">
        <v>4.2399999999999999E-16</v>
      </c>
      <c r="Q28" s="70">
        <f>ABS((P28-aux!K28)/aux!K28)</f>
        <v>0.75058823529411767</v>
      </c>
      <c r="R28" s="18">
        <v>2.9399999999999999E-16</v>
      </c>
      <c r="S28" s="70">
        <f>ABS((R28-aux!L28)/aux!L28)</f>
        <v>0.62307692307692308</v>
      </c>
      <c r="T28" s="18">
        <v>1.4999999999999999E-14</v>
      </c>
      <c r="U28" s="70">
        <f>ABS((T28-aux!M28)/aux!M28)</f>
        <v>1.5101772816808893E-2</v>
      </c>
      <c r="V28" s="18">
        <v>2.2699999999999998E-15</v>
      </c>
      <c r="W28" s="71">
        <f>ABS((V28-aux!N28)/aux!N28)</f>
        <v>4.1284403669724717E-2</v>
      </c>
      <c r="Y28" s="94"/>
      <c r="Z28" s="23" t="s">
        <v>40</v>
      </c>
      <c r="AA28" s="18">
        <v>9.9999999999999995E-7</v>
      </c>
      <c r="AB28" s="18">
        <v>1.7E-6</v>
      </c>
      <c r="AC28" s="18">
        <v>6.8499999999999996E-6</v>
      </c>
      <c r="AD28" s="70">
        <f>ABS((AC28-aux!E28)/aux!E28)</f>
        <v>3.1117397454031179E-2</v>
      </c>
      <c r="AE28" s="18">
        <v>1.1799999999999999E-6</v>
      </c>
      <c r="AF28" s="70">
        <f>ABS((AE28-aux!F28)/aux!F28)</f>
        <v>0.6413373860182372</v>
      </c>
      <c r="AG28" s="18">
        <v>7.0599999999999995E-5</v>
      </c>
      <c r="AH28" s="70">
        <f>ABS((AG28-aux!G28)/aux!G28)</f>
        <v>3.6692068868190929E-3</v>
      </c>
      <c r="AI28" s="11">
        <v>10.31</v>
      </c>
      <c r="AJ28" s="70">
        <f>ABS((AI28-aux!H28)/aux!H28)</f>
        <v>2.8942115768463169E-2</v>
      </c>
      <c r="AK28" s="18">
        <v>0.14729999999999999</v>
      </c>
      <c r="AL28" s="70">
        <f>ABS((AK28-aux!I28)/aux!I28)</f>
        <v>8.0808080808081259E-3</v>
      </c>
      <c r="AM28" s="18">
        <v>0.46329999999999999</v>
      </c>
      <c r="AN28" s="18">
        <v>4.2399999999999999E-16</v>
      </c>
      <c r="AO28" s="70">
        <f>ABS((AN28-aux!K28)/aux!K28)</f>
        <v>0.75058823529411767</v>
      </c>
      <c r="AP28" s="18">
        <v>2.9399999999999999E-16</v>
      </c>
      <c r="AQ28" s="70">
        <f>ABS((AP28-aux!L28)/aux!L28)</f>
        <v>0.62307692307692308</v>
      </c>
      <c r="AR28" s="18">
        <v>1.4999999999999999E-14</v>
      </c>
      <c r="AS28" s="70">
        <f>ABS((AR28-aux!M28)/aux!M28)</f>
        <v>1.5101772816808893E-2</v>
      </c>
      <c r="AT28" s="18">
        <v>2.2699999999999998E-15</v>
      </c>
      <c r="AU28" s="71">
        <f>ABS((AT28-aux!N28)/aux!N28)</f>
        <v>4.1284403669724717E-2</v>
      </c>
      <c r="AW28" s="94"/>
      <c r="AX28" s="23" t="s">
        <v>40</v>
      </c>
      <c r="AY28" s="18">
        <v>9.9999999999999995E-7</v>
      </c>
      <c r="AZ28" s="18">
        <v>1.7E-6</v>
      </c>
      <c r="BA28" s="18">
        <v>6.8499999999999996E-6</v>
      </c>
      <c r="BB28" s="70">
        <f>ABS((BA28-aux!E28)/aux!E28)</f>
        <v>3.1117397454031179E-2</v>
      </c>
      <c r="BC28" s="18">
        <v>1.1799999999999999E-6</v>
      </c>
      <c r="BD28" s="70">
        <f>ABS((BC28-aux!F28)/aux!F28)</f>
        <v>0.6413373860182372</v>
      </c>
      <c r="BE28" s="18">
        <v>7.0599999999999995E-5</v>
      </c>
      <c r="BF28" s="70">
        <f>ABS((BE28-aux!G28)/aux!G28)</f>
        <v>3.6692068868190929E-3</v>
      </c>
      <c r="BG28" s="11">
        <v>10.31</v>
      </c>
      <c r="BH28" s="70">
        <f>ABS((BG28-aux!H28)/aux!H28)</f>
        <v>2.8942115768463169E-2</v>
      </c>
      <c r="BI28" s="18">
        <v>0.14729999999999999</v>
      </c>
      <c r="BJ28" s="70">
        <f>ABS((BI28-aux!I28)/aux!I28)</f>
        <v>8.0808080808081259E-3</v>
      </c>
      <c r="BK28" s="18">
        <v>0.46329999999999999</v>
      </c>
      <c r="BL28" s="18">
        <v>4.2399999999999999E-16</v>
      </c>
      <c r="BM28" s="70">
        <f>ABS((BL28-aux!K28)/aux!K28)</f>
        <v>0.75058823529411767</v>
      </c>
      <c r="BN28" s="18">
        <v>2.9399999999999999E-16</v>
      </c>
      <c r="BO28" s="70">
        <f>ABS((BN28-aux!L28)/aux!L28)</f>
        <v>0.62307692307692308</v>
      </c>
      <c r="BP28" s="18">
        <v>1.4999999999999999E-14</v>
      </c>
      <c r="BQ28" s="70">
        <f>ABS((BP28-aux!M28)/aux!M28)</f>
        <v>1.5101772816808893E-2</v>
      </c>
      <c r="BR28" s="18">
        <v>2.2699999999999998E-15</v>
      </c>
      <c r="BS28" s="71">
        <f>ABS((BR28-aux!N28)/aux!N28)</f>
        <v>4.1284403669724717E-2</v>
      </c>
    </row>
    <row r="29" spans="1:71" x14ac:dyDescent="0.25">
      <c r="A29" s="94"/>
      <c r="B29" s="132" t="s">
        <v>41</v>
      </c>
      <c r="C29" s="109">
        <v>2.4000000000000001E-4</v>
      </c>
      <c r="D29" s="109">
        <v>2.4000000000000001E-4</v>
      </c>
      <c r="E29" s="109">
        <v>6.8499999999999996E-6</v>
      </c>
      <c r="F29" s="133" t="s">
        <v>54</v>
      </c>
      <c r="G29" s="109">
        <v>1.35E-6</v>
      </c>
      <c r="H29" s="133" t="s">
        <v>54</v>
      </c>
      <c r="I29" s="109">
        <v>3.8699999999999999E-5</v>
      </c>
      <c r="J29" s="133" t="s">
        <v>54</v>
      </c>
      <c r="K29" s="111">
        <v>5.6550000000000002</v>
      </c>
      <c r="L29" s="133" t="s">
        <v>54</v>
      </c>
      <c r="M29" s="109">
        <v>0.27329999999999999</v>
      </c>
      <c r="N29" s="133" t="s">
        <v>54</v>
      </c>
      <c r="O29" s="109">
        <v>0.73670000000000002</v>
      </c>
      <c r="P29" s="109">
        <v>5.7900000000000002E-17</v>
      </c>
      <c r="Q29" s="133" t="s">
        <v>54</v>
      </c>
      <c r="R29" s="109">
        <v>5.7300000000000002E-17</v>
      </c>
      <c r="S29" s="133" t="s">
        <v>54</v>
      </c>
      <c r="T29" s="109">
        <v>5.7100000000000001E-16</v>
      </c>
      <c r="U29" s="133" t="s">
        <v>54</v>
      </c>
      <c r="V29" s="109">
        <v>6.0799999999999997E-17</v>
      </c>
      <c r="W29" s="134" t="s">
        <v>54</v>
      </c>
      <c r="Y29" s="94"/>
      <c r="Z29" s="132" t="s">
        <v>41</v>
      </c>
      <c r="AA29" s="109">
        <v>2.4000000000000001E-4</v>
      </c>
      <c r="AB29" s="109">
        <v>2.4000000000000001E-4</v>
      </c>
      <c r="AC29" s="109">
        <v>6.8499999999999996E-6</v>
      </c>
      <c r="AD29" s="133" t="s">
        <v>54</v>
      </c>
      <c r="AE29" s="109">
        <v>1.35E-6</v>
      </c>
      <c r="AF29" s="133" t="s">
        <v>54</v>
      </c>
      <c r="AG29" s="109">
        <v>3.8699999999999999E-5</v>
      </c>
      <c r="AH29" s="133" t="s">
        <v>54</v>
      </c>
      <c r="AI29" s="111">
        <v>5.6550000000000002</v>
      </c>
      <c r="AJ29" s="133" t="s">
        <v>54</v>
      </c>
      <c r="AK29" s="109">
        <v>0.27329999999999999</v>
      </c>
      <c r="AL29" s="133" t="s">
        <v>54</v>
      </c>
      <c r="AM29" s="109">
        <v>0.73670000000000002</v>
      </c>
      <c r="AN29" s="109">
        <v>5.7900000000000002E-17</v>
      </c>
      <c r="AO29" s="133" t="s">
        <v>54</v>
      </c>
      <c r="AP29" s="109">
        <v>5.7300000000000002E-17</v>
      </c>
      <c r="AQ29" s="133" t="s">
        <v>54</v>
      </c>
      <c r="AR29" s="109">
        <v>5.7100000000000001E-16</v>
      </c>
      <c r="AS29" s="133" t="s">
        <v>54</v>
      </c>
      <c r="AT29" s="109">
        <v>6.0799999999999997E-17</v>
      </c>
      <c r="AU29" s="134" t="s">
        <v>54</v>
      </c>
      <c r="AW29" s="94"/>
      <c r="AX29" s="142" t="s">
        <v>41</v>
      </c>
      <c r="AY29" s="143">
        <v>2.4000000000000001E-4</v>
      </c>
      <c r="AZ29" s="109">
        <v>2.4000000000000001E-4</v>
      </c>
      <c r="BA29" s="143">
        <v>6.8499999999999996E-6</v>
      </c>
      <c r="BB29" s="140" t="s">
        <v>54</v>
      </c>
      <c r="BC29" s="143">
        <v>1.35E-6</v>
      </c>
      <c r="BD29" s="140" t="s">
        <v>54</v>
      </c>
      <c r="BE29" s="143">
        <v>3.8699999999999999E-5</v>
      </c>
      <c r="BF29" s="140" t="s">
        <v>54</v>
      </c>
      <c r="BG29" s="141">
        <v>5.6550000000000002</v>
      </c>
      <c r="BH29" s="140" t="s">
        <v>54</v>
      </c>
      <c r="BI29" s="143">
        <v>0.27329999999999999</v>
      </c>
      <c r="BJ29" s="140" t="s">
        <v>54</v>
      </c>
      <c r="BK29" s="143">
        <v>0.73670000000000002</v>
      </c>
      <c r="BL29" s="143">
        <v>5.7900000000000002E-17</v>
      </c>
      <c r="BM29" s="140" t="s">
        <v>54</v>
      </c>
      <c r="BN29" s="143">
        <v>5.7300000000000002E-17</v>
      </c>
      <c r="BO29" s="140" t="s">
        <v>54</v>
      </c>
      <c r="BP29" s="143">
        <v>5.7100000000000001E-16</v>
      </c>
      <c r="BQ29" s="140" t="s">
        <v>54</v>
      </c>
      <c r="BR29" s="143">
        <v>6.0799999999999997E-17</v>
      </c>
      <c r="BS29" s="144" t="s">
        <v>54</v>
      </c>
    </row>
    <row r="30" spans="1:71" x14ac:dyDescent="0.25">
      <c r="A30" s="94"/>
      <c r="B30" s="23" t="s">
        <v>42</v>
      </c>
      <c r="C30" s="18">
        <v>9.9999999999999995E-7</v>
      </c>
      <c r="D30" s="18">
        <v>1.7E-6</v>
      </c>
      <c r="E30" s="18">
        <v>7.0400000000000004E-6</v>
      </c>
      <c r="F30" s="70">
        <f>ABS((E30-aux!E30)/aux!E30)</f>
        <v>4.2432814710042024E-3</v>
      </c>
      <c r="G30" s="18">
        <v>1.02E-6</v>
      </c>
      <c r="H30" s="70">
        <f>ABS((G30-aux!F30)/aux!F30)</f>
        <v>0.6899696048632219</v>
      </c>
      <c r="I30" s="18">
        <v>7.2000000000000002E-5</v>
      </c>
      <c r="J30" s="70">
        <f>ABS((I30-aux!G30)/aux!G30)</f>
        <v>1.6088060965283743E-2</v>
      </c>
      <c r="K30" s="11">
        <v>10.23</v>
      </c>
      <c r="L30" s="70">
        <f>ABS((K30-aux!H30)/aux!H30)</f>
        <v>2.0958083832335415E-2</v>
      </c>
      <c r="M30" s="18">
        <v>0.14810000000000001</v>
      </c>
      <c r="N30" s="70">
        <f>ABS((M30-aux!I30)/aux!I30)</f>
        <v>2.693602693602584E-3</v>
      </c>
      <c r="O30" s="18">
        <v>0.63419999999999999</v>
      </c>
      <c r="P30" s="18">
        <v>3.8399999999999998E-16</v>
      </c>
      <c r="Q30" s="70">
        <f>ABS((P30-aux!K30)/aux!K30)</f>
        <v>0.77411764705882358</v>
      </c>
      <c r="R30" s="18">
        <v>2.88E-16</v>
      </c>
      <c r="S30" s="70">
        <f>ABS((R30-aux!L30)/aux!L30)</f>
        <v>0.63076923076923064</v>
      </c>
      <c r="T30" s="18">
        <v>1.4999999999999999E-14</v>
      </c>
      <c r="U30" s="70">
        <f>ABS((T30-aux!M30)/aux!M30)</f>
        <v>1.5101772816808893E-2</v>
      </c>
      <c r="V30" s="18">
        <v>2.28E-15</v>
      </c>
      <c r="W30" s="71">
        <f>ABS((V30-aux!N30)/aux!N30)</f>
        <v>4.5871559633027546E-2</v>
      </c>
      <c r="Y30" s="94"/>
      <c r="Z30" s="23" t="s">
        <v>42</v>
      </c>
      <c r="AA30" s="18">
        <v>9.9999999999999995E-7</v>
      </c>
      <c r="AB30" s="18">
        <v>1.7E-6</v>
      </c>
      <c r="AC30" s="18">
        <v>7.0400000000000004E-6</v>
      </c>
      <c r="AD30" s="70">
        <f>ABS((AC30-aux!E30)/aux!E30)</f>
        <v>4.2432814710042024E-3</v>
      </c>
      <c r="AE30" s="18">
        <v>1.02E-6</v>
      </c>
      <c r="AF30" s="70">
        <f>ABS((AE30-aux!F30)/aux!F30)</f>
        <v>0.6899696048632219</v>
      </c>
      <c r="AG30" s="18">
        <v>7.2000000000000002E-5</v>
      </c>
      <c r="AH30" s="70">
        <f>ABS((AG30-aux!G30)/aux!G30)</f>
        <v>1.6088060965283743E-2</v>
      </c>
      <c r="AI30" s="11">
        <v>10.23</v>
      </c>
      <c r="AJ30" s="70">
        <f>ABS((AI30-aux!H30)/aux!H30)</f>
        <v>2.0958083832335415E-2</v>
      </c>
      <c r="AK30" s="18">
        <v>0.14810000000000001</v>
      </c>
      <c r="AL30" s="70">
        <f>ABS((AK30-aux!I30)/aux!I30)</f>
        <v>2.693602693602584E-3</v>
      </c>
      <c r="AM30" s="18">
        <v>0.63419999999999999</v>
      </c>
      <c r="AN30" s="18">
        <v>3.8399999999999998E-16</v>
      </c>
      <c r="AO30" s="70">
        <f>ABS((AN30-aux!K30)/aux!K30)</f>
        <v>0.77411764705882358</v>
      </c>
      <c r="AP30" s="18">
        <v>2.88E-16</v>
      </c>
      <c r="AQ30" s="70">
        <f>ABS((AP30-aux!L30)/aux!L30)</f>
        <v>0.63076923076923064</v>
      </c>
      <c r="AR30" s="18">
        <v>1.4999999999999999E-14</v>
      </c>
      <c r="AS30" s="70">
        <f>ABS((AR30-aux!M30)/aux!M30)</f>
        <v>1.5101772816808893E-2</v>
      </c>
      <c r="AT30" s="18">
        <v>2.28E-15</v>
      </c>
      <c r="AU30" s="71">
        <f>ABS((AT30-aux!N30)/aux!N30)</f>
        <v>4.5871559633027546E-2</v>
      </c>
      <c r="AW30" s="94"/>
      <c r="AX30" s="23" t="s">
        <v>42</v>
      </c>
      <c r="AY30" s="18">
        <v>9.9999999999999995E-7</v>
      </c>
      <c r="AZ30" s="18">
        <v>1.7E-6</v>
      </c>
      <c r="BA30" s="18">
        <v>7.0400000000000004E-6</v>
      </c>
      <c r="BB30" s="70">
        <f>ABS((BA30-aux!E30)/aux!E30)</f>
        <v>4.2432814710042024E-3</v>
      </c>
      <c r="BC30" s="18">
        <v>1.02E-6</v>
      </c>
      <c r="BD30" s="70">
        <f>ABS((BC30-aux!F30)/aux!F30)</f>
        <v>0.6899696048632219</v>
      </c>
      <c r="BE30" s="18">
        <v>7.2000000000000002E-5</v>
      </c>
      <c r="BF30" s="70">
        <f>ABS((BE30-aux!G30)/aux!G30)</f>
        <v>1.6088060965283743E-2</v>
      </c>
      <c r="BG30" s="11">
        <v>10.23</v>
      </c>
      <c r="BH30" s="70">
        <f>ABS((BG30-aux!H30)/aux!H30)</f>
        <v>2.0958083832335415E-2</v>
      </c>
      <c r="BI30" s="18">
        <v>0.14810000000000001</v>
      </c>
      <c r="BJ30" s="70">
        <f>ABS((BI30-aux!I30)/aux!I30)</f>
        <v>2.693602693602584E-3</v>
      </c>
      <c r="BK30" s="18">
        <v>0.63419999999999999</v>
      </c>
      <c r="BL30" s="18">
        <v>3.8399999999999998E-16</v>
      </c>
      <c r="BM30" s="70">
        <f>ABS((BL30-aux!K30)/aux!K30)</f>
        <v>0.77411764705882358</v>
      </c>
      <c r="BN30" s="18">
        <v>2.88E-16</v>
      </c>
      <c r="BO30" s="70">
        <f>ABS((BN30-aux!L30)/aux!L30)</f>
        <v>0.63076923076923064</v>
      </c>
      <c r="BP30" s="18">
        <v>1.4999999999999999E-14</v>
      </c>
      <c r="BQ30" s="70">
        <f>ABS((BP30-aux!M30)/aux!M30)</f>
        <v>1.5101772816808893E-2</v>
      </c>
      <c r="BR30" s="18">
        <v>2.28E-15</v>
      </c>
      <c r="BS30" s="71">
        <f>ABS((BR30-aux!N30)/aux!N30)</f>
        <v>4.5871559633027546E-2</v>
      </c>
    </row>
    <row r="31" spans="1:71" x14ac:dyDescent="0.25">
      <c r="A31" s="94"/>
      <c r="B31" s="24" t="s">
        <v>43</v>
      </c>
      <c r="C31" s="20">
        <v>9.9999999999999995E-7</v>
      </c>
      <c r="D31" s="20">
        <v>5.0000000000000004E-6</v>
      </c>
      <c r="E31" s="20">
        <v>7.0400000000000004E-6</v>
      </c>
      <c r="F31" s="54">
        <f>ABS((E31-aux!E31)/aux!E31)</f>
        <v>4.2432814710042024E-3</v>
      </c>
      <c r="G31" s="20">
        <v>8.9100000000000002E-7</v>
      </c>
      <c r="H31" s="54">
        <f>ABS((G31-aux!F31)/aux!F31)</f>
        <v>0.87234957020057313</v>
      </c>
      <c r="I31" s="20">
        <v>7.3899999999999994E-5</v>
      </c>
      <c r="J31" s="54">
        <f>ABS((I31-aux!G31)/aux!G31)</f>
        <v>3.8358859069832739E-2</v>
      </c>
      <c r="K31" s="1">
        <v>10.51</v>
      </c>
      <c r="L31" s="54">
        <f>ABS((K31-aux!H31)/aux!H31)</f>
        <v>4.3694141012909582E-2</v>
      </c>
      <c r="M31" s="20">
        <v>0.1366</v>
      </c>
      <c r="N31" s="54">
        <f>ABS((M31-aux!I31)/aux!I31)</f>
        <v>3.7475200235139281E-3</v>
      </c>
      <c r="O31" s="20">
        <v>0.56579999999999997</v>
      </c>
      <c r="P31" s="20">
        <v>1.1599999999999999E-15</v>
      </c>
      <c r="Q31" s="54">
        <f>ABS((P31-aux!K31)/aux!K31)</f>
        <v>0.5719557195571956</v>
      </c>
      <c r="R31" s="20">
        <v>1.13E-15</v>
      </c>
      <c r="S31" s="54">
        <f>ABS((R31-aux!L31)/aux!L31)</f>
        <v>0.33136094674556216</v>
      </c>
      <c r="T31" s="20">
        <v>4.1800000000000002E-14</v>
      </c>
      <c r="U31" s="54">
        <f>ABS((T31-aux!M31)/aux!M31)</f>
        <v>1.0182334833057019E-2</v>
      </c>
      <c r="V31" s="20">
        <v>5.34E-15</v>
      </c>
      <c r="W31" s="56">
        <f>ABS((V31-aux!N31)/aux!N31)</f>
        <v>5.3254437869822494E-2</v>
      </c>
      <c r="Y31" s="94"/>
      <c r="Z31" s="24" t="s">
        <v>43</v>
      </c>
      <c r="AA31" s="20">
        <v>9.9999999999999995E-7</v>
      </c>
      <c r="AB31" s="20">
        <v>5.0000000000000004E-6</v>
      </c>
      <c r="AC31" s="20">
        <v>7.0400000000000004E-6</v>
      </c>
      <c r="AD31" s="54">
        <f>ABS((AC31-aux!E31)/aux!E31)</f>
        <v>4.2432814710042024E-3</v>
      </c>
      <c r="AE31" s="20">
        <v>8.9100000000000002E-7</v>
      </c>
      <c r="AF31" s="54">
        <f>ABS((AE31-aux!F31)/aux!F31)</f>
        <v>0.87234957020057313</v>
      </c>
      <c r="AG31" s="20">
        <v>7.3899999999999994E-5</v>
      </c>
      <c r="AH31" s="54">
        <f>ABS((AG31-aux!G31)/aux!G31)</f>
        <v>3.8358859069832739E-2</v>
      </c>
      <c r="AI31" s="1">
        <v>10.51</v>
      </c>
      <c r="AJ31" s="54">
        <f>ABS((AI31-aux!H31)/aux!H31)</f>
        <v>4.3694141012909582E-2</v>
      </c>
      <c r="AK31" s="20">
        <v>0.1366</v>
      </c>
      <c r="AL31" s="54">
        <f>ABS((AK31-aux!I31)/aux!I31)</f>
        <v>3.7475200235139281E-3</v>
      </c>
      <c r="AM31" s="20">
        <v>0.56579999999999997</v>
      </c>
      <c r="AN31" s="20">
        <v>1.1599999999999999E-15</v>
      </c>
      <c r="AO31" s="54">
        <f>ABS((AN31-aux!K31)/aux!K31)</f>
        <v>0.5719557195571956</v>
      </c>
      <c r="AP31" s="20">
        <v>1.13E-15</v>
      </c>
      <c r="AQ31" s="54">
        <f>ABS((AP31-aux!L31)/aux!L31)</f>
        <v>0.33136094674556216</v>
      </c>
      <c r="AR31" s="20">
        <v>4.1800000000000002E-14</v>
      </c>
      <c r="AS31" s="54">
        <f>ABS((AR31-aux!M31)/aux!M31)</f>
        <v>1.0182334833057019E-2</v>
      </c>
      <c r="AT31" s="20">
        <v>5.34E-15</v>
      </c>
      <c r="AU31" s="56">
        <f>ABS((AT31-aux!N31)/aux!N31)</f>
        <v>5.3254437869822494E-2</v>
      </c>
      <c r="AW31" s="94"/>
      <c r="AX31" s="24" t="s">
        <v>43</v>
      </c>
      <c r="AY31" s="20">
        <v>9.9999999999999995E-7</v>
      </c>
      <c r="AZ31" s="20">
        <v>5.0000000000000004E-6</v>
      </c>
      <c r="BA31" s="20">
        <v>7.0400000000000004E-6</v>
      </c>
      <c r="BB31" s="54">
        <f>ABS((BA31-aux!E31)/aux!E31)</f>
        <v>4.2432814710042024E-3</v>
      </c>
      <c r="BC31" s="20">
        <v>8.9100000000000002E-7</v>
      </c>
      <c r="BD31" s="54">
        <f>ABS((BC31-aux!F31)/aux!F31)</f>
        <v>0.87234957020057313</v>
      </c>
      <c r="BE31" s="20">
        <v>7.3899999999999994E-5</v>
      </c>
      <c r="BF31" s="54">
        <f>ABS((BE31-aux!G31)/aux!G31)</f>
        <v>3.8358859069832739E-2</v>
      </c>
      <c r="BG31" s="1">
        <v>10.51</v>
      </c>
      <c r="BH31" s="54">
        <f>ABS((BG31-aux!H31)/aux!H31)</f>
        <v>4.3694141012909582E-2</v>
      </c>
      <c r="BI31" s="20">
        <v>0.1366</v>
      </c>
      <c r="BJ31" s="54">
        <f>ABS((BI31-aux!I31)/aux!I31)</f>
        <v>3.7475200235139281E-3</v>
      </c>
      <c r="BK31" s="20">
        <v>0.56579999999999997</v>
      </c>
      <c r="BL31" s="20">
        <v>1.1599999999999999E-15</v>
      </c>
      <c r="BM31" s="54">
        <f>ABS((BL31-aux!K31)/aux!K31)</f>
        <v>0.5719557195571956</v>
      </c>
      <c r="BN31" s="20">
        <v>1.13E-15</v>
      </c>
      <c r="BO31" s="54">
        <f>ABS((BN31-aux!L31)/aux!L31)</f>
        <v>0.33136094674556216</v>
      </c>
      <c r="BP31" s="20">
        <v>4.1800000000000002E-14</v>
      </c>
      <c r="BQ31" s="54">
        <f>ABS((BP31-aux!M31)/aux!M31)</f>
        <v>1.0182334833057019E-2</v>
      </c>
      <c r="BR31" s="20">
        <v>5.34E-15</v>
      </c>
      <c r="BS31" s="56">
        <f>ABS((BR31-aux!N31)/aux!N31)</f>
        <v>5.3254437869822494E-2</v>
      </c>
    </row>
    <row r="32" spans="1:71" x14ac:dyDescent="0.25">
      <c r="A32" s="94"/>
      <c r="B32" s="23" t="s">
        <v>44</v>
      </c>
      <c r="C32" s="18">
        <v>9.9999999999999995E-7</v>
      </c>
      <c r="D32" s="18">
        <v>5.0000000000000004E-6</v>
      </c>
      <c r="E32" s="18">
        <v>6.9800000000000001E-6</v>
      </c>
      <c r="F32" s="70">
        <f>ABS((E32-aux!E32)/aux!E32)</f>
        <v>1.2729844413012727E-2</v>
      </c>
      <c r="G32" s="18">
        <v>9.6700000000000002E-7</v>
      </c>
      <c r="H32" s="70">
        <f>ABS((G32-aux!F32)/aux!F32)</f>
        <v>0.86146131805157589</v>
      </c>
      <c r="I32" s="18">
        <v>7.3499999999999998E-5</v>
      </c>
      <c r="J32" s="70">
        <f>ABS((I32-aux!G32)/aux!G32)</f>
        <v>3.2738513418575241E-2</v>
      </c>
      <c r="K32" s="11">
        <v>10.52</v>
      </c>
      <c r="L32" s="70">
        <f>ABS((K32-aux!H32)/aux!H32)</f>
        <v>4.4687189672293869E-2</v>
      </c>
      <c r="M32" s="18">
        <v>0.1366</v>
      </c>
      <c r="N32" s="70">
        <f>ABS((M32-aux!I32)/aux!I32)</f>
        <v>3.7475200235139281E-3</v>
      </c>
      <c r="O32" s="18">
        <v>0.50780000000000003</v>
      </c>
      <c r="P32" s="18">
        <v>1.18E-15</v>
      </c>
      <c r="Q32" s="70">
        <f>ABS((P32-aux!K32)/aux!K32)</f>
        <v>0.56457564575645758</v>
      </c>
      <c r="R32" s="18">
        <v>1.14E-15</v>
      </c>
      <c r="S32" s="70">
        <f>ABS((R32-aux!L32)/aux!L32)</f>
        <v>0.32544378698224857</v>
      </c>
      <c r="T32" s="18">
        <v>4.1800000000000002E-14</v>
      </c>
      <c r="U32" s="70">
        <f>ABS((T32-aux!M32)/aux!M32)</f>
        <v>1.0182334833057019E-2</v>
      </c>
      <c r="V32" s="18">
        <v>5.34E-15</v>
      </c>
      <c r="W32" s="71">
        <f>ABS((V32-aux!N32)/aux!N32)</f>
        <v>5.3254437869822494E-2</v>
      </c>
      <c r="Y32" s="94"/>
      <c r="Z32" s="23" t="s">
        <v>44</v>
      </c>
      <c r="AA32" s="18">
        <v>9.9999999999999995E-7</v>
      </c>
      <c r="AB32" s="18">
        <v>5.0000000000000004E-6</v>
      </c>
      <c r="AC32" s="18">
        <v>6.9800000000000001E-6</v>
      </c>
      <c r="AD32" s="70">
        <f>ABS((AC32-aux!E32)/aux!E32)</f>
        <v>1.2729844413012727E-2</v>
      </c>
      <c r="AE32" s="18">
        <v>9.6700000000000002E-7</v>
      </c>
      <c r="AF32" s="70">
        <f>ABS((AE32-aux!F32)/aux!F32)</f>
        <v>0.86146131805157589</v>
      </c>
      <c r="AG32" s="18">
        <v>7.3499999999999998E-5</v>
      </c>
      <c r="AH32" s="70">
        <f>ABS((AG32-aux!G32)/aux!G32)</f>
        <v>3.2738513418575241E-2</v>
      </c>
      <c r="AI32" s="11">
        <v>10.52</v>
      </c>
      <c r="AJ32" s="70">
        <f>ABS((AI32-aux!H32)/aux!H32)</f>
        <v>4.4687189672293869E-2</v>
      </c>
      <c r="AK32" s="18">
        <v>0.1366</v>
      </c>
      <c r="AL32" s="70">
        <f>ABS((AK32-aux!I32)/aux!I32)</f>
        <v>3.7475200235139281E-3</v>
      </c>
      <c r="AM32" s="18">
        <v>0.50780000000000003</v>
      </c>
      <c r="AN32" s="18">
        <v>1.18E-15</v>
      </c>
      <c r="AO32" s="70">
        <f>ABS((AN32-aux!K32)/aux!K32)</f>
        <v>0.56457564575645758</v>
      </c>
      <c r="AP32" s="18">
        <v>1.14E-15</v>
      </c>
      <c r="AQ32" s="70">
        <f>ABS((AP32-aux!L32)/aux!L32)</f>
        <v>0.32544378698224857</v>
      </c>
      <c r="AR32" s="18">
        <v>4.1800000000000002E-14</v>
      </c>
      <c r="AS32" s="70">
        <f>ABS((AR32-aux!M32)/aux!M32)</f>
        <v>1.0182334833057019E-2</v>
      </c>
      <c r="AT32" s="18">
        <v>5.34E-15</v>
      </c>
      <c r="AU32" s="71">
        <f>ABS((AT32-aux!N32)/aux!N32)</f>
        <v>5.3254437869822494E-2</v>
      </c>
      <c r="AW32" s="94"/>
      <c r="AX32" s="23" t="s">
        <v>44</v>
      </c>
      <c r="AY32" s="18">
        <v>9.9999999999999995E-7</v>
      </c>
      <c r="AZ32" s="18">
        <v>5.0000000000000004E-6</v>
      </c>
      <c r="BA32" s="18">
        <v>6.9800000000000001E-6</v>
      </c>
      <c r="BB32" s="70">
        <f>ABS((BA32-aux!E32)/aux!E32)</f>
        <v>1.2729844413012727E-2</v>
      </c>
      <c r="BC32" s="18">
        <v>9.6700000000000002E-7</v>
      </c>
      <c r="BD32" s="70">
        <f>ABS((BC32-aux!F32)/aux!F32)</f>
        <v>0.86146131805157589</v>
      </c>
      <c r="BE32" s="18">
        <v>7.3499999999999998E-5</v>
      </c>
      <c r="BF32" s="70">
        <f>ABS((BE32-aux!G32)/aux!G32)</f>
        <v>3.2738513418575241E-2</v>
      </c>
      <c r="BG32" s="11">
        <v>10.52</v>
      </c>
      <c r="BH32" s="70">
        <f>ABS((BG32-aux!H32)/aux!H32)</f>
        <v>4.4687189672293869E-2</v>
      </c>
      <c r="BI32" s="18">
        <v>0.1366</v>
      </c>
      <c r="BJ32" s="70">
        <f>ABS((BI32-aux!I32)/aux!I32)</f>
        <v>3.7475200235139281E-3</v>
      </c>
      <c r="BK32" s="18">
        <v>0.50780000000000003</v>
      </c>
      <c r="BL32" s="18">
        <v>1.18E-15</v>
      </c>
      <c r="BM32" s="70">
        <f>ABS((BL32-aux!K32)/aux!K32)</f>
        <v>0.56457564575645758</v>
      </c>
      <c r="BN32" s="18">
        <v>1.14E-15</v>
      </c>
      <c r="BO32" s="70">
        <f>ABS((BN32-aux!L32)/aux!L32)</f>
        <v>0.32544378698224857</v>
      </c>
      <c r="BP32" s="18">
        <v>4.1800000000000002E-14</v>
      </c>
      <c r="BQ32" s="70">
        <f>ABS((BP32-aux!M32)/aux!M32)</f>
        <v>1.0182334833057019E-2</v>
      </c>
      <c r="BR32" s="18">
        <v>5.34E-15</v>
      </c>
      <c r="BS32" s="71">
        <f>ABS((BR32-aux!N32)/aux!N32)</f>
        <v>5.3254437869822494E-2</v>
      </c>
    </row>
    <row r="33" spans="1:71" ht="15.75" thickBot="1" x14ac:dyDescent="0.3">
      <c r="A33" s="95"/>
      <c r="B33" s="135" t="s">
        <v>45</v>
      </c>
      <c r="C33" s="136">
        <v>2.4000000000000001E-4</v>
      </c>
      <c r="D33" s="136">
        <v>1.2E-4</v>
      </c>
      <c r="E33" s="136">
        <v>6.9800000000000001E-6</v>
      </c>
      <c r="F33" s="137" t="s">
        <v>54</v>
      </c>
      <c r="G33" s="136">
        <v>1.4899999999999999E-6</v>
      </c>
      <c r="H33" s="137" t="s">
        <v>54</v>
      </c>
      <c r="I33" s="136">
        <v>4.2299999999999998E-5</v>
      </c>
      <c r="J33" s="137" t="s">
        <v>54</v>
      </c>
      <c r="K33" s="138">
        <v>6.0629999999999997</v>
      </c>
      <c r="L33" s="137" t="s">
        <v>54</v>
      </c>
      <c r="M33" s="136">
        <v>0.27160000000000001</v>
      </c>
      <c r="N33" s="137" t="s">
        <v>54</v>
      </c>
      <c r="O33" s="136">
        <v>0.69220000000000004</v>
      </c>
      <c r="P33" s="136">
        <v>3.0200000000000003E-17</v>
      </c>
      <c r="Q33" s="137" t="s">
        <v>54</v>
      </c>
      <c r="R33" s="136">
        <v>2.7699999999999999E-17</v>
      </c>
      <c r="S33" s="137" t="s">
        <v>54</v>
      </c>
      <c r="T33" s="136">
        <v>3.0299999999999999E-16</v>
      </c>
      <c r="U33" s="137" t="s">
        <v>54</v>
      </c>
      <c r="V33" s="136">
        <v>3.2199999999999998E-17</v>
      </c>
      <c r="W33" s="139" t="s">
        <v>54</v>
      </c>
      <c r="Y33" s="95"/>
      <c r="Z33" s="135" t="s">
        <v>45</v>
      </c>
      <c r="AA33" s="136">
        <v>2.4000000000000001E-4</v>
      </c>
      <c r="AB33" s="136">
        <v>1.2E-4</v>
      </c>
      <c r="AC33" s="136">
        <v>6.9800000000000001E-6</v>
      </c>
      <c r="AD33" s="137" t="s">
        <v>54</v>
      </c>
      <c r="AE33" s="136">
        <v>1.4899999999999999E-6</v>
      </c>
      <c r="AF33" s="137" t="s">
        <v>54</v>
      </c>
      <c r="AG33" s="136">
        <v>4.2299999999999998E-5</v>
      </c>
      <c r="AH33" s="137" t="s">
        <v>54</v>
      </c>
      <c r="AI33" s="138">
        <v>6.0629999999999997</v>
      </c>
      <c r="AJ33" s="137" t="s">
        <v>54</v>
      </c>
      <c r="AK33" s="136">
        <v>0.27160000000000001</v>
      </c>
      <c r="AL33" s="137" t="s">
        <v>54</v>
      </c>
      <c r="AM33" s="136">
        <v>0.69220000000000004</v>
      </c>
      <c r="AN33" s="136">
        <v>3.0200000000000003E-17</v>
      </c>
      <c r="AO33" s="137" t="s">
        <v>54</v>
      </c>
      <c r="AP33" s="136">
        <v>2.7699999999999999E-17</v>
      </c>
      <c r="AQ33" s="137" t="s">
        <v>54</v>
      </c>
      <c r="AR33" s="136">
        <v>3.0299999999999999E-16</v>
      </c>
      <c r="AS33" s="137" t="s">
        <v>54</v>
      </c>
      <c r="AT33" s="136">
        <v>3.2199999999999998E-17</v>
      </c>
      <c r="AU33" s="139" t="s">
        <v>54</v>
      </c>
      <c r="AW33" s="95"/>
      <c r="AX33" s="145" t="s">
        <v>45</v>
      </c>
      <c r="AY33" s="146">
        <v>2.4000000000000001E-4</v>
      </c>
      <c r="AZ33" s="136">
        <v>1.2E-4</v>
      </c>
      <c r="BA33" s="146">
        <v>6.9800000000000001E-6</v>
      </c>
      <c r="BB33" s="147" t="s">
        <v>54</v>
      </c>
      <c r="BC33" s="146">
        <v>1.4899999999999999E-6</v>
      </c>
      <c r="BD33" s="147" t="s">
        <v>54</v>
      </c>
      <c r="BE33" s="146">
        <v>4.2299999999999998E-5</v>
      </c>
      <c r="BF33" s="147" t="s">
        <v>54</v>
      </c>
      <c r="BG33" s="148">
        <v>6.0629999999999997</v>
      </c>
      <c r="BH33" s="147" t="s">
        <v>54</v>
      </c>
      <c r="BI33" s="146">
        <v>0.27160000000000001</v>
      </c>
      <c r="BJ33" s="147" t="s">
        <v>54</v>
      </c>
      <c r="BK33" s="146">
        <v>0.69220000000000004</v>
      </c>
      <c r="BL33" s="146">
        <v>3.0200000000000003E-17</v>
      </c>
      <c r="BM33" s="147" t="s">
        <v>54</v>
      </c>
      <c r="BN33" s="146">
        <v>2.7699999999999999E-17</v>
      </c>
      <c r="BO33" s="147" t="s">
        <v>54</v>
      </c>
      <c r="BP33" s="146">
        <v>3.0299999999999999E-16</v>
      </c>
      <c r="BQ33" s="147" t="s">
        <v>54</v>
      </c>
      <c r="BR33" s="146">
        <v>3.2199999999999998E-17</v>
      </c>
      <c r="BS33" s="149" t="s">
        <v>54</v>
      </c>
    </row>
  </sheetData>
  <mergeCells count="15">
    <mergeCell ref="AX1:BS1"/>
    <mergeCell ref="AW3:AW13"/>
    <mergeCell ref="AW14:AW24"/>
    <mergeCell ref="AW25:AW26"/>
    <mergeCell ref="AW27:AW33"/>
    <mergeCell ref="A27:A33"/>
    <mergeCell ref="Z1:AU1"/>
    <mergeCell ref="Y27:Y33"/>
    <mergeCell ref="A3:A13"/>
    <mergeCell ref="A14:A24"/>
    <mergeCell ref="A25:A26"/>
    <mergeCell ref="B1:W1"/>
    <mergeCell ref="Y3:Y13"/>
    <mergeCell ref="Y14:Y24"/>
    <mergeCell ref="Y25:Y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286A-377F-4DCE-8E16-8879FBD86714}">
  <dimension ref="A1:P40"/>
  <sheetViews>
    <sheetView tabSelected="1" zoomScale="85" workbookViewId="0">
      <selection activeCell="R28" sqref="R28"/>
    </sheetView>
  </sheetViews>
  <sheetFormatPr defaultRowHeight="15" x14ac:dyDescent="0.25"/>
  <cols>
    <col min="3" max="3" width="11" customWidth="1"/>
  </cols>
  <sheetData>
    <row r="1" spans="1:16" ht="15.75" thickBot="1" x14ac:dyDescent="0.3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</row>
    <row r="2" spans="1:16" ht="15.75" thickBot="1" x14ac:dyDescent="0.3">
      <c r="A2" s="128"/>
      <c r="B2" s="128"/>
      <c r="C2" s="118" t="s">
        <v>0</v>
      </c>
      <c r="D2" s="119" t="s">
        <v>35</v>
      </c>
      <c r="E2" s="119" t="s">
        <v>36</v>
      </c>
      <c r="F2" s="119" t="s">
        <v>1</v>
      </c>
      <c r="G2" s="119" t="s">
        <v>46</v>
      </c>
      <c r="H2" s="119" t="s">
        <v>2</v>
      </c>
      <c r="I2" s="119" t="s">
        <v>4</v>
      </c>
      <c r="J2" s="119" t="s">
        <v>3</v>
      </c>
      <c r="K2" s="119" t="s">
        <v>52</v>
      </c>
      <c r="L2" s="119" t="s">
        <v>47</v>
      </c>
      <c r="M2" s="119" t="s">
        <v>50</v>
      </c>
      <c r="N2" s="120" t="s">
        <v>49</v>
      </c>
      <c r="O2" s="121" t="s">
        <v>51</v>
      </c>
      <c r="P2" s="128"/>
    </row>
    <row r="3" spans="1:16" x14ac:dyDescent="0.25">
      <c r="A3" s="128"/>
      <c r="B3" s="93" t="s">
        <v>60</v>
      </c>
      <c r="C3" s="22" t="s">
        <v>39</v>
      </c>
      <c r="D3" s="16">
        <v>9.9999999999999995E-7</v>
      </c>
      <c r="E3" s="16">
        <v>1.7099999999999999E-6</v>
      </c>
      <c r="F3" s="16">
        <v>7.0700000000000001E-6</v>
      </c>
      <c r="G3" s="16">
        <v>3.2899999999999998E-6</v>
      </c>
      <c r="H3" s="16">
        <v>7.0859999999999996E-5</v>
      </c>
      <c r="I3" s="5">
        <v>10.02</v>
      </c>
      <c r="J3" s="16">
        <v>0.14849999999999999</v>
      </c>
      <c r="K3" s="16">
        <v>0.6</v>
      </c>
      <c r="L3" s="16">
        <v>1.7E-15</v>
      </c>
      <c r="M3" s="16">
        <v>7.7999999999999995E-16</v>
      </c>
      <c r="N3" s="16">
        <v>1.5229999999999999E-14</v>
      </c>
      <c r="O3" s="17">
        <v>2.1799999999999999E-15</v>
      </c>
      <c r="P3" s="128"/>
    </row>
    <row r="4" spans="1:16" x14ac:dyDescent="0.25">
      <c r="A4" s="128"/>
      <c r="B4" s="94"/>
      <c r="C4" s="23" t="s">
        <v>40</v>
      </c>
      <c r="D4" s="18">
        <v>9.9999999999999995E-7</v>
      </c>
      <c r="E4" s="18">
        <v>1.7099999999999999E-6</v>
      </c>
      <c r="F4" s="45">
        <v>7.0700000000000001E-6</v>
      </c>
      <c r="G4" s="45">
        <v>3.2899999999999998E-6</v>
      </c>
      <c r="H4" s="45">
        <v>7.0859999999999996E-5</v>
      </c>
      <c r="I4" s="14">
        <v>10.02</v>
      </c>
      <c r="J4" s="45">
        <v>0.14849999999999999</v>
      </c>
      <c r="K4" s="45">
        <v>0.6</v>
      </c>
      <c r="L4" s="45">
        <v>1.7E-15</v>
      </c>
      <c r="M4" s="45">
        <v>7.7999999999999995E-16</v>
      </c>
      <c r="N4" s="45">
        <v>1.5229999999999999E-14</v>
      </c>
      <c r="O4" s="67">
        <v>2.1799999999999999E-15</v>
      </c>
      <c r="P4" s="128"/>
    </row>
    <row r="5" spans="1:16" x14ac:dyDescent="0.25">
      <c r="A5" s="128"/>
      <c r="B5" s="94"/>
      <c r="C5" s="24" t="s">
        <v>41</v>
      </c>
      <c r="D5" s="20">
        <v>2.4000000000000001E-4</v>
      </c>
      <c r="E5" s="20">
        <v>1.6183000000000001E-5</v>
      </c>
      <c r="F5" s="1" t="s">
        <v>54</v>
      </c>
      <c r="G5" s="1" t="s">
        <v>54</v>
      </c>
      <c r="H5" s="1" t="s">
        <v>54</v>
      </c>
      <c r="I5" s="1" t="s">
        <v>54</v>
      </c>
      <c r="J5" s="1" t="s">
        <v>54</v>
      </c>
      <c r="K5" s="1" t="s">
        <v>54</v>
      </c>
      <c r="L5" s="1" t="s">
        <v>54</v>
      </c>
      <c r="M5" s="1" t="s">
        <v>54</v>
      </c>
      <c r="N5" s="1" t="s">
        <v>54</v>
      </c>
      <c r="O5" s="3" t="s">
        <v>54</v>
      </c>
      <c r="P5" s="128"/>
    </row>
    <row r="6" spans="1:16" x14ac:dyDescent="0.25">
      <c r="A6" s="128"/>
      <c r="B6" s="94"/>
      <c r="C6" s="23" t="s">
        <v>42</v>
      </c>
      <c r="D6" s="18">
        <v>9.9999999999999995E-7</v>
      </c>
      <c r="E6" s="18">
        <v>1.7099999999999999E-6</v>
      </c>
      <c r="F6" s="18">
        <v>7.0700000000000001E-6</v>
      </c>
      <c r="G6" s="18">
        <v>3.2899999999999998E-6</v>
      </c>
      <c r="H6" s="18">
        <v>7.0859999999999996E-5</v>
      </c>
      <c r="I6" s="11">
        <v>10.02</v>
      </c>
      <c r="J6" s="18">
        <v>0.14849999999999999</v>
      </c>
      <c r="K6" s="18">
        <v>0.6</v>
      </c>
      <c r="L6" s="18">
        <v>1.7E-15</v>
      </c>
      <c r="M6" s="18">
        <v>7.7999999999999995E-16</v>
      </c>
      <c r="N6" s="18">
        <v>1.5229999999999999E-14</v>
      </c>
      <c r="O6" s="19">
        <v>2.1799999999999999E-15</v>
      </c>
      <c r="P6" s="128"/>
    </row>
    <row r="7" spans="1:16" x14ac:dyDescent="0.25">
      <c r="A7" s="128"/>
      <c r="B7" s="94"/>
      <c r="C7" s="24" t="s">
        <v>43</v>
      </c>
      <c r="D7" s="20">
        <v>9.9999999999999995E-7</v>
      </c>
      <c r="E7" s="20">
        <v>5.011E-6</v>
      </c>
      <c r="F7" s="20">
        <v>7.0700000000000001E-6</v>
      </c>
      <c r="G7" s="20">
        <v>6.9800000000000001E-6</v>
      </c>
      <c r="H7" s="20">
        <v>7.1169999999999998E-5</v>
      </c>
      <c r="I7" s="1">
        <v>10.07</v>
      </c>
      <c r="J7" s="20">
        <v>0.13608999999999999</v>
      </c>
      <c r="K7" s="20">
        <v>0.56999999999999995</v>
      </c>
      <c r="L7" s="20">
        <v>2.7099999999999999E-15</v>
      </c>
      <c r="M7" s="20">
        <v>1.69E-15</v>
      </c>
      <c r="N7" s="20">
        <v>4.223E-14</v>
      </c>
      <c r="O7" s="21">
        <v>5.0699999999999999E-15</v>
      </c>
      <c r="P7" s="128"/>
    </row>
    <row r="8" spans="1:16" x14ac:dyDescent="0.25">
      <c r="A8" s="128"/>
      <c r="B8" s="94"/>
      <c r="C8" s="23" t="s">
        <v>44</v>
      </c>
      <c r="D8" s="18">
        <v>9.9999999999999995E-7</v>
      </c>
      <c r="E8" s="18">
        <v>5.011E-6</v>
      </c>
      <c r="F8" s="45">
        <v>7.0700000000000001E-6</v>
      </c>
      <c r="G8" s="45">
        <v>6.9800000000000001E-6</v>
      </c>
      <c r="H8" s="45">
        <v>7.1169999999999998E-5</v>
      </c>
      <c r="I8" s="14">
        <v>10.07</v>
      </c>
      <c r="J8" s="45">
        <v>0.13608999999999999</v>
      </c>
      <c r="K8" s="45">
        <v>0.56999999999999995</v>
      </c>
      <c r="L8" s="45">
        <v>2.7099999999999999E-15</v>
      </c>
      <c r="M8" s="45">
        <v>1.69E-15</v>
      </c>
      <c r="N8" s="45">
        <v>4.223E-14</v>
      </c>
      <c r="O8" s="67">
        <v>5.0699999999999999E-15</v>
      </c>
      <c r="P8" s="128"/>
    </row>
    <row r="9" spans="1:16" ht="15.75" thickBot="1" x14ac:dyDescent="0.3">
      <c r="A9" s="128"/>
      <c r="B9" s="95"/>
      <c r="C9" s="25" t="s">
        <v>45</v>
      </c>
      <c r="D9" s="27">
        <v>2.4000000000000001E-4</v>
      </c>
      <c r="E9" s="27">
        <v>1.8610999999999999E-5</v>
      </c>
      <c r="F9" s="26" t="s">
        <v>54</v>
      </c>
      <c r="G9" s="26" t="s">
        <v>54</v>
      </c>
      <c r="H9" s="26" t="s">
        <v>54</v>
      </c>
      <c r="I9" s="26" t="s">
        <v>54</v>
      </c>
      <c r="J9" s="26" t="s">
        <v>54</v>
      </c>
      <c r="K9" s="26" t="s">
        <v>54</v>
      </c>
      <c r="L9" s="26" t="s">
        <v>54</v>
      </c>
      <c r="M9" s="26" t="s">
        <v>54</v>
      </c>
      <c r="N9" s="26" t="s">
        <v>54</v>
      </c>
      <c r="O9" s="131" t="s">
        <v>54</v>
      </c>
      <c r="P9" s="128"/>
    </row>
    <row r="10" spans="1:16" x14ac:dyDescent="0.25">
      <c r="A10" s="128"/>
      <c r="B10" s="130" t="s">
        <v>55</v>
      </c>
      <c r="C10" s="61" t="s">
        <v>5</v>
      </c>
      <c r="D10" s="47">
        <v>9.9999999999999995E-7</v>
      </c>
      <c r="E10" s="47">
        <v>5.011E-6</v>
      </c>
      <c r="F10" s="47">
        <v>7.0700000000000001E-6</v>
      </c>
      <c r="G10" s="47">
        <v>6.9800000000000001E-6</v>
      </c>
      <c r="H10" s="47">
        <v>7.1169999999999998E-5</v>
      </c>
      <c r="I10" s="62">
        <v>10.07</v>
      </c>
      <c r="J10" s="47">
        <v>0.13608999999999999</v>
      </c>
      <c r="K10" s="47">
        <v>0.56999999999999995</v>
      </c>
      <c r="L10" s="47">
        <v>2.7099999999999999E-15</v>
      </c>
      <c r="M10" s="47">
        <v>1.69E-15</v>
      </c>
      <c r="N10" s="47">
        <v>4.223E-14</v>
      </c>
      <c r="O10" s="129">
        <v>5.0699999999999999E-15</v>
      </c>
      <c r="P10" s="128"/>
    </row>
    <row r="11" spans="1:16" x14ac:dyDescent="0.25">
      <c r="A11" s="128"/>
      <c r="B11" s="100"/>
      <c r="C11" s="23" t="s">
        <v>6</v>
      </c>
      <c r="D11" s="18">
        <v>9.9999999999999995E-7</v>
      </c>
      <c r="E11" s="18">
        <v>5.3325999999999997E-5</v>
      </c>
      <c r="F11" s="18">
        <v>3.5300000000000001E-6</v>
      </c>
      <c r="G11" s="18">
        <v>2.1799999999999999E-6</v>
      </c>
      <c r="H11" s="18">
        <v>8.8170000000000005E-5</v>
      </c>
      <c r="I11" s="11">
        <v>24.95</v>
      </c>
      <c r="J11" s="18">
        <v>4.5969999999999997E-2</v>
      </c>
      <c r="K11" s="18">
        <v>0.39</v>
      </c>
      <c r="L11" s="18">
        <v>1.38E-14</v>
      </c>
      <c r="M11" s="18">
        <v>1.271E-14</v>
      </c>
      <c r="N11" s="18">
        <v>2.1737000000000001E-13</v>
      </c>
      <c r="O11" s="19">
        <v>2.75E-14</v>
      </c>
      <c r="P11" s="128"/>
    </row>
    <row r="12" spans="1:16" x14ac:dyDescent="0.25">
      <c r="A12" s="128"/>
      <c r="B12" s="100"/>
      <c r="C12" s="24" t="s">
        <v>7</v>
      </c>
      <c r="D12" s="20">
        <v>9.9999999999999995E-7</v>
      </c>
      <c r="E12" s="20">
        <v>5.3325999999999997E-5</v>
      </c>
      <c r="F12" s="20">
        <v>3.5300000000000001E-6</v>
      </c>
      <c r="G12" s="20">
        <v>2.1799999999999999E-6</v>
      </c>
      <c r="H12" s="20">
        <v>8.8170000000000005E-5</v>
      </c>
      <c r="I12" s="1">
        <v>24.95</v>
      </c>
      <c r="J12" s="20">
        <v>4.5969999999999997E-2</v>
      </c>
      <c r="K12" s="20">
        <v>0.39</v>
      </c>
      <c r="L12" s="20">
        <v>1.38E-14</v>
      </c>
      <c r="M12" s="20">
        <v>1.271E-14</v>
      </c>
      <c r="N12" s="20">
        <v>2.1737000000000001E-13</v>
      </c>
      <c r="O12" s="21">
        <v>2.75E-14</v>
      </c>
      <c r="P12" s="128"/>
    </row>
    <row r="13" spans="1:16" x14ac:dyDescent="0.25">
      <c r="A13" s="128"/>
      <c r="B13" s="100"/>
      <c r="C13" s="23" t="s">
        <v>8</v>
      </c>
      <c r="D13" s="18">
        <v>9.9999999999999995E-7</v>
      </c>
      <c r="E13" s="18">
        <v>1.7099999999999999E-6</v>
      </c>
      <c r="F13" s="18">
        <v>7.0700000000000001E-6</v>
      </c>
      <c r="G13" s="18">
        <v>3.2899999999999998E-6</v>
      </c>
      <c r="H13" s="18">
        <v>7.0859999999999996E-5</v>
      </c>
      <c r="I13" s="11">
        <v>10.02</v>
      </c>
      <c r="J13" s="18">
        <v>0.14849999999999999</v>
      </c>
      <c r="K13" s="18">
        <v>0.6</v>
      </c>
      <c r="L13" s="18">
        <v>1.7E-15</v>
      </c>
      <c r="M13" s="18">
        <v>7.7999999999999995E-16</v>
      </c>
      <c r="N13" s="18">
        <v>1.5229999999999999E-14</v>
      </c>
      <c r="O13" s="19">
        <v>2.1799999999999999E-15</v>
      </c>
      <c r="P13" s="128"/>
    </row>
    <row r="14" spans="1:16" x14ac:dyDescent="0.25">
      <c r="A14" s="128"/>
      <c r="B14" s="100"/>
      <c r="C14" s="24" t="s">
        <v>9</v>
      </c>
      <c r="D14" s="20">
        <v>9.9999999999999995E-7</v>
      </c>
      <c r="E14" s="20">
        <v>1.7099999999999999E-6</v>
      </c>
      <c r="F14" s="20">
        <v>7.0700000000000001E-6</v>
      </c>
      <c r="G14" s="20">
        <v>3.2899999999999998E-6</v>
      </c>
      <c r="H14" s="20">
        <v>7.0859999999999996E-5</v>
      </c>
      <c r="I14" s="1">
        <v>10.02</v>
      </c>
      <c r="J14" s="20">
        <v>0.14849999999999999</v>
      </c>
      <c r="K14" s="20">
        <v>0.6</v>
      </c>
      <c r="L14" s="20">
        <v>1.7E-15</v>
      </c>
      <c r="M14" s="20">
        <v>7.7999999999999995E-16</v>
      </c>
      <c r="N14" s="20">
        <v>1.5229999999999999E-14</v>
      </c>
      <c r="O14" s="21">
        <v>2.1799999999999999E-15</v>
      </c>
      <c r="P14" s="128"/>
    </row>
    <row r="15" spans="1:16" x14ac:dyDescent="0.25">
      <c r="A15" s="128"/>
      <c r="B15" s="100"/>
      <c r="C15" s="23" t="s">
        <v>10</v>
      </c>
      <c r="D15" s="18">
        <v>2.3999999999999998E-7</v>
      </c>
      <c r="E15" s="18">
        <v>1.8610999999999999E-5</v>
      </c>
      <c r="F15" s="18">
        <v>3.5300000000000001E-6</v>
      </c>
      <c r="G15" s="18">
        <v>2.7300000000000001E-6</v>
      </c>
      <c r="H15" s="18">
        <v>8.8709999999999996E-5</v>
      </c>
      <c r="I15" s="11">
        <v>25.1</v>
      </c>
      <c r="J15" s="18">
        <v>5.4989999999999997E-2</v>
      </c>
      <c r="K15" s="18">
        <v>3.5500000000000001E-4</v>
      </c>
      <c r="L15" s="18">
        <v>4.1100000000000001E-15</v>
      </c>
      <c r="M15" s="18">
        <v>3.9599999999999997E-15</v>
      </c>
      <c r="N15" s="18">
        <v>1.3370000000000001E-14</v>
      </c>
      <c r="O15" s="19">
        <v>1.53E-15</v>
      </c>
      <c r="P15" s="128"/>
    </row>
    <row r="16" spans="1:16" x14ac:dyDescent="0.25">
      <c r="A16" s="128"/>
      <c r="B16" s="100"/>
      <c r="C16" s="24" t="s">
        <v>11</v>
      </c>
      <c r="D16" s="20">
        <v>2.3999999999999998E-7</v>
      </c>
      <c r="E16" s="20">
        <v>1.8610999999999999E-5</v>
      </c>
      <c r="F16" s="20">
        <v>3.5300000000000001E-6</v>
      </c>
      <c r="G16" s="20">
        <v>2.7300000000000001E-6</v>
      </c>
      <c r="H16" s="20">
        <v>8.8709999999999996E-5</v>
      </c>
      <c r="I16" s="1">
        <v>25.1</v>
      </c>
      <c r="J16" s="20">
        <v>5.4989999999999997E-2</v>
      </c>
      <c r="K16" s="20">
        <v>3.5500000000000001E-4</v>
      </c>
      <c r="L16" s="20">
        <v>4.1100000000000001E-15</v>
      </c>
      <c r="M16" s="20">
        <v>3.9599999999999997E-15</v>
      </c>
      <c r="N16" s="20">
        <v>1.3370000000000001E-14</v>
      </c>
      <c r="O16" s="21">
        <v>1.53E-15</v>
      </c>
      <c r="P16" s="128"/>
    </row>
    <row r="17" spans="1:16" x14ac:dyDescent="0.25">
      <c r="A17" s="128"/>
      <c r="B17" s="100"/>
      <c r="C17" s="23" t="s">
        <v>12</v>
      </c>
      <c r="D17" s="18">
        <v>9.9999999999999995E-7</v>
      </c>
      <c r="E17" s="18">
        <v>2.5059999999999998E-6</v>
      </c>
      <c r="F17" s="18">
        <v>3.5300000000000001E-6</v>
      </c>
      <c r="G17" s="18">
        <v>3.49E-6</v>
      </c>
      <c r="H17" s="18">
        <v>3.5590000000000003E-5</v>
      </c>
      <c r="I17" s="11">
        <v>10.07</v>
      </c>
      <c r="J17" s="18">
        <v>0.13608999999999999</v>
      </c>
      <c r="K17" s="18">
        <v>0.56999999999999995</v>
      </c>
      <c r="L17" s="18">
        <v>1.35E-15</v>
      </c>
      <c r="M17" s="18">
        <v>8.4000000000000004E-16</v>
      </c>
      <c r="N17" s="18">
        <v>2.1110000000000001E-14</v>
      </c>
      <c r="O17" s="19">
        <v>2.5399999999999999E-15</v>
      </c>
      <c r="P17" s="128"/>
    </row>
    <row r="18" spans="1:16" x14ac:dyDescent="0.25">
      <c r="A18" s="128"/>
      <c r="B18" s="100"/>
      <c r="C18" s="24" t="s">
        <v>13</v>
      </c>
      <c r="D18" s="20">
        <v>9.9999999999999995E-7</v>
      </c>
      <c r="E18" s="20">
        <v>2.5059999999999998E-6</v>
      </c>
      <c r="F18" s="20">
        <v>3.5300000000000001E-6</v>
      </c>
      <c r="G18" s="20">
        <v>3.19E-6</v>
      </c>
      <c r="H18" s="20">
        <v>3.5590000000000003E-5</v>
      </c>
      <c r="I18" s="1">
        <v>10.07</v>
      </c>
      <c r="J18" s="20">
        <v>0.13608999999999999</v>
      </c>
      <c r="K18" s="20">
        <v>0.56999999999999995</v>
      </c>
      <c r="L18" s="20">
        <v>1.35E-15</v>
      </c>
      <c r="M18" s="20">
        <v>8.4000000000000004E-16</v>
      </c>
      <c r="N18" s="20">
        <v>2.1110000000000001E-14</v>
      </c>
      <c r="O18" s="21">
        <v>2.5399999999999999E-15</v>
      </c>
      <c r="P18" s="128"/>
    </row>
    <row r="19" spans="1:16" x14ac:dyDescent="0.25">
      <c r="A19" s="128"/>
      <c r="B19" s="100"/>
      <c r="C19" s="23" t="s">
        <v>14</v>
      </c>
      <c r="D19" s="18">
        <v>2.3999999999999998E-7</v>
      </c>
      <c r="E19" s="18">
        <v>1.6183000000000001E-5</v>
      </c>
      <c r="F19" s="18">
        <v>3.5300000000000001E-6</v>
      </c>
      <c r="G19" s="18">
        <v>2.7499999999999999E-6</v>
      </c>
      <c r="H19" s="18">
        <v>8.7979999999999995E-5</v>
      </c>
      <c r="I19" s="11">
        <v>24.89</v>
      </c>
      <c r="J19" s="18">
        <v>5.5969999999999999E-2</v>
      </c>
      <c r="K19" s="18">
        <v>0.4</v>
      </c>
      <c r="L19" s="18">
        <v>3.7499999999999998E-15</v>
      </c>
      <c r="M19" s="18">
        <v>3.7000000000000002E-15</v>
      </c>
      <c r="N19" s="18">
        <v>1.319E-14</v>
      </c>
      <c r="O19" s="19">
        <v>1.42E-15</v>
      </c>
      <c r="P19" s="128"/>
    </row>
    <row r="20" spans="1:16" ht="15.75" thickBot="1" x14ac:dyDescent="0.3">
      <c r="A20" s="128"/>
      <c r="B20" s="101"/>
      <c r="C20" s="25" t="s">
        <v>15</v>
      </c>
      <c r="D20" s="27">
        <v>2.3999999999999998E-7</v>
      </c>
      <c r="E20" s="27">
        <v>1.6183000000000001E-5</v>
      </c>
      <c r="F20" s="27">
        <v>3.5300000000000001E-6</v>
      </c>
      <c r="G20" s="27">
        <v>2.7499999999999999E-6</v>
      </c>
      <c r="H20" s="27">
        <v>8.7979999999999995E-5</v>
      </c>
      <c r="I20" s="26">
        <v>24.89</v>
      </c>
      <c r="J20" s="27">
        <v>5.5969999999999999E-2</v>
      </c>
      <c r="K20" s="27">
        <v>0.4</v>
      </c>
      <c r="L20" s="27">
        <v>3.7499999999999998E-15</v>
      </c>
      <c r="M20" s="27">
        <v>3.7000000000000002E-15</v>
      </c>
      <c r="N20" s="27">
        <v>1.319E-14</v>
      </c>
      <c r="O20" s="28">
        <v>1.42E-15</v>
      </c>
      <c r="P20" s="128"/>
    </row>
    <row r="21" spans="1:16" x14ac:dyDescent="0.25">
      <c r="A21" s="128"/>
      <c r="B21" s="102" t="s">
        <v>28</v>
      </c>
      <c r="C21" s="36" t="s">
        <v>16</v>
      </c>
      <c r="D21" s="44">
        <v>1.1999999999999999E-7</v>
      </c>
      <c r="E21" s="44">
        <v>1.3242899999999999E-4</v>
      </c>
      <c r="F21" s="44">
        <v>2.7800000000000001E-5</v>
      </c>
      <c r="G21" s="44">
        <v>3.074E-5</v>
      </c>
      <c r="H21" s="44">
        <v>6.9218999999999997E-4</v>
      </c>
      <c r="I21" s="37">
        <v>24.92</v>
      </c>
      <c r="J21" s="44">
        <v>5.0869999999999999E-2</v>
      </c>
      <c r="K21" s="107">
        <v>0.4</v>
      </c>
      <c r="L21" s="107">
        <v>3.0279999999999998E-14</v>
      </c>
      <c r="M21" s="107">
        <v>2.9959999999999999E-14</v>
      </c>
      <c r="N21" s="107">
        <v>5.4180000000000002E-14</v>
      </c>
      <c r="O21" s="108">
        <v>3.8199999999999998E-15</v>
      </c>
      <c r="P21" s="128"/>
    </row>
    <row r="22" spans="1:16" x14ac:dyDescent="0.25">
      <c r="A22" s="128"/>
      <c r="B22" s="102"/>
      <c r="C22" s="2" t="s">
        <v>18</v>
      </c>
      <c r="D22" s="109">
        <v>2.3999999999999998E-7</v>
      </c>
      <c r="E22" s="109">
        <v>1.2719399999999999E-4</v>
      </c>
      <c r="F22" s="110">
        <v>2.7800000000000001E-5</v>
      </c>
      <c r="G22" s="109">
        <v>2.1630000000000001E-5</v>
      </c>
      <c r="H22" s="109">
        <v>6.9145999999999997E-4</v>
      </c>
      <c r="I22" s="111">
        <v>24.89</v>
      </c>
      <c r="J22" s="109">
        <v>5.5969999999999999E-2</v>
      </c>
      <c r="K22" s="112">
        <v>0.4</v>
      </c>
      <c r="L22" s="113">
        <v>2.9460000000000001E-14</v>
      </c>
      <c r="M22" s="113">
        <v>2.9089999999999999E-14</v>
      </c>
      <c r="N22" s="113">
        <v>1.0368000000000001E-13</v>
      </c>
      <c r="O22" s="114">
        <v>1.1190000000000001E-14</v>
      </c>
      <c r="P22" s="128"/>
    </row>
    <row r="23" spans="1:16" x14ac:dyDescent="0.25">
      <c r="A23" s="128"/>
      <c r="B23" s="102"/>
      <c r="C23" s="10" t="s">
        <v>19</v>
      </c>
      <c r="D23" s="18">
        <v>9.9999999999999995E-7</v>
      </c>
      <c r="E23" s="18">
        <v>6.7179999999999999E-6</v>
      </c>
      <c r="F23" s="44">
        <v>2.7800000000000001E-5</v>
      </c>
      <c r="G23" s="18">
        <v>1.295E-5</v>
      </c>
      <c r="H23" s="18">
        <v>2.7847000000000001E-4</v>
      </c>
      <c r="I23" s="11">
        <v>10.02</v>
      </c>
      <c r="J23" s="18">
        <v>0.14849999999999999</v>
      </c>
      <c r="K23" s="29">
        <v>0.6</v>
      </c>
      <c r="L23" s="29">
        <v>6.6900000000000002E-15</v>
      </c>
      <c r="M23" s="29">
        <v>3.06E-15</v>
      </c>
      <c r="N23" s="29">
        <v>5.984E-14</v>
      </c>
      <c r="O23" s="19">
        <v>8.5500000000000005E-15</v>
      </c>
      <c r="P23" s="128"/>
    </row>
    <row r="24" spans="1:16" x14ac:dyDescent="0.25">
      <c r="A24" s="128"/>
      <c r="B24" s="102"/>
      <c r="C24" s="2" t="s">
        <v>20</v>
      </c>
      <c r="D24" s="109">
        <v>9.9999999999999995E-7</v>
      </c>
      <c r="E24" s="109">
        <v>6.7179999999999999E-6</v>
      </c>
      <c r="F24" s="110">
        <v>2.7800000000000001E-5</v>
      </c>
      <c r="G24" s="109">
        <v>1.295E-5</v>
      </c>
      <c r="H24" s="109">
        <v>2.7847000000000001E-4</v>
      </c>
      <c r="I24" s="111">
        <v>10.02</v>
      </c>
      <c r="J24" s="109">
        <v>0.14849999999999999</v>
      </c>
      <c r="K24" s="113">
        <v>0.6</v>
      </c>
      <c r="L24" s="113">
        <v>6.6900000000000002E-15</v>
      </c>
      <c r="M24" s="113">
        <v>3.06E-15</v>
      </c>
      <c r="N24" s="113">
        <v>5.984E-14</v>
      </c>
      <c r="O24" s="114">
        <v>8.5500000000000005E-15</v>
      </c>
      <c r="P24" s="128"/>
    </row>
    <row r="25" spans="1:16" x14ac:dyDescent="0.25">
      <c r="A25" s="128"/>
      <c r="B25" s="102"/>
      <c r="C25" s="10" t="s">
        <v>21</v>
      </c>
      <c r="D25" s="18">
        <v>9.9999999999999995E-7</v>
      </c>
      <c r="E25" s="18">
        <v>5.9079000000000001E-5</v>
      </c>
      <c r="F25" s="18">
        <v>8.3300000000000005E-5</v>
      </c>
      <c r="G25" s="18">
        <v>8.229E-5</v>
      </c>
      <c r="H25" s="18">
        <v>8.3905999999999998E-4</v>
      </c>
      <c r="I25" s="11">
        <v>10.07</v>
      </c>
      <c r="J25" s="18">
        <v>0.13608999999999999</v>
      </c>
      <c r="K25" s="29">
        <v>0.56999999999999995</v>
      </c>
      <c r="L25" s="29">
        <v>3.1940000000000001E-14</v>
      </c>
      <c r="M25" s="29">
        <v>1.9919999999999999E-14</v>
      </c>
      <c r="N25" s="29">
        <v>4.9781999999999999E-13</v>
      </c>
      <c r="O25" s="19">
        <v>5.981E-14</v>
      </c>
      <c r="P25" s="128"/>
    </row>
    <row r="26" spans="1:16" x14ac:dyDescent="0.25">
      <c r="A26" s="128"/>
      <c r="B26" s="102"/>
      <c r="C26" s="2" t="s">
        <v>22</v>
      </c>
      <c r="D26" s="109">
        <v>9.9999999999999995E-7</v>
      </c>
      <c r="E26" s="109">
        <v>6.7179999999999999E-6</v>
      </c>
      <c r="F26" s="110">
        <v>2.7800000000000001E-5</v>
      </c>
      <c r="G26" s="109">
        <v>1.295E-5</v>
      </c>
      <c r="H26" s="109">
        <v>2.7847000000000001E-4</v>
      </c>
      <c r="I26" s="111">
        <v>10.02</v>
      </c>
      <c r="J26" s="109">
        <v>0.14849999999999999</v>
      </c>
      <c r="K26" s="113">
        <v>0.6</v>
      </c>
      <c r="L26" s="113">
        <v>6.6900000000000002E-15</v>
      </c>
      <c r="M26" s="113">
        <v>3.06E-15</v>
      </c>
      <c r="N26" s="113">
        <v>5.984E-14</v>
      </c>
      <c r="O26" s="114">
        <v>8.5500000000000005E-15</v>
      </c>
      <c r="P26" s="128"/>
    </row>
    <row r="27" spans="1:16" x14ac:dyDescent="0.25">
      <c r="A27" s="128"/>
      <c r="B27" s="102"/>
      <c r="C27" s="10" t="s">
        <v>23</v>
      </c>
      <c r="D27" s="18">
        <v>9.9999999999999995E-7</v>
      </c>
      <c r="E27" s="18">
        <v>5.9079000000000001E-5</v>
      </c>
      <c r="F27" s="18">
        <v>8.3300000000000005E-5</v>
      </c>
      <c r="G27" s="18">
        <v>8.229E-5</v>
      </c>
      <c r="H27" s="18">
        <v>8.3905999999999998E-4</v>
      </c>
      <c r="I27" s="11">
        <v>10.07</v>
      </c>
      <c r="J27" s="18">
        <v>0.13608999999999999</v>
      </c>
      <c r="K27" s="29">
        <v>0.56999999999999995</v>
      </c>
      <c r="L27" s="29">
        <v>3.1940000000000001E-14</v>
      </c>
      <c r="M27" s="29">
        <v>1.9919999999999999E-14</v>
      </c>
      <c r="N27" s="29">
        <v>4.9781999999999999E-13</v>
      </c>
      <c r="O27" s="19">
        <v>5.981E-14</v>
      </c>
      <c r="P27" s="128"/>
    </row>
    <row r="28" spans="1:16" x14ac:dyDescent="0.25">
      <c r="A28" s="128"/>
      <c r="B28" s="102"/>
      <c r="C28" s="2" t="s">
        <v>24</v>
      </c>
      <c r="D28" s="109">
        <v>2.3999999999999998E-7</v>
      </c>
      <c r="E28" s="109">
        <v>2.9254800000000001E-4</v>
      </c>
      <c r="F28" s="109">
        <v>5.5600000000000003E-5</v>
      </c>
      <c r="G28" s="109">
        <v>4.2920000000000002E-5</v>
      </c>
      <c r="H28" s="109">
        <v>1.39452E-3</v>
      </c>
      <c r="I28" s="111">
        <v>25.1</v>
      </c>
      <c r="J28" s="109">
        <v>5.4989999999999997E-2</v>
      </c>
      <c r="K28" s="113">
        <v>0.35499999999999998</v>
      </c>
      <c r="L28" s="113">
        <v>6.4640000000000003E-14</v>
      </c>
      <c r="M28" s="113">
        <v>6.2290000000000005E-14</v>
      </c>
      <c r="N28" s="113">
        <v>2.1023E-13</v>
      </c>
      <c r="O28" s="114">
        <v>2.4069999999999999E-14</v>
      </c>
      <c r="P28" s="128"/>
    </row>
    <row r="29" spans="1:16" x14ac:dyDescent="0.25">
      <c r="A29" s="128"/>
      <c r="B29" s="102"/>
      <c r="C29" s="10" t="s">
        <v>25</v>
      </c>
      <c r="D29" s="18">
        <v>2.3999999999999998E-7</v>
      </c>
      <c r="E29" s="18">
        <v>2.5438899999999999E-4</v>
      </c>
      <c r="F29" s="18">
        <v>5.5600000000000003E-5</v>
      </c>
      <c r="G29" s="18">
        <v>4.3250000000000001E-5</v>
      </c>
      <c r="H29" s="18">
        <v>1.3829300000000001E-3</v>
      </c>
      <c r="I29" s="11">
        <v>24.89</v>
      </c>
      <c r="J29" s="18">
        <v>5.5969999999999999E-2</v>
      </c>
      <c r="K29" s="29">
        <v>0.4</v>
      </c>
      <c r="L29" s="29">
        <v>5.8929999999999995E-14</v>
      </c>
      <c r="M29" s="29">
        <v>5.8170000000000006E-14</v>
      </c>
      <c r="N29" s="29">
        <v>2.0734999999999999E-13</v>
      </c>
      <c r="O29" s="19">
        <v>2.237E-14</v>
      </c>
      <c r="P29" s="128"/>
    </row>
    <row r="30" spans="1:16" x14ac:dyDescent="0.25">
      <c r="A30" s="128"/>
      <c r="B30" s="102"/>
      <c r="C30" s="2" t="s">
        <v>26</v>
      </c>
      <c r="D30" s="110">
        <v>1.1999999999999999E-7</v>
      </c>
      <c r="E30" s="109">
        <v>7.7530000000000001E-6</v>
      </c>
      <c r="F30" s="109">
        <v>5.3999999999999998E-5</v>
      </c>
      <c r="G30" s="109">
        <v>6.1619999999999996E-5</v>
      </c>
      <c r="H30" s="109">
        <v>8.185E-4</v>
      </c>
      <c r="I30" s="111">
        <v>15.15</v>
      </c>
      <c r="J30" s="109">
        <v>9.4880000000000006E-2</v>
      </c>
      <c r="K30" s="113">
        <v>0.52</v>
      </c>
      <c r="L30" s="113">
        <v>1.7899999999999999E-15</v>
      </c>
      <c r="M30" s="113">
        <v>1.64E-15</v>
      </c>
      <c r="N30" s="113">
        <v>6.9499999999999997E-15</v>
      </c>
      <c r="O30" s="114">
        <v>6.8000000000000001E-16</v>
      </c>
      <c r="P30" s="128"/>
    </row>
    <row r="31" spans="1:16" ht="15.75" thickBot="1" x14ac:dyDescent="0.3">
      <c r="A31" s="128"/>
      <c r="B31" s="102"/>
      <c r="C31" s="13" t="s">
        <v>48</v>
      </c>
      <c r="D31" s="44">
        <v>1.1999999999999999E-7</v>
      </c>
      <c r="E31" s="45">
        <v>1.4422E-5</v>
      </c>
      <c r="F31" s="45">
        <v>5.3699999999999997E-5</v>
      </c>
      <c r="G31" s="45">
        <v>6.1020000000000002E-5</v>
      </c>
      <c r="H31" s="45">
        <v>8.2313999999999998E-4</v>
      </c>
      <c r="I31" s="14">
        <v>15.33</v>
      </c>
      <c r="J31" s="45">
        <v>9.8180000000000003E-2</v>
      </c>
      <c r="K31" s="46">
        <v>0.54</v>
      </c>
      <c r="L31" s="46">
        <v>3.4100000000000002E-15</v>
      </c>
      <c r="M31" s="46">
        <v>3.2400000000000002E-15</v>
      </c>
      <c r="N31" s="46">
        <v>1.287E-14</v>
      </c>
      <c r="O31" s="67">
        <v>1.31E-15</v>
      </c>
      <c r="P31" s="128"/>
    </row>
    <row r="32" spans="1:16" ht="25.5" customHeight="1" x14ac:dyDescent="0.25">
      <c r="A32" s="128"/>
      <c r="B32" s="122" t="s">
        <v>56</v>
      </c>
      <c r="C32" s="4" t="s">
        <v>30</v>
      </c>
      <c r="D32" s="16">
        <v>1.2E-4</v>
      </c>
      <c r="E32" s="16">
        <v>6.4900000000000001E-3</v>
      </c>
      <c r="F32" s="16">
        <v>2.5000000000000001E-3</v>
      </c>
      <c r="G32" s="16">
        <v>2.7382800000000001E-3</v>
      </c>
      <c r="H32" s="16">
        <v>5.9253920000000002E-2</v>
      </c>
      <c r="I32" s="5">
        <v>23.7</v>
      </c>
      <c r="J32" s="16">
        <v>5.4719999999999998E-2</v>
      </c>
      <c r="K32" s="33">
        <v>0.42499999999999999</v>
      </c>
      <c r="L32" s="33">
        <v>1.4885E-12</v>
      </c>
      <c r="M32" s="33">
        <v>1.4658399999999999E-12</v>
      </c>
      <c r="N32" s="33">
        <v>3.1722799999999999E-12</v>
      </c>
      <c r="O32" s="17">
        <v>2.5582999999999998E-13</v>
      </c>
      <c r="P32" s="128"/>
    </row>
    <row r="33" spans="1:16" ht="25.5" customHeight="1" thickBot="1" x14ac:dyDescent="0.3">
      <c r="A33" s="128"/>
      <c r="B33" s="123"/>
      <c r="C33" s="13" t="s">
        <v>29</v>
      </c>
      <c r="D33" s="45">
        <v>1.2E-4</v>
      </c>
      <c r="E33" s="45">
        <v>3.4889999999999999E-3</v>
      </c>
      <c r="F33" s="45">
        <v>2.5000000000000001E-3</v>
      </c>
      <c r="G33" s="45">
        <v>3.23304E-3</v>
      </c>
      <c r="H33" s="45">
        <v>5.7758360000000002E-2</v>
      </c>
      <c r="I33" s="14">
        <v>23.1</v>
      </c>
      <c r="J33" s="45">
        <v>6.089E-2</v>
      </c>
      <c r="K33" s="46">
        <v>0.4</v>
      </c>
      <c r="L33" s="46">
        <v>7.6600999999999998E-13</v>
      </c>
      <c r="M33" s="46">
        <v>7.4314E-13</v>
      </c>
      <c r="N33" s="46">
        <v>1.84412E-12</v>
      </c>
      <c r="O33" s="67">
        <v>1.5611E-13</v>
      </c>
      <c r="P33" s="128"/>
    </row>
    <row r="34" spans="1:16" ht="25.5" customHeight="1" x14ac:dyDescent="0.25">
      <c r="A34" s="128"/>
      <c r="B34" s="122" t="s">
        <v>57</v>
      </c>
      <c r="C34" s="4" t="s">
        <v>30</v>
      </c>
      <c r="D34" s="16">
        <v>1.2E-4</v>
      </c>
      <c r="E34" s="16">
        <v>6.4900000000000001E-3</v>
      </c>
      <c r="F34" s="16">
        <v>2.4199999999999999E-2</v>
      </c>
      <c r="G34" s="16">
        <v>2.7457309999999999E-2</v>
      </c>
      <c r="H34" s="16">
        <v>0.37041268999999999</v>
      </c>
      <c r="I34" s="5">
        <v>15.33</v>
      </c>
      <c r="J34" s="16">
        <v>9.8180000000000003E-2</v>
      </c>
      <c r="K34" s="33">
        <v>0.54</v>
      </c>
      <c r="L34" s="33">
        <v>1.5338600000000001E-12</v>
      </c>
      <c r="M34" s="33">
        <v>1.4581099999999999E-12</v>
      </c>
      <c r="N34" s="33">
        <v>5.79197E-12</v>
      </c>
      <c r="O34" s="17">
        <v>5.8890999999999996E-13</v>
      </c>
      <c r="P34" s="128"/>
    </row>
    <row r="35" spans="1:16" ht="25.5" customHeight="1" thickBot="1" x14ac:dyDescent="0.3">
      <c r="A35" s="128"/>
      <c r="B35" s="124"/>
      <c r="C35" s="125" t="s">
        <v>29</v>
      </c>
      <c r="D35" s="66">
        <v>1.2E-4</v>
      </c>
      <c r="E35" s="66">
        <v>3.4889999999999999E-3</v>
      </c>
      <c r="F35" s="65" t="s">
        <v>54</v>
      </c>
      <c r="G35" s="65" t="s">
        <v>54</v>
      </c>
      <c r="H35" s="65" t="s">
        <v>54</v>
      </c>
      <c r="I35" s="65" t="s">
        <v>54</v>
      </c>
      <c r="J35" s="65" t="s">
        <v>54</v>
      </c>
      <c r="K35" s="65" t="s">
        <v>54</v>
      </c>
      <c r="L35" s="65" t="s">
        <v>54</v>
      </c>
      <c r="M35" s="65" t="s">
        <v>54</v>
      </c>
      <c r="N35" s="65" t="s">
        <v>54</v>
      </c>
      <c r="O35" s="69" t="s">
        <v>54</v>
      </c>
      <c r="P35" s="128"/>
    </row>
    <row r="36" spans="1:16" ht="25.5" customHeight="1" x14ac:dyDescent="0.25">
      <c r="A36" s="128"/>
      <c r="B36" s="122" t="s">
        <v>58</v>
      </c>
      <c r="C36" s="4" t="s">
        <v>30</v>
      </c>
      <c r="D36" s="16">
        <v>1.2E-4</v>
      </c>
      <c r="E36" s="16">
        <v>6.4900000000000001E-3</v>
      </c>
      <c r="F36" s="5" t="s">
        <v>54</v>
      </c>
      <c r="G36" s="5" t="s">
        <v>54</v>
      </c>
      <c r="H36" s="5" t="s">
        <v>54</v>
      </c>
      <c r="I36" s="5" t="s">
        <v>54</v>
      </c>
      <c r="J36" s="5" t="s">
        <v>54</v>
      </c>
      <c r="K36" s="5" t="s">
        <v>54</v>
      </c>
      <c r="L36" s="5" t="s">
        <v>54</v>
      </c>
      <c r="M36" s="5" t="s">
        <v>54</v>
      </c>
      <c r="N36" s="5" t="s">
        <v>54</v>
      </c>
      <c r="O36" s="6" t="s">
        <v>54</v>
      </c>
      <c r="P36" s="128"/>
    </row>
    <row r="37" spans="1:16" ht="25.5" customHeight="1" thickBot="1" x14ac:dyDescent="0.3">
      <c r="A37" s="128"/>
      <c r="B37" s="124"/>
      <c r="C37" s="125" t="s">
        <v>29</v>
      </c>
      <c r="D37" s="66">
        <v>1.2E-4</v>
      </c>
      <c r="E37" s="66">
        <v>3.4889999999999999E-3</v>
      </c>
      <c r="F37" s="66">
        <v>2.4299999999999999E-2</v>
      </c>
      <c r="G37" s="66">
        <v>2.7730100000000001E-2</v>
      </c>
      <c r="H37" s="66">
        <v>0.36832565</v>
      </c>
      <c r="I37" s="65">
        <v>15.15</v>
      </c>
      <c r="J37" s="66">
        <v>9.4880000000000006E-2</v>
      </c>
      <c r="K37" s="126">
        <v>0.52</v>
      </c>
      <c r="L37" s="126">
        <v>8.0490999999999995E-13</v>
      </c>
      <c r="M37" s="126">
        <v>7.3808000000000002E-13</v>
      </c>
      <c r="N37" s="126">
        <v>3.1269100000000001E-12</v>
      </c>
      <c r="O37" s="127">
        <v>3.0754000000000002E-13</v>
      </c>
      <c r="P37" s="128"/>
    </row>
    <row r="38" spans="1:16" x14ac:dyDescent="0.25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</row>
    <row r="39" spans="1:16" x14ac:dyDescent="0.25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</row>
    <row r="40" spans="1:16" x14ac:dyDescent="0.25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</row>
  </sheetData>
  <mergeCells count="6">
    <mergeCell ref="B3:B9"/>
    <mergeCell ref="B10:B20"/>
    <mergeCell ref="B21:B31"/>
    <mergeCell ref="B32:B33"/>
    <mergeCell ref="B34:B35"/>
    <mergeCell ref="B36:B3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7371-AC60-4C75-B63E-CD1CB3E6C36B}">
  <dimension ref="A1:AR3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25" sqref="AG25:AR26"/>
    </sheetView>
  </sheetViews>
  <sheetFormatPr defaultRowHeight="15" x14ac:dyDescent="0.25"/>
  <sheetData>
    <row r="1" spans="1:44" ht="15.75" thickBot="1" x14ac:dyDescent="0.3">
      <c r="A1" s="39"/>
      <c r="B1" s="115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  <c r="P1" s="39"/>
      <c r="Q1" s="96" t="s">
        <v>33</v>
      </c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8"/>
      <c r="AD1" s="41"/>
      <c r="AE1" s="39"/>
      <c r="AF1" s="96" t="s">
        <v>34</v>
      </c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8"/>
    </row>
    <row r="2" spans="1:44" ht="15.75" thickBot="1" x14ac:dyDescent="0.3">
      <c r="A2" s="40"/>
      <c r="B2" s="49" t="s">
        <v>0</v>
      </c>
      <c r="C2" s="50" t="s">
        <v>35</v>
      </c>
      <c r="D2" s="50" t="s">
        <v>36</v>
      </c>
      <c r="E2" s="50" t="s">
        <v>1</v>
      </c>
      <c r="F2" s="50" t="s">
        <v>46</v>
      </c>
      <c r="G2" s="50" t="s">
        <v>2</v>
      </c>
      <c r="H2" s="50" t="s">
        <v>4</v>
      </c>
      <c r="I2" s="50" t="s">
        <v>3</v>
      </c>
      <c r="J2" s="50" t="s">
        <v>52</v>
      </c>
      <c r="K2" s="50" t="s">
        <v>47</v>
      </c>
      <c r="L2" s="50" t="s">
        <v>50</v>
      </c>
      <c r="M2" s="51" t="s">
        <v>49</v>
      </c>
      <c r="N2" s="51" t="s">
        <v>51</v>
      </c>
      <c r="P2" s="40"/>
      <c r="Q2" s="7" t="s">
        <v>0</v>
      </c>
      <c r="R2" s="8" t="s">
        <v>35</v>
      </c>
      <c r="S2" s="8" t="s">
        <v>36</v>
      </c>
      <c r="T2" s="8" t="s">
        <v>1</v>
      </c>
      <c r="U2" s="8" t="s">
        <v>46</v>
      </c>
      <c r="V2" s="8" t="s">
        <v>2</v>
      </c>
      <c r="W2" s="8" t="s">
        <v>4</v>
      </c>
      <c r="X2" s="8" t="s">
        <v>3</v>
      </c>
      <c r="Y2" s="8" t="s">
        <v>52</v>
      </c>
      <c r="Z2" s="8" t="s">
        <v>47</v>
      </c>
      <c r="AA2" s="8" t="s">
        <v>50</v>
      </c>
      <c r="AB2" s="9" t="s">
        <v>49</v>
      </c>
      <c r="AC2" s="9" t="s">
        <v>51</v>
      </c>
      <c r="AD2" s="42"/>
      <c r="AE2" s="40"/>
      <c r="AF2" s="7" t="s">
        <v>0</v>
      </c>
      <c r="AG2" s="8" t="s">
        <v>35</v>
      </c>
      <c r="AH2" s="8" t="s">
        <v>36</v>
      </c>
      <c r="AI2" s="8" t="s">
        <v>1</v>
      </c>
      <c r="AJ2" s="8" t="s">
        <v>46</v>
      </c>
      <c r="AK2" s="8" t="s">
        <v>2</v>
      </c>
      <c r="AL2" s="8" t="s">
        <v>4</v>
      </c>
      <c r="AM2" s="8" t="s">
        <v>3</v>
      </c>
      <c r="AN2" s="8" t="s">
        <v>52</v>
      </c>
      <c r="AO2" s="8" t="s">
        <v>47</v>
      </c>
      <c r="AP2" s="8" t="s">
        <v>50</v>
      </c>
      <c r="AQ2" s="9" t="s">
        <v>49</v>
      </c>
      <c r="AR2" s="9" t="s">
        <v>51</v>
      </c>
    </row>
    <row r="3" spans="1:44" x14ac:dyDescent="0.25">
      <c r="A3" s="99" t="s">
        <v>17</v>
      </c>
      <c r="B3" s="22" t="s">
        <v>5</v>
      </c>
      <c r="C3" s="16">
        <v>9.9999999999999995E-7</v>
      </c>
      <c r="D3" s="16">
        <v>5.011E-6</v>
      </c>
      <c r="E3" s="16">
        <v>7.0700000000000001E-6</v>
      </c>
      <c r="F3" s="16">
        <v>6.9800000000000001E-6</v>
      </c>
      <c r="G3" s="16">
        <v>7.1169999999999998E-5</v>
      </c>
      <c r="H3" s="5">
        <v>10.07</v>
      </c>
      <c r="I3" s="16">
        <v>0.13608999999999999</v>
      </c>
      <c r="J3" s="16">
        <v>0.56999999999999995</v>
      </c>
      <c r="K3" s="16">
        <v>2.7099999999999999E-15</v>
      </c>
      <c r="L3" s="16">
        <v>1.69E-15</v>
      </c>
      <c r="M3" s="16">
        <v>4.223E-14</v>
      </c>
      <c r="N3" s="17">
        <v>5.0699999999999999E-15</v>
      </c>
      <c r="P3" s="103" t="s">
        <v>17</v>
      </c>
      <c r="Q3" s="4" t="s">
        <v>5</v>
      </c>
      <c r="R3" s="74"/>
      <c r="S3" s="74"/>
      <c r="T3" s="74"/>
      <c r="U3" s="74"/>
      <c r="V3" s="74"/>
      <c r="W3" s="75"/>
      <c r="X3" s="74"/>
      <c r="Y3" s="74"/>
      <c r="Z3" s="74"/>
      <c r="AA3" s="74"/>
      <c r="AB3" s="74"/>
      <c r="AC3" s="76"/>
      <c r="AD3" s="43"/>
      <c r="AE3" s="103" t="s">
        <v>17</v>
      </c>
      <c r="AF3" s="4" t="s">
        <v>5</v>
      </c>
      <c r="AG3" s="74"/>
      <c r="AH3" s="74"/>
      <c r="AI3" s="74"/>
      <c r="AJ3" s="74"/>
      <c r="AK3" s="74"/>
      <c r="AL3" s="75"/>
      <c r="AM3" s="74"/>
      <c r="AN3" s="74"/>
      <c r="AO3" s="74"/>
      <c r="AP3" s="74"/>
      <c r="AQ3" s="74"/>
      <c r="AR3" s="76"/>
    </row>
    <row r="4" spans="1:44" x14ac:dyDescent="0.25">
      <c r="A4" s="100"/>
      <c r="B4" s="23" t="s">
        <v>6</v>
      </c>
      <c r="C4" s="18">
        <v>9.9999999999999995E-7</v>
      </c>
      <c r="D4" s="18">
        <v>5.3325999999999997E-5</v>
      </c>
      <c r="E4" s="18">
        <v>3.5300000000000001E-6</v>
      </c>
      <c r="F4" s="18">
        <v>2.1799999999999999E-6</v>
      </c>
      <c r="G4" s="18">
        <v>8.8170000000000005E-5</v>
      </c>
      <c r="H4" s="11">
        <v>24.95</v>
      </c>
      <c r="I4" s="18">
        <v>4.5969999999999997E-2</v>
      </c>
      <c r="J4" s="18">
        <v>0.39</v>
      </c>
      <c r="K4" s="18">
        <v>1.38E-14</v>
      </c>
      <c r="L4" s="18">
        <v>1.271E-14</v>
      </c>
      <c r="M4" s="18">
        <v>2.1737000000000001E-13</v>
      </c>
      <c r="N4" s="19">
        <v>2.75E-14</v>
      </c>
      <c r="P4" s="105"/>
      <c r="Q4" s="10" t="s">
        <v>6</v>
      </c>
      <c r="R4" s="77"/>
      <c r="S4" s="77"/>
      <c r="T4" s="77"/>
      <c r="U4" s="77"/>
      <c r="V4" s="77"/>
      <c r="W4" s="78"/>
      <c r="X4" s="77"/>
      <c r="Y4" s="77"/>
      <c r="Z4" s="77"/>
      <c r="AA4" s="77"/>
      <c r="AB4" s="77"/>
      <c r="AC4" s="79"/>
      <c r="AD4" s="43"/>
      <c r="AE4" s="105"/>
      <c r="AF4" s="10" t="s">
        <v>6</v>
      </c>
      <c r="AG4" s="77"/>
      <c r="AH4" s="77"/>
      <c r="AI4" s="77"/>
      <c r="AJ4" s="77"/>
      <c r="AK4" s="77"/>
      <c r="AL4" s="78"/>
      <c r="AM4" s="77"/>
      <c r="AN4" s="77"/>
      <c r="AO4" s="77"/>
      <c r="AP4" s="77"/>
      <c r="AQ4" s="77"/>
      <c r="AR4" s="79"/>
    </row>
    <row r="5" spans="1:44" x14ac:dyDescent="0.25">
      <c r="A5" s="100"/>
      <c r="B5" s="24" t="s">
        <v>7</v>
      </c>
      <c r="C5" s="20">
        <v>9.9999999999999995E-7</v>
      </c>
      <c r="D5" s="20">
        <v>5.3325999999999997E-5</v>
      </c>
      <c r="E5" s="20">
        <v>3.5300000000000001E-6</v>
      </c>
      <c r="F5" s="20">
        <v>2.1799999999999999E-6</v>
      </c>
      <c r="G5" s="20">
        <v>8.8170000000000005E-5</v>
      </c>
      <c r="H5" s="1">
        <v>24.95</v>
      </c>
      <c r="I5" s="20">
        <v>4.5969999999999997E-2</v>
      </c>
      <c r="J5" s="20">
        <v>0.39</v>
      </c>
      <c r="K5" s="20">
        <v>1.38E-14</v>
      </c>
      <c r="L5" s="20">
        <v>1.271E-14</v>
      </c>
      <c r="M5" s="20">
        <v>2.1737000000000001E-13</v>
      </c>
      <c r="N5" s="21">
        <v>2.75E-14</v>
      </c>
      <c r="P5" s="105"/>
      <c r="Q5" s="2" t="s">
        <v>7</v>
      </c>
      <c r="R5" s="77"/>
      <c r="S5" s="77"/>
      <c r="T5" s="77"/>
      <c r="U5" s="77"/>
      <c r="V5" s="77"/>
      <c r="W5" s="78"/>
      <c r="X5" s="77"/>
      <c r="Y5" s="77"/>
      <c r="Z5" s="77"/>
      <c r="AA5" s="77"/>
      <c r="AB5" s="77"/>
      <c r="AC5" s="79"/>
      <c r="AD5" s="43"/>
      <c r="AE5" s="105"/>
      <c r="AF5" s="2" t="s">
        <v>7</v>
      </c>
      <c r="AG5" s="77"/>
      <c r="AH5" s="77"/>
      <c r="AI5" s="77"/>
      <c r="AJ5" s="77"/>
      <c r="AK5" s="77"/>
      <c r="AL5" s="78"/>
      <c r="AM5" s="77"/>
      <c r="AN5" s="77"/>
      <c r="AO5" s="77"/>
      <c r="AP5" s="77"/>
      <c r="AQ5" s="77"/>
      <c r="AR5" s="79"/>
    </row>
    <row r="6" spans="1:44" x14ac:dyDescent="0.25">
      <c r="A6" s="100"/>
      <c r="B6" s="23" t="s">
        <v>8</v>
      </c>
      <c r="C6" s="18">
        <v>9.9999999999999995E-7</v>
      </c>
      <c r="D6" s="18">
        <v>1.7099999999999999E-6</v>
      </c>
      <c r="E6" s="18">
        <v>7.0700000000000001E-6</v>
      </c>
      <c r="F6" s="18">
        <v>3.2899999999999998E-6</v>
      </c>
      <c r="G6" s="18">
        <v>7.0859999999999996E-5</v>
      </c>
      <c r="H6" s="11">
        <v>10.02</v>
      </c>
      <c r="I6" s="18">
        <v>0.14849999999999999</v>
      </c>
      <c r="J6" s="18">
        <v>0.6</v>
      </c>
      <c r="K6" s="18">
        <v>1.7E-15</v>
      </c>
      <c r="L6" s="18">
        <v>7.7999999999999995E-16</v>
      </c>
      <c r="M6" s="18">
        <v>1.5229999999999999E-14</v>
      </c>
      <c r="N6" s="19">
        <v>2.1799999999999999E-15</v>
      </c>
      <c r="P6" s="105"/>
      <c r="Q6" s="10" t="s">
        <v>8</v>
      </c>
      <c r="R6" s="77"/>
      <c r="S6" s="77"/>
      <c r="T6" s="77"/>
      <c r="U6" s="77"/>
      <c r="V6" s="77"/>
      <c r="W6" s="78"/>
      <c r="X6" s="77"/>
      <c r="Y6" s="77"/>
      <c r="Z6" s="77"/>
      <c r="AA6" s="77"/>
      <c r="AB6" s="77"/>
      <c r="AC6" s="79"/>
      <c r="AD6" s="43"/>
      <c r="AE6" s="105"/>
      <c r="AF6" s="10" t="s">
        <v>8</v>
      </c>
      <c r="AG6" s="77"/>
      <c r="AH6" s="77"/>
      <c r="AI6" s="77"/>
      <c r="AJ6" s="77"/>
      <c r="AK6" s="77"/>
      <c r="AL6" s="78"/>
      <c r="AM6" s="77"/>
      <c r="AN6" s="77"/>
      <c r="AO6" s="77"/>
      <c r="AP6" s="77"/>
      <c r="AQ6" s="77"/>
      <c r="AR6" s="79"/>
    </row>
    <row r="7" spans="1:44" x14ac:dyDescent="0.25">
      <c r="A7" s="100"/>
      <c r="B7" s="24" t="s">
        <v>9</v>
      </c>
      <c r="C7" s="20">
        <v>9.9999999999999995E-7</v>
      </c>
      <c r="D7" s="20">
        <v>1.7099999999999999E-6</v>
      </c>
      <c r="E7" s="20">
        <v>7.0700000000000001E-6</v>
      </c>
      <c r="F7" s="20">
        <v>3.2899999999999998E-6</v>
      </c>
      <c r="G7" s="20">
        <v>7.0859999999999996E-5</v>
      </c>
      <c r="H7" s="1">
        <v>10.02</v>
      </c>
      <c r="I7" s="20">
        <v>0.14849999999999999</v>
      </c>
      <c r="J7" s="20">
        <v>0.6</v>
      </c>
      <c r="K7" s="20">
        <v>1.7E-15</v>
      </c>
      <c r="L7" s="20">
        <v>7.7999999999999995E-16</v>
      </c>
      <c r="M7" s="20">
        <v>1.5229999999999999E-14</v>
      </c>
      <c r="N7" s="21">
        <v>2.1799999999999999E-15</v>
      </c>
      <c r="P7" s="105"/>
      <c r="Q7" s="2" t="s">
        <v>9</v>
      </c>
      <c r="R7" s="77"/>
      <c r="S7" s="77"/>
      <c r="T7" s="77"/>
      <c r="U7" s="77"/>
      <c r="V7" s="77"/>
      <c r="W7" s="78"/>
      <c r="X7" s="77"/>
      <c r="Y7" s="77"/>
      <c r="Z7" s="77"/>
      <c r="AA7" s="77"/>
      <c r="AB7" s="77"/>
      <c r="AC7" s="79"/>
      <c r="AD7" s="43"/>
      <c r="AE7" s="105"/>
      <c r="AF7" s="2" t="s">
        <v>9</v>
      </c>
      <c r="AG7" s="77"/>
      <c r="AH7" s="77"/>
      <c r="AI7" s="77"/>
      <c r="AJ7" s="77"/>
      <c r="AK7" s="77"/>
      <c r="AL7" s="78"/>
      <c r="AM7" s="77"/>
      <c r="AN7" s="77"/>
      <c r="AO7" s="77"/>
      <c r="AP7" s="77"/>
      <c r="AQ7" s="77"/>
      <c r="AR7" s="79"/>
    </row>
    <row r="8" spans="1:44" x14ac:dyDescent="0.25">
      <c r="A8" s="100"/>
      <c r="B8" s="23" t="s">
        <v>10</v>
      </c>
      <c r="C8" s="18">
        <v>2.3999999999999998E-7</v>
      </c>
      <c r="D8" s="18">
        <v>1.8610999999999999E-5</v>
      </c>
      <c r="E8" s="18">
        <v>3.5300000000000001E-6</v>
      </c>
      <c r="F8" s="18">
        <v>2.7300000000000001E-6</v>
      </c>
      <c r="G8" s="18">
        <v>8.8709999999999996E-5</v>
      </c>
      <c r="H8" s="11">
        <v>25.1</v>
      </c>
      <c r="I8" s="18">
        <v>5.4989999999999997E-2</v>
      </c>
      <c r="J8" s="18">
        <v>3.5500000000000001E-4</v>
      </c>
      <c r="K8" s="18">
        <v>4.1100000000000001E-15</v>
      </c>
      <c r="L8" s="18">
        <v>3.9599999999999997E-15</v>
      </c>
      <c r="M8" s="18">
        <v>1.3370000000000001E-14</v>
      </c>
      <c r="N8" s="19">
        <v>1.53E-15</v>
      </c>
      <c r="P8" s="105"/>
      <c r="Q8" s="10" t="s">
        <v>10</v>
      </c>
      <c r="R8" s="77"/>
      <c r="S8" s="77"/>
      <c r="T8" s="77"/>
      <c r="U8" s="77"/>
      <c r="V8" s="77"/>
      <c r="W8" s="78"/>
      <c r="X8" s="77"/>
      <c r="Y8" s="77"/>
      <c r="Z8" s="77"/>
      <c r="AA8" s="77"/>
      <c r="AB8" s="77"/>
      <c r="AC8" s="79"/>
      <c r="AD8" s="43"/>
      <c r="AE8" s="105"/>
      <c r="AF8" s="10" t="s">
        <v>10</v>
      </c>
      <c r="AG8" s="77"/>
      <c r="AH8" s="77"/>
      <c r="AI8" s="77"/>
      <c r="AJ8" s="77"/>
      <c r="AK8" s="77"/>
      <c r="AL8" s="78"/>
      <c r="AM8" s="77"/>
      <c r="AN8" s="77"/>
      <c r="AO8" s="77"/>
      <c r="AP8" s="77"/>
      <c r="AQ8" s="77"/>
      <c r="AR8" s="79"/>
    </row>
    <row r="9" spans="1:44" x14ac:dyDescent="0.25">
      <c r="A9" s="100"/>
      <c r="B9" s="24" t="s">
        <v>11</v>
      </c>
      <c r="C9" s="20">
        <v>2.3999999999999998E-7</v>
      </c>
      <c r="D9" s="20">
        <v>1.8610999999999999E-5</v>
      </c>
      <c r="E9" s="20">
        <v>3.5300000000000001E-6</v>
      </c>
      <c r="F9" s="20">
        <v>2.7300000000000001E-6</v>
      </c>
      <c r="G9" s="20">
        <v>8.8709999999999996E-5</v>
      </c>
      <c r="H9" s="1">
        <v>25.1</v>
      </c>
      <c r="I9" s="20">
        <v>5.4989999999999997E-2</v>
      </c>
      <c r="J9" s="20">
        <v>3.5500000000000001E-4</v>
      </c>
      <c r="K9" s="20">
        <v>4.1100000000000001E-15</v>
      </c>
      <c r="L9" s="20">
        <v>3.9599999999999997E-15</v>
      </c>
      <c r="M9" s="20">
        <v>1.3370000000000001E-14</v>
      </c>
      <c r="N9" s="21">
        <v>1.53E-15</v>
      </c>
      <c r="P9" s="105"/>
      <c r="Q9" s="2" t="s">
        <v>11</v>
      </c>
      <c r="R9" s="77"/>
      <c r="S9" s="77"/>
      <c r="T9" s="77"/>
      <c r="U9" s="77"/>
      <c r="V9" s="77"/>
      <c r="W9" s="78"/>
      <c r="X9" s="77"/>
      <c r="Y9" s="77"/>
      <c r="Z9" s="77"/>
      <c r="AA9" s="77"/>
      <c r="AB9" s="77"/>
      <c r="AC9" s="79"/>
      <c r="AD9" s="43"/>
      <c r="AE9" s="105"/>
      <c r="AF9" s="2" t="s">
        <v>11</v>
      </c>
      <c r="AG9" s="77"/>
      <c r="AH9" s="77"/>
      <c r="AI9" s="77"/>
      <c r="AJ9" s="77"/>
      <c r="AK9" s="77"/>
      <c r="AL9" s="78"/>
      <c r="AM9" s="77"/>
      <c r="AN9" s="77"/>
      <c r="AO9" s="77"/>
      <c r="AP9" s="77"/>
      <c r="AQ9" s="77"/>
      <c r="AR9" s="79"/>
    </row>
    <row r="10" spans="1:44" x14ac:dyDescent="0.25">
      <c r="A10" s="100"/>
      <c r="B10" s="23" t="s">
        <v>12</v>
      </c>
      <c r="C10" s="18">
        <v>9.9999999999999995E-7</v>
      </c>
      <c r="D10" s="18">
        <v>2.5059999999999998E-6</v>
      </c>
      <c r="E10" s="18">
        <v>3.5300000000000001E-6</v>
      </c>
      <c r="F10" s="18">
        <v>3.49E-6</v>
      </c>
      <c r="G10" s="18">
        <v>3.5590000000000003E-5</v>
      </c>
      <c r="H10" s="11">
        <v>10.07</v>
      </c>
      <c r="I10" s="18">
        <v>0.13608999999999999</v>
      </c>
      <c r="J10" s="18">
        <v>0.56999999999999995</v>
      </c>
      <c r="K10" s="18">
        <v>1.35E-15</v>
      </c>
      <c r="L10" s="18">
        <v>8.4000000000000004E-16</v>
      </c>
      <c r="M10" s="18">
        <v>2.1110000000000001E-14</v>
      </c>
      <c r="N10" s="19">
        <v>2.5399999999999999E-15</v>
      </c>
      <c r="P10" s="105"/>
      <c r="Q10" s="10" t="s">
        <v>12</v>
      </c>
      <c r="R10" s="77"/>
      <c r="S10" s="77"/>
      <c r="T10" s="77"/>
      <c r="U10" s="77"/>
      <c r="V10" s="77"/>
      <c r="W10" s="78"/>
      <c r="X10" s="77"/>
      <c r="Y10" s="77"/>
      <c r="Z10" s="77"/>
      <c r="AA10" s="77"/>
      <c r="AB10" s="77"/>
      <c r="AC10" s="79"/>
      <c r="AD10" s="43"/>
      <c r="AE10" s="105"/>
      <c r="AF10" s="10" t="s">
        <v>12</v>
      </c>
      <c r="AG10" s="77"/>
      <c r="AH10" s="77"/>
      <c r="AI10" s="77"/>
      <c r="AJ10" s="77"/>
      <c r="AK10" s="77"/>
      <c r="AL10" s="78"/>
      <c r="AM10" s="77"/>
      <c r="AN10" s="77"/>
      <c r="AO10" s="77"/>
      <c r="AP10" s="77"/>
      <c r="AQ10" s="77"/>
      <c r="AR10" s="79"/>
    </row>
    <row r="11" spans="1:44" x14ac:dyDescent="0.25">
      <c r="A11" s="100"/>
      <c r="B11" s="24" t="s">
        <v>13</v>
      </c>
      <c r="C11" s="20">
        <v>9.9999999999999995E-7</v>
      </c>
      <c r="D11" s="20">
        <v>2.5059999999999998E-6</v>
      </c>
      <c r="E11" s="20">
        <v>3.5300000000000001E-6</v>
      </c>
      <c r="F11" s="20">
        <v>3.19E-6</v>
      </c>
      <c r="G11" s="20">
        <v>3.5590000000000003E-5</v>
      </c>
      <c r="H11" s="1">
        <v>10.07</v>
      </c>
      <c r="I11" s="20">
        <v>0.13608999999999999</v>
      </c>
      <c r="J11" s="20">
        <v>0.56999999999999995</v>
      </c>
      <c r="K11" s="20">
        <v>1.35E-15</v>
      </c>
      <c r="L11" s="20">
        <v>8.4000000000000004E-16</v>
      </c>
      <c r="M11" s="20">
        <v>2.1110000000000001E-14</v>
      </c>
      <c r="N11" s="21">
        <v>2.5399999999999999E-15</v>
      </c>
      <c r="P11" s="105"/>
      <c r="Q11" s="2" t="s">
        <v>13</v>
      </c>
      <c r="R11" s="77"/>
      <c r="S11" s="77"/>
      <c r="T11" s="77"/>
      <c r="U11" s="77"/>
      <c r="V11" s="77"/>
      <c r="W11" s="78"/>
      <c r="X11" s="77"/>
      <c r="Y11" s="77"/>
      <c r="Z11" s="77"/>
      <c r="AA11" s="77"/>
      <c r="AB11" s="77"/>
      <c r="AC11" s="79"/>
      <c r="AD11" s="43"/>
      <c r="AE11" s="105"/>
      <c r="AF11" s="2" t="s">
        <v>13</v>
      </c>
      <c r="AG11" s="77"/>
      <c r="AH11" s="77"/>
      <c r="AI11" s="77"/>
      <c r="AJ11" s="77"/>
      <c r="AK11" s="77"/>
      <c r="AL11" s="78"/>
      <c r="AM11" s="77"/>
      <c r="AN11" s="77"/>
      <c r="AO11" s="77"/>
      <c r="AP11" s="77"/>
      <c r="AQ11" s="77"/>
      <c r="AR11" s="79"/>
    </row>
    <row r="12" spans="1:44" x14ac:dyDescent="0.25">
      <c r="A12" s="100"/>
      <c r="B12" s="23" t="s">
        <v>14</v>
      </c>
      <c r="C12" s="18">
        <v>2.3999999999999998E-7</v>
      </c>
      <c r="D12" s="18">
        <v>1.6183000000000001E-5</v>
      </c>
      <c r="E12" s="18">
        <v>3.5300000000000001E-6</v>
      </c>
      <c r="F12" s="18">
        <v>2.7499999999999999E-6</v>
      </c>
      <c r="G12" s="18">
        <v>8.7979999999999995E-5</v>
      </c>
      <c r="H12" s="11">
        <v>24.89</v>
      </c>
      <c r="I12" s="18">
        <v>5.5969999999999999E-2</v>
      </c>
      <c r="J12" s="18">
        <v>0.4</v>
      </c>
      <c r="K12" s="18">
        <v>3.7499999999999998E-15</v>
      </c>
      <c r="L12" s="18">
        <v>3.7000000000000002E-15</v>
      </c>
      <c r="M12" s="18">
        <v>1.319E-14</v>
      </c>
      <c r="N12" s="19">
        <v>1.42E-15</v>
      </c>
      <c r="P12" s="105"/>
      <c r="Q12" s="10" t="s">
        <v>14</v>
      </c>
      <c r="R12" s="77"/>
      <c r="S12" s="77"/>
      <c r="T12" s="77"/>
      <c r="U12" s="77"/>
      <c r="V12" s="77"/>
      <c r="W12" s="78"/>
      <c r="X12" s="77"/>
      <c r="Y12" s="77"/>
      <c r="Z12" s="77"/>
      <c r="AA12" s="77"/>
      <c r="AB12" s="77"/>
      <c r="AC12" s="79"/>
      <c r="AD12" s="43"/>
      <c r="AE12" s="105"/>
      <c r="AF12" s="10" t="s">
        <v>14</v>
      </c>
      <c r="AG12" s="77"/>
      <c r="AH12" s="77"/>
      <c r="AI12" s="77"/>
      <c r="AJ12" s="77"/>
      <c r="AK12" s="77"/>
      <c r="AL12" s="78"/>
      <c r="AM12" s="77"/>
      <c r="AN12" s="77"/>
      <c r="AO12" s="77"/>
      <c r="AP12" s="77"/>
      <c r="AQ12" s="77"/>
      <c r="AR12" s="79"/>
    </row>
    <row r="13" spans="1:44" ht="15.75" thickBot="1" x14ac:dyDescent="0.3">
      <c r="A13" s="101"/>
      <c r="B13" s="25" t="s">
        <v>15</v>
      </c>
      <c r="C13" s="27">
        <v>2.3999999999999998E-7</v>
      </c>
      <c r="D13" s="27">
        <v>1.6183000000000001E-5</v>
      </c>
      <c r="E13" s="27">
        <v>3.5300000000000001E-6</v>
      </c>
      <c r="F13" s="27">
        <v>2.7499999999999999E-6</v>
      </c>
      <c r="G13" s="27">
        <v>8.7979999999999995E-5</v>
      </c>
      <c r="H13" s="26">
        <v>24.89</v>
      </c>
      <c r="I13" s="27">
        <v>5.5969999999999999E-2</v>
      </c>
      <c r="J13" s="27">
        <v>0.4</v>
      </c>
      <c r="K13" s="27">
        <v>3.7499999999999998E-15</v>
      </c>
      <c r="L13" s="27">
        <v>3.7000000000000002E-15</v>
      </c>
      <c r="M13" s="27">
        <v>1.319E-14</v>
      </c>
      <c r="N13" s="28">
        <v>1.42E-15</v>
      </c>
      <c r="P13" s="106"/>
      <c r="Q13" s="38" t="s">
        <v>15</v>
      </c>
      <c r="R13" s="80"/>
      <c r="S13" s="80"/>
      <c r="T13" s="80"/>
      <c r="U13" s="80"/>
      <c r="V13" s="80"/>
      <c r="W13" s="81"/>
      <c r="X13" s="80"/>
      <c r="Y13" s="80"/>
      <c r="Z13" s="80"/>
      <c r="AA13" s="80"/>
      <c r="AB13" s="80"/>
      <c r="AC13" s="82"/>
      <c r="AD13" s="43"/>
      <c r="AE13" s="106"/>
      <c r="AF13" s="38" t="s">
        <v>15</v>
      </c>
      <c r="AG13" s="80"/>
      <c r="AH13" s="80"/>
      <c r="AI13" s="80"/>
      <c r="AJ13" s="80"/>
      <c r="AK13" s="80"/>
      <c r="AL13" s="81"/>
      <c r="AM13" s="80"/>
      <c r="AN13" s="80"/>
      <c r="AO13" s="80"/>
      <c r="AP13" s="80"/>
      <c r="AQ13" s="80"/>
      <c r="AR13" s="82"/>
    </row>
    <row r="14" spans="1:44" x14ac:dyDescent="0.25">
      <c r="A14" s="102" t="s">
        <v>28</v>
      </c>
      <c r="B14" s="36" t="s">
        <v>16</v>
      </c>
      <c r="C14" s="44">
        <v>1.1999999999999999E-7</v>
      </c>
      <c r="D14" s="44">
        <v>1.3242899999999999E-4</v>
      </c>
      <c r="E14" s="44">
        <v>2.7800000000000001E-5</v>
      </c>
      <c r="F14" s="44">
        <v>3.074E-5</v>
      </c>
      <c r="G14" s="44">
        <v>6.9218999999999997E-4</v>
      </c>
      <c r="H14" s="37">
        <v>24.92</v>
      </c>
      <c r="I14" s="44">
        <v>5.0869999999999999E-2</v>
      </c>
      <c r="J14" s="107">
        <v>0.4</v>
      </c>
      <c r="K14" s="107">
        <v>3.0279999999999998E-14</v>
      </c>
      <c r="L14" s="107">
        <v>2.9959999999999999E-14</v>
      </c>
      <c r="M14" s="107">
        <v>5.4180000000000002E-14</v>
      </c>
      <c r="N14" s="108">
        <v>3.8199999999999998E-15</v>
      </c>
      <c r="P14" s="102" t="s">
        <v>28</v>
      </c>
      <c r="Q14" s="36" t="s">
        <v>16</v>
      </c>
      <c r="R14" s="37"/>
      <c r="S14" s="37"/>
      <c r="T14" s="37"/>
      <c r="U14" s="37"/>
      <c r="V14" s="37"/>
      <c r="W14" s="37"/>
      <c r="X14" s="37"/>
      <c r="Y14" s="34"/>
      <c r="Z14" s="34"/>
      <c r="AA14" s="34"/>
      <c r="AB14" s="34"/>
      <c r="AC14" s="35"/>
      <c r="AD14" s="43"/>
      <c r="AE14" s="102" t="s">
        <v>28</v>
      </c>
      <c r="AF14" s="36" t="s">
        <v>16</v>
      </c>
      <c r="AG14" s="37"/>
      <c r="AH14" s="37"/>
      <c r="AI14" s="37"/>
      <c r="AJ14" s="37"/>
      <c r="AK14" s="37"/>
      <c r="AL14" s="37"/>
      <c r="AM14" s="37"/>
      <c r="AN14" s="34"/>
      <c r="AO14" s="34"/>
      <c r="AP14" s="34"/>
      <c r="AQ14" s="34"/>
      <c r="AR14" s="35"/>
    </row>
    <row r="15" spans="1:44" x14ac:dyDescent="0.25">
      <c r="A15" s="102"/>
      <c r="B15" s="2" t="s">
        <v>18</v>
      </c>
      <c r="C15" s="109">
        <v>2.3999999999999998E-7</v>
      </c>
      <c r="D15" s="109">
        <v>1.2719399999999999E-4</v>
      </c>
      <c r="E15" s="110">
        <v>2.7800000000000001E-5</v>
      </c>
      <c r="F15" s="109">
        <v>2.1630000000000001E-5</v>
      </c>
      <c r="G15" s="109">
        <v>6.9145999999999997E-4</v>
      </c>
      <c r="H15" s="111">
        <v>24.89</v>
      </c>
      <c r="I15" s="109">
        <v>5.5969999999999999E-2</v>
      </c>
      <c r="J15" s="112">
        <v>0.4</v>
      </c>
      <c r="K15" s="113">
        <v>2.9460000000000001E-14</v>
      </c>
      <c r="L15" s="113">
        <v>2.9089999999999999E-14</v>
      </c>
      <c r="M15" s="113">
        <v>1.0368000000000001E-13</v>
      </c>
      <c r="N15" s="114">
        <v>1.1190000000000001E-14</v>
      </c>
      <c r="P15" s="102"/>
      <c r="Q15" s="2" t="s">
        <v>18</v>
      </c>
      <c r="R15" s="1"/>
      <c r="S15" s="1"/>
      <c r="T15" s="1"/>
      <c r="U15" s="1"/>
      <c r="V15" s="1"/>
      <c r="W15" s="1"/>
      <c r="X15" s="1"/>
      <c r="Y15" s="30"/>
      <c r="Z15" s="30"/>
      <c r="AA15" s="30"/>
      <c r="AB15" s="30"/>
      <c r="AC15" s="3"/>
      <c r="AD15" s="43"/>
      <c r="AE15" s="102"/>
      <c r="AF15" s="2" t="s">
        <v>18</v>
      </c>
      <c r="AG15" s="1"/>
      <c r="AH15" s="1"/>
      <c r="AI15" s="1"/>
      <c r="AJ15" s="1"/>
      <c r="AK15" s="1"/>
      <c r="AL15" s="1"/>
      <c r="AM15" s="1"/>
      <c r="AN15" s="30"/>
      <c r="AO15" s="30"/>
      <c r="AP15" s="30"/>
      <c r="AQ15" s="30"/>
      <c r="AR15" s="3"/>
    </row>
    <row r="16" spans="1:44" x14ac:dyDescent="0.25">
      <c r="A16" s="102"/>
      <c r="B16" s="10" t="s">
        <v>19</v>
      </c>
      <c r="C16" s="18">
        <v>9.9999999999999995E-7</v>
      </c>
      <c r="D16" s="18">
        <v>6.7179999999999999E-6</v>
      </c>
      <c r="E16" s="44">
        <v>2.7800000000000001E-5</v>
      </c>
      <c r="F16" s="18">
        <v>1.295E-5</v>
      </c>
      <c r="G16" s="18">
        <v>2.7847000000000001E-4</v>
      </c>
      <c r="H16" s="11">
        <v>10.02</v>
      </c>
      <c r="I16" s="18">
        <v>0.14849999999999999</v>
      </c>
      <c r="J16" s="29">
        <v>0.6</v>
      </c>
      <c r="K16" s="29">
        <v>6.6900000000000002E-15</v>
      </c>
      <c r="L16" s="29">
        <v>3.06E-15</v>
      </c>
      <c r="M16" s="29">
        <v>5.984E-14</v>
      </c>
      <c r="N16" s="19">
        <v>8.5500000000000005E-15</v>
      </c>
      <c r="P16" s="102"/>
      <c r="Q16" s="10" t="s">
        <v>19</v>
      </c>
      <c r="R16" s="11"/>
      <c r="S16" s="11"/>
      <c r="T16" s="11"/>
      <c r="U16" s="11"/>
      <c r="V16" s="11"/>
      <c r="W16" s="11"/>
      <c r="X16" s="11"/>
      <c r="Y16" s="31"/>
      <c r="Z16" s="31"/>
      <c r="AA16" s="31"/>
      <c r="AB16" s="31"/>
      <c r="AC16" s="12"/>
      <c r="AD16" s="43"/>
      <c r="AE16" s="102"/>
      <c r="AF16" s="10" t="s">
        <v>19</v>
      </c>
      <c r="AG16" s="11"/>
      <c r="AH16" s="11"/>
      <c r="AI16" s="11"/>
      <c r="AJ16" s="11"/>
      <c r="AK16" s="11"/>
      <c r="AL16" s="11"/>
      <c r="AM16" s="11"/>
      <c r="AN16" s="31"/>
      <c r="AO16" s="31"/>
      <c r="AP16" s="31"/>
      <c r="AQ16" s="31"/>
      <c r="AR16" s="12"/>
    </row>
    <row r="17" spans="1:44" x14ac:dyDescent="0.25">
      <c r="A17" s="102"/>
      <c r="B17" s="2" t="s">
        <v>20</v>
      </c>
      <c r="C17" s="109">
        <v>9.9999999999999995E-7</v>
      </c>
      <c r="D17" s="109">
        <v>6.7179999999999999E-6</v>
      </c>
      <c r="E17" s="110">
        <v>2.7800000000000001E-5</v>
      </c>
      <c r="F17" s="109">
        <v>1.295E-5</v>
      </c>
      <c r="G17" s="109">
        <v>2.7847000000000001E-4</v>
      </c>
      <c r="H17" s="111">
        <v>10.02</v>
      </c>
      <c r="I17" s="109">
        <v>0.14849999999999999</v>
      </c>
      <c r="J17" s="113">
        <v>0.6</v>
      </c>
      <c r="K17" s="113">
        <v>6.6900000000000002E-15</v>
      </c>
      <c r="L17" s="113">
        <v>3.06E-15</v>
      </c>
      <c r="M17" s="113">
        <v>5.984E-14</v>
      </c>
      <c r="N17" s="114">
        <v>8.5500000000000005E-15</v>
      </c>
      <c r="P17" s="102"/>
      <c r="Q17" s="2" t="s">
        <v>20</v>
      </c>
      <c r="R17" s="1"/>
      <c r="S17" s="1"/>
      <c r="T17" s="1"/>
      <c r="U17" s="1"/>
      <c r="V17" s="1"/>
      <c r="W17" s="1"/>
      <c r="X17" s="1"/>
      <c r="Y17" s="30"/>
      <c r="Z17" s="30"/>
      <c r="AA17" s="30"/>
      <c r="AB17" s="30"/>
      <c r="AC17" s="3"/>
      <c r="AD17" s="43"/>
      <c r="AE17" s="102"/>
      <c r="AF17" s="2" t="s">
        <v>20</v>
      </c>
      <c r="AG17" s="1"/>
      <c r="AH17" s="1"/>
      <c r="AI17" s="1"/>
      <c r="AJ17" s="1"/>
      <c r="AK17" s="1"/>
      <c r="AL17" s="1"/>
      <c r="AM17" s="1"/>
      <c r="AN17" s="30"/>
      <c r="AO17" s="30"/>
      <c r="AP17" s="30"/>
      <c r="AQ17" s="30"/>
      <c r="AR17" s="3"/>
    </row>
    <row r="18" spans="1:44" x14ac:dyDescent="0.25">
      <c r="A18" s="102"/>
      <c r="B18" s="10" t="s">
        <v>21</v>
      </c>
      <c r="C18" s="18">
        <v>9.9999999999999995E-7</v>
      </c>
      <c r="D18" s="18">
        <v>5.9079000000000001E-5</v>
      </c>
      <c r="E18" s="18">
        <v>8.3300000000000005E-5</v>
      </c>
      <c r="F18" s="18">
        <v>8.229E-5</v>
      </c>
      <c r="G18" s="18">
        <v>8.3905999999999998E-4</v>
      </c>
      <c r="H18" s="11">
        <v>10.07</v>
      </c>
      <c r="I18" s="18">
        <v>0.13608999999999999</v>
      </c>
      <c r="J18" s="29">
        <v>0.56999999999999995</v>
      </c>
      <c r="K18" s="29">
        <v>3.1940000000000001E-14</v>
      </c>
      <c r="L18" s="29">
        <v>1.9919999999999999E-14</v>
      </c>
      <c r="M18" s="29">
        <v>4.9781999999999999E-13</v>
      </c>
      <c r="N18" s="19">
        <v>5.981E-14</v>
      </c>
      <c r="P18" s="102"/>
      <c r="Q18" s="10" t="s">
        <v>21</v>
      </c>
      <c r="R18" s="11"/>
      <c r="S18" s="11"/>
      <c r="T18" s="11"/>
      <c r="U18" s="11"/>
      <c r="V18" s="11"/>
      <c r="W18" s="11"/>
      <c r="X18" s="11"/>
      <c r="Y18" s="31"/>
      <c r="Z18" s="31"/>
      <c r="AA18" s="31"/>
      <c r="AB18" s="31"/>
      <c r="AC18" s="12"/>
      <c r="AD18" s="43"/>
      <c r="AE18" s="102"/>
      <c r="AF18" s="10" t="s">
        <v>21</v>
      </c>
      <c r="AG18" s="11"/>
      <c r="AH18" s="11"/>
      <c r="AI18" s="11"/>
      <c r="AJ18" s="11"/>
      <c r="AK18" s="11"/>
      <c r="AL18" s="11"/>
      <c r="AM18" s="11"/>
      <c r="AN18" s="31"/>
      <c r="AO18" s="31"/>
      <c r="AP18" s="31"/>
      <c r="AQ18" s="31"/>
      <c r="AR18" s="12"/>
    </row>
    <row r="19" spans="1:44" x14ac:dyDescent="0.25">
      <c r="A19" s="102"/>
      <c r="B19" s="2" t="s">
        <v>22</v>
      </c>
      <c r="C19" s="109">
        <v>9.9999999999999995E-7</v>
      </c>
      <c r="D19" s="109">
        <v>6.7179999999999999E-6</v>
      </c>
      <c r="E19" s="110">
        <v>2.7800000000000001E-5</v>
      </c>
      <c r="F19" s="109">
        <v>1.295E-5</v>
      </c>
      <c r="G19" s="109">
        <v>2.7847000000000001E-4</v>
      </c>
      <c r="H19" s="111">
        <v>10.02</v>
      </c>
      <c r="I19" s="109">
        <v>0.14849999999999999</v>
      </c>
      <c r="J19" s="113">
        <v>0.6</v>
      </c>
      <c r="K19" s="113">
        <v>6.6900000000000002E-15</v>
      </c>
      <c r="L19" s="113">
        <v>3.06E-15</v>
      </c>
      <c r="M19" s="113">
        <v>5.984E-14</v>
      </c>
      <c r="N19" s="114">
        <v>8.5500000000000005E-15</v>
      </c>
      <c r="P19" s="102"/>
      <c r="Q19" s="2" t="s">
        <v>22</v>
      </c>
      <c r="R19" s="1"/>
      <c r="S19" s="1"/>
      <c r="T19" s="1"/>
      <c r="U19" s="1"/>
      <c r="V19" s="1"/>
      <c r="W19" s="1"/>
      <c r="X19" s="1"/>
      <c r="Y19" s="30"/>
      <c r="Z19" s="30"/>
      <c r="AA19" s="30"/>
      <c r="AB19" s="30"/>
      <c r="AC19" s="3"/>
      <c r="AD19" s="43"/>
      <c r="AE19" s="102"/>
      <c r="AF19" s="2" t="s">
        <v>22</v>
      </c>
      <c r="AG19" s="1"/>
      <c r="AH19" s="1"/>
      <c r="AI19" s="1"/>
      <c r="AJ19" s="1"/>
      <c r="AK19" s="1"/>
      <c r="AL19" s="1"/>
      <c r="AM19" s="1"/>
      <c r="AN19" s="30"/>
      <c r="AO19" s="30"/>
      <c r="AP19" s="30"/>
      <c r="AQ19" s="30"/>
      <c r="AR19" s="3"/>
    </row>
    <row r="20" spans="1:44" x14ac:dyDescent="0.25">
      <c r="A20" s="102"/>
      <c r="B20" s="10" t="s">
        <v>23</v>
      </c>
      <c r="C20" s="18">
        <v>9.9999999999999995E-7</v>
      </c>
      <c r="D20" s="18">
        <v>5.9079000000000001E-5</v>
      </c>
      <c r="E20" s="18">
        <v>8.3300000000000005E-5</v>
      </c>
      <c r="F20" s="18">
        <v>8.229E-5</v>
      </c>
      <c r="G20" s="18">
        <v>8.3905999999999998E-4</v>
      </c>
      <c r="H20" s="11">
        <v>10.07</v>
      </c>
      <c r="I20" s="18">
        <v>0.13608999999999999</v>
      </c>
      <c r="J20" s="29">
        <v>0.56999999999999995</v>
      </c>
      <c r="K20" s="29">
        <v>3.1940000000000001E-14</v>
      </c>
      <c r="L20" s="29">
        <v>1.9919999999999999E-14</v>
      </c>
      <c r="M20" s="29">
        <v>4.9781999999999999E-13</v>
      </c>
      <c r="N20" s="19">
        <v>5.981E-14</v>
      </c>
      <c r="P20" s="102"/>
      <c r="Q20" s="10" t="s">
        <v>23</v>
      </c>
      <c r="R20" s="11"/>
      <c r="S20" s="11"/>
      <c r="T20" s="11"/>
      <c r="U20" s="11"/>
      <c r="V20" s="11"/>
      <c r="W20" s="11"/>
      <c r="X20" s="11"/>
      <c r="Y20" s="31"/>
      <c r="Z20" s="31"/>
      <c r="AA20" s="31"/>
      <c r="AB20" s="31"/>
      <c r="AC20" s="12"/>
      <c r="AD20" s="43"/>
      <c r="AE20" s="102"/>
      <c r="AF20" s="10" t="s">
        <v>23</v>
      </c>
      <c r="AG20" s="11"/>
      <c r="AH20" s="11"/>
      <c r="AI20" s="11"/>
      <c r="AJ20" s="11"/>
      <c r="AK20" s="11"/>
      <c r="AL20" s="11"/>
      <c r="AM20" s="11"/>
      <c r="AN20" s="31"/>
      <c r="AO20" s="31"/>
      <c r="AP20" s="31"/>
      <c r="AQ20" s="31"/>
      <c r="AR20" s="12"/>
    </row>
    <row r="21" spans="1:44" x14ac:dyDescent="0.25">
      <c r="A21" s="102"/>
      <c r="B21" s="2" t="s">
        <v>24</v>
      </c>
      <c r="C21" s="109">
        <v>2.3999999999999998E-7</v>
      </c>
      <c r="D21" s="109">
        <v>2.9254800000000001E-4</v>
      </c>
      <c r="E21" s="109">
        <v>5.5600000000000003E-5</v>
      </c>
      <c r="F21" s="109">
        <v>4.2920000000000002E-5</v>
      </c>
      <c r="G21" s="109">
        <v>1.39452E-3</v>
      </c>
      <c r="H21" s="111">
        <v>25.1</v>
      </c>
      <c r="I21" s="109">
        <v>5.4989999999999997E-2</v>
      </c>
      <c r="J21" s="113">
        <v>0.35499999999999998</v>
      </c>
      <c r="K21" s="113">
        <v>6.4640000000000003E-14</v>
      </c>
      <c r="L21" s="113">
        <v>6.2290000000000005E-14</v>
      </c>
      <c r="M21" s="113">
        <v>2.1023E-13</v>
      </c>
      <c r="N21" s="114">
        <v>2.4069999999999999E-14</v>
      </c>
      <c r="P21" s="102"/>
      <c r="Q21" s="2" t="s">
        <v>24</v>
      </c>
      <c r="R21" s="1"/>
      <c r="S21" s="1"/>
      <c r="T21" s="1"/>
      <c r="U21" s="1"/>
      <c r="V21" s="1"/>
      <c r="W21" s="1"/>
      <c r="X21" s="1"/>
      <c r="Y21" s="30"/>
      <c r="Z21" s="30"/>
      <c r="AA21" s="30"/>
      <c r="AB21" s="30"/>
      <c r="AC21" s="3"/>
      <c r="AD21" s="43"/>
      <c r="AE21" s="102"/>
      <c r="AF21" s="2" t="s">
        <v>24</v>
      </c>
      <c r="AG21" s="1"/>
      <c r="AH21" s="1"/>
      <c r="AI21" s="1"/>
      <c r="AJ21" s="1"/>
      <c r="AK21" s="1"/>
      <c r="AL21" s="1"/>
      <c r="AM21" s="1"/>
      <c r="AN21" s="30"/>
      <c r="AO21" s="30"/>
      <c r="AP21" s="30"/>
      <c r="AQ21" s="30"/>
      <c r="AR21" s="3"/>
    </row>
    <row r="22" spans="1:44" x14ac:dyDescent="0.25">
      <c r="A22" s="102"/>
      <c r="B22" s="10" t="s">
        <v>25</v>
      </c>
      <c r="C22" s="18">
        <v>2.3999999999999998E-7</v>
      </c>
      <c r="D22" s="18">
        <v>2.5438899999999999E-4</v>
      </c>
      <c r="E22" s="18">
        <v>5.5600000000000003E-5</v>
      </c>
      <c r="F22" s="18">
        <v>4.3250000000000001E-5</v>
      </c>
      <c r="G22" s="18">
        <v>1.3829300000000001E-3</v>
      </c>
      <c r="H22" s="11">
        <v>24.89</v>
      </c>
      <c r="I22" s="18">
        <v>5.5969999999999999E-2</v>
      </c>
      <c r="J22" s="29">
        <v>0.4</v>
      </c>
      <c r="K22" s="29">
        <v>5.8929999999999995E-14</v>
      </c>
      <c r="L22" s="29">
        <v>5.8170000000000006E-14</v>
      </c>
      <c r="M22" s="29">
        <v>2.0734999999999999E-13</v>
      </c>
      <c r="N22" s="19">
        <v>2.237E-14</v>
      </c>
      <c r="P22" s="102"/>
      <c r="Q22" s="10" t="s">
        <v>25</v>
      </c>
      <c r="R22" s="11"/>
      <c r="S22" s="11"/>
      <c r="T22" s="11"/>
      <c r="U22" s="11"/>
      <c r="V22" s="11"/>
      <c r="W22" s="11"/>
      <c r="X22" s="11"/>
      <c r="Y22" s="31"/>
      <c r="Z22" s="31"/>
      <c r="AA22" s="31"/>
      <c r="AB22" s="31"/>
      <c r="AC22" s="12"/>
      <c r="AD22" s="43"/>
      <c r="AE22" s="102"/>
      <c r="AF22" s="10" t="s">
        <v>25</v>
      </c>
      <c r="AG22" s="11"/>
      <c r="AH22" s="11"/>
      <c r="AI22" s="11"/>
      <c r="AJ22" s="11"/>
      <c r="AK22" s="11"/>
      <c r="AL22" s="11"/>
      <c r="AM22" s="11"/>
      <c r="AN22" s="31"/>
      <c r="AO22" s="31"/>
      <c r="AP22" s="31"/>
      <c r="AQ22" s="31"/>
      <c r="AR22" s="12"/>
    </row>
    <row r="23" spans="1:44" x14ac:dyDescent="0.25">
      <c r="A23" s="102"/>
      <c r="B23" s="2" t="s">
        <v>26</v>
      </c>
      <c r="C23" s="110">
        <v>1.1999999999999999E-7</v>
      </c>
      <c r="D23" s="109">
        <v>7.7530000000000001E-6</v>
      </c>
      <c r="E23" s="109">
        <v>5.3999999999999998E-5</v>
      </c>
      <c r="F23" s="109">
        <v>6.1619999999999996E-5</v>
      </c>
      <c r="G23" s="109">
        <v>8.185E-4</v>
      </c>
      <c r="H23" s="111">
        <v>15.15</v>
      </c>
      <c r="I23" s="109">
        <v>9.4880000000000006E-2</v>
      </c>
      <c r="J23" s="113">
        <v>0.52</v>
      </c>
      <c r="K23" s="113">
        <v>1.7899999999999999E-15</v>
      </c>
      <c r="L23" s="113">
        <v>1.64E-15</v>
      </c>
      <c r="M23" s="113">
        <v>6.9499999999999997E-15</v>
      </c>
      <c r="N23" s="114">
        <v>6.8000000000000001E-16</v>
      </c>
      <c r="P23" s="102"/>
      <c r="Q23" s="2" t="s">
        <v>26</v>
      </c>
      <c r="R23" s="1"/>
      <c r="S23" s="1"/>
      <c r="T23" s="1"/>
      <c r="U23" s="1"/>
      <c r="V23" s="1"/>
      <c r="W23" s="1"/>
      <c r="X23" s="1"/>
      <c r="Y23" s="30"/>
      <c r="Z23" s="30"/>
      <c r="AA23" s="30"/>
      <c r="AB23" s="30"/>
      <c r="AC23" s="3"/>
      <c r="AD23" s="43"/>
      <c r="AE23" s="102"/>
      <c r="AF23" s="2" t="s">
        <v>26</v>
      </c>
      <c r="AG23" s="1"/>
      <c r="AH23" s="1"/>
      <c r="AI23" s="1"/>
      <c r="AJ23" s="1"/>
      <c r="AK23" s="1"/>
      <c r="AL23" s="1"/>
      <c r="AM23" s="1"/>
      <c r="AN23" s="30"/>
      <c r="AO23" s="30"/>
      <c r="AP23" s="30"/>
      <c r="AQ23" s="30"/>
      <c r="AR23" s="3"/>
    </row>
    <row r="24" spans="1:44" ht="15.75" thickBot="1" x14ac:dyDescent="0.3">
      <c r="A24" s="102"/>
      <c r="B24" s="13" t="s">
        <v>48</v>
      </c>
      <c r="C24" s="44">
        <v>1.1999999999999999E-7</v>
      </c>
      <c r="D24" s="45">
        <v>1.4422E-5</v>
      </c>
      <c r="E24" s="45">
        <v>5.3699999999999997E-5</v>
      </c>
      <c r="F24" s="45">
        <v>6.1020000000000002E-5</v>
      </c>
      <c r="G24" s="45">
        <v>8.2313999999999998E-4</v>
      </c>
      <c r="H24" s="14">
        <v>15.33</v>
      </c>
      <c r="I24" s="45">
        <v>9.8180000000000003E-2</v>
      </c>
      <c r="J24" s="46">
        <v>0.54</v>
      </c>
      <c r="K24" s="46">
        <v>3.4100000000000002E-15</v>
      </c>
      <c r="L24" s="46">
        <v>3.2400000000000002E-15</v>
      </c>
      <c r="M24" s="46">
        <v>1.287E-14</v>
      </c>
      <c r="N24" s="67">
        <v>1.31E-15</v>
      </c>
      <c r="P24" s="102"/>
      <c r="Q24" s="13" t="s">
        <v>27</v>
      </c>
      <c r="R24" s="14"/>
      <c r="S24" s="14"/>
      <c r="T24" s="14"/>
      <c r="U24" s="14"/>
      <c r="V24" s="14"/>
      <c r="W24" s="14"/>
      <c r="X24" s="14"/>
      <c r="Y24" s="32"/>
      <c r="Z24" s="32"/>
      <c r="AA24" s="32"/>
      <c r="AB24" s="32"/>
      <c r="AC24" s="15"/>
      <c r="AD24" s="43"/>
      <c r="AE24" s="102"/>
      <c r="AF24" s="13" t="s">
        <v>27</v>
      </c>
      <c r="AG24" s="14"/>
      <c r="AH24" s="14"/>
      <c r="AI24" s="14"/>
      <c r="AJ24" s="14"/>
      <c r="AK24" s="14"/>
      <c r="AL24" s="14"/>
      <c r="AM24" s="14"/>
      <c r="AN24" s="32"/>
      <c r="AO24" s="32"/>
      <c r="AP24" s="32"/>
      <c r="AQ24" s="32"/>
      <c r="AR24" s="15"/>
    </row>
    <row r="25" spans="1:44" x14ac:dyDescent="0.25">
      <c r="A25" s="103" t="s">
        <v>31</v>
      </c>
      <c r="B25" s="4" t="s">
        <v>30</v>
      </c>
      <c r="C25" s="16">
        <v>1.2E-4</v>
      </c>
      <c r="D25" s="16">
        <v>6.4900000000000001E-3</v>
      </c>
      <c r="E25" s="16">
        <v>2.5000000000000001E-3</v>
      </c>
      <c r="F25" s="16">
        <v>2.7382800000000001E-3</v>
      </c>
      <c r="G25" s="16">
        <v>5.9253920000000002E-2</v>
      </c>
      <c r="H25" s="5">
        <v>23.7</v>
      </c>
      <c r="I25" s="16">
        <v>5.4719999999999998E-2</v>
      </c>
      <c r="J25" s="33">
        <v>0.42499999999999999</v>
      </c>
      <c r="K25" s="33">
        <v>1.4885E-12</v>
      </c>
      <c r="L25" s="33">
        <v>1.4658399999999999E-12</v>
      </c>
      <c r="M25" s="33">
        <v>3.1722799999999999E-12</v>
      </c>
      <c r="N25" s="17">
        <v>2.5582999999999998E-13</v>
      </c>
      <c r="P25" s="103" t="s">
        <v>31</v>
      </c>
      <c r="Q25" s="4" t="s">
        <v>30</v>
      </c>
      <c r="R25" s="16">
        <v>1.2E-4</v>
      </c>
      <c r="S25" s="16">
        <v>6.4900000000000001E-3</v>
      </c>
      <c r="T25" s="16">
        <v>2.4199999999999999E-2</v>
      </c>
      <c r="U25" s="16">
        <v>2.7457309999999999E-2</v>
      </c>
      <c r="V25" s="16">
        <v>0.37041268999999999</v>
      </c>
      <c r="W25" s="5">
        <v>15.33</v>
      </c>
      <c r="X25" s="16">
        <v>9.8180000000000003E-2</v>
      </c>
      <c r="Y25" s="33">
        <v>0.54</v>
      </c>
      <c r="Z25" s="33">
        <v>1.5338600000000001E-12</v>
      </c>
      <c r="AA25" s="33">
        <v>1.4581099999999999E-12</v>
      </c>
      <c r="AB25" s="33">
        <v>5.79197E-12</v>
      </c>
      <c r="AC25" s="17">
        <v>5.8890999999999996E-13</v>
      </c>
      <c r="AD25" s="43"/>
      <c r="AE25" s="103" t="s">
        <v>31</v>
      </c>
      <c r="AF25" s="4" t="s">
        <v>30</v>
      </c>
      <c r="AG25" s="16">
        <v>1.2E-4</v>
      </c>
      <c r="AH25" s="16">
        <v>6.4900000000000001E-3</v>
      </c>
      <c r="AI25" s="5" t="s">
        <v>54</v>
      </c>
      <c r="AJ25" s="5" t="s">
        <v>54</v>
      </c>
      <c r="AK25" s="5" t="s">
        <v>54</v>
      </c>
      <c r="AL25" s="5" t="s">
        <v>54</v>
      </c>
      <c r="AM25" s="5" t="s">
        <v>54</v>
      </c>
      <c r="AN25" s="5" t="s">
        <v>54</v>
      </c>
      <c r="AO25" s="5" t="s">
        <v>54</v>
      </c>
      <c r="AP25" s="5" t="s">
        <v>54</v>
      </c>
      <c r="AQ25" s="5" t="s">
        <v>54</v>
      </c>
      <c r="AR25" s="5" t="s">
        <v>54</v>
      </c>
    </row>
    <row r="26" spans="1:44" ht="15.75" thickBot="1" x14ac:dyDescent="0.3">
      <c r="A26" s="104"/>
      <c r="B26" s="13" t="s">
        <v>29</v>
      </c>
      <c r="C26" s="45">
        <v>1.2E-4</v>
      </c>
      <c r="D26" s="45">
        <v>3.4889999999999999E-3</v>
      </c>
      <c r="E26" s="45">
        <v>2.5000000000000001E-3</v>
      </c>
      <c r="F26" s="45">
        <v>3.23304E-3</v>
      </c>
      <c r="G26" s="45">
        <v>5.7758360000000002E-2</v>
      </c>
      <c r="H26" s="14">
        <v>23.1</v>
      </c>
      <c r="I26" s="45">
        <v>6.089E-2</v>
      </c>
      <c r="J26" s="46">
        <v>0.4</v>
      </c>
      <c r="K26" s="46">
        <v>7.6600999999999998E-13</v>
      </c>
      <c r="L26" s="46">
        <v>7.4314E-13</v>
      </c>
      <c r="M26" s="46">
        <v>1.84412E-12</v>
      </c>
      <c r="N26" s="67">
        <v>1.5611E-13</v>
      </c>
      <c r="P26" s="104"/>
      <c r="Q26" s="13" t="s">
        <v>29</v>
      </c>
      <c r="R26" s="45">
        <v>1.2E-4</v>
      </c>
      <c r="S26" s="45">
        <v>3.4889999999999999E-3</v>
      </c>
      <c r="T26" s="14" t="s">
        <v>54</v>
      </c>
      <c r="U26" s="14" t="s">
        <v>54</v>
      </c>
      <c r="V26" s="14" t="s">
        <v>54</v>
      </c>
      <c r="W26" s="14" t="s">
        <v>54</v>
      </c>
      <c r="X26" s="14" t="s">
        <v>54</v>
      </c>
      <c r="Y26" s="14" t="s">
        <v>54</v>
      </c>
      <c r="Z26" s="14" t="s">
        <v>54</v>
      </c>
      <c r="AA26" s="14" t="s">
        <v>54</v>
      </c>
      <c r="AB26" s="14" t="s">
        <v>54</v>
      </c>
      <c r="AC26" s="14" t="s">
        <v>54</v>
      </c>
      <c r="AD26" s="43"/>
      <c r="AE26" s="104"/>
      <c r="AF26" s="13" t="s">
        <v>29</v>
      </c>
      <c r="AG26" s="45">
        <v>1.2E-4</v>
      </c>
      <c r="AH26" s="45">
        <v>3.4889999999999999E-3</v>
      </c>
      <c r="AI26" s="45">
        <v>2.4299999999999999E-2</v>
      </c>
      <c r="AJ26" s="45">
        <v>2.7730100000000001E-2</v>
      </c>
      <c r="AK26" s="45">
        <v>0.36832565</v>
      </c>
      <c r="AL26" s="14">
        <v>15.15</v>
      </c>
      <c r="AM26" s="45">
        <v>9.4880000000000006E-2</v>
      </c>
      <c r="AN26" s="46">
        <v>0.52</v>
      </c>
      <c r="AO26" s="46">
        <v>8.0490999999999995E-13</v>
      </c>
      <c r="AP26" s="46">
        <v>7.3808000000000002E-13</v>
      </c>
      <c r="AQ26" s="46">
        <v>3.1269100000000001E-12</v>
      </c>
      <c r="AR26" s="67">
        <v>3.0754000000000002E-13</v>
      </c>
    </row>
    <row r="27" spans="1:44" x14ac:dyDescent="0.25">
      <c r="A27" s="93" t="s">
        <v>38</v>
      </c>
      <c r="B27" s="22" t="s">
        <v>39</v>
      </c>
      <c r="C27" s="16">
        <v>9.9999999999999995E-7</v>
      </c>
      <c r="D27" s="16">
        <v>1.7099999999999999E-6</v>
      </c>
      <c r="E27" s="16">
        <v>7.0700000000000001E-6</v>
      </c>
      <c r="F27" s="16">
        <v>3.2899999999999998E-6</v>
      </c>
      <c r="G27" s="16">
        <v>7.0859999999999996E-5</v>
      </c>
      <c r="H27" s="5">
        <v>10.02</v>
      </c>
      <c r="I27" s="16">
        <v>0.14849999999999999</v>
      </c>
      <c r="J27" s="16">
        <v>0.6</v>
      </c>
      <c r="K27" s="16">
        <v>1.7E-15</v>
      </c>
      <c r="L27" s="16">
        <v>7.7999999999999995E-16</v>
      </c>
      <c r="M27" s="16">
        <v>1.5229999999999999E-14</v>
      </c>
      <c r="N27" s="17">
        <v>2.1799999999999999E-15</v>
      </c>
      <c r="P27" s="93" t="s">
        <v>38</v>
      </c>
      <c r="Q27" s="22" t="s">
        <v>39</v>
      </c>
      <c r="R27" s="75"/>
      <c r="S27" s="75"/>
      <c r="T27" s="74"/>
      <c r="U27" s="74"/>
      <c r="V27" s="74"/>
      <c r="W27" s="75"/>
      <c r="X27" s="74"/>
      <c r="Y27" s="83"/>
      <c r="Z27" s="83"/>
      <c r="AA27" s="83"/>
      <c r="AB27" s="83"/>
      <c r="AC27" s="76"/>
      <c r="AE27" s="93" t="s">
        <v>38</v>
      </c>
      <c r="AF27" s="22" t="s">
        <v>39</v>
      </c>
      <c r="AG27" s="75"/>
      <c r="AH27" s="75"/>
      <c r="AI27" s="74"/>
      <c r="AJ27" s="74"/>
      <c r="AK27" s="74"/>
      <c r="AL27" s="75"/>
      <c r="AM27" s="74"/>
      <c r="AN27" s="83"/>
      <c r="AO27" s="83"/>
      <c r="AP27" s="83"/>
      <c r="AQ27" s="83"/>
      <c r="AR27" s="76"/>
    </row>
    <row r="28" spans="1:44" x14ac:dyDescent="0.25">
      <c r="A28" s="94"/>
      <c r="B28" s="23" t="s">
        <v>40</v>
      </c>
      <c r="C28" s="18">
        <v>9.9999999999999995E-7</v>
      </c>
      <c r="D28" s="18">
        <v>1.7099999999999999E-6</v>
      </c>
      <c r="E28" s="18">
        <v>7.0700000000000001E-6</v>
      </c>
      <c r="F28" s="18">
        <v>3.2899999999999998E-6</v>
      </c>
      <c r="G28" s="18">
        <v>7.0859999999999996E-5</v>
      </c>
      <c r="H28" s="11">
        <v>10.02</v>
      </c>
      <c r="I28" s="18">
        <v>0.14849999999999999</v>
      </c>
      <c r="J28" s="18">
        <v>0.6</v>
      </c>
      <c r="K28" s="18">
        <v>1.7E-15</v>
      </c>
      <c r="L28" s="18">
        <v>7.7999999999999995E-16</v>
      </c>
      <c r="M28" s="18">
        <v>1.5229999999999999E-14</v>
      </c>
      <c r="N28" s="19">
        <v>2.1799999999999999E-15</v>
      </c>
      <c r="P28" s="94"/>
      <c r="Q28" s="23" t="s">
        <v>40</v>
      </c>
      <c r="R28" s="78"/>
      <c r="S28" s="78"/>
      <c r="T28" s="77"/>
      <c r="U28" s="77"/>
      <c r="V28" s="77"/>
      <c r="W28" s="78"/>
      <c r="X28" s="77"/>
      <c r="Y28" s="84"/>
      <c r="Z28" s="84"/>
      <c r="AA28" s="84"/>
      <c r="AB28" s="84"/>
      <c r="AC28" s="79"/>
      <c r="AE28" s="94"/>
      <c r="AF28" s="23" t="s">
        <v>40</v>
      </c>
      <c r="AG28" s="78"/>
      <c r="AH28" s="78"/>
      <c r="AI28" s="77"/>
      <c r="AJ28" s="77"/>
      <c r="AK28" s="77"/>
      <c r="AL28" s="78"/>
      <c r="AM28" s="77"/>
      <c r="AN28" s="84"/>
      <c r="AO28" s="84"/>
      <c r="AP28" s="84"/>
      <c r="AQ28" s="84"/>
      <c r="AR28" s="79"/>
    </row>
    <row r="29" spans="1:44" x14ac:dyDescent="0.25">
      <c r="A29" s="94"/>
      <c r="B29" s="24" t="s">
        <v>41</v>
      </c>
      <c r="C29" s="20">
        <v>2.4000000000000001E-4</v>
      </c>
      <c r="D29" s="20">
        <v>1.6183000000000001E-5</v>
      </c>
      <c r="E29" s="20">
        <v>3.5300000000000001E-6</v>
      </c>
      <c r="F29" s="20">
        <v>2.7499999999999999E-6</v>
      </c>
      <c r="G29" s="20">
        <v>8.7979999999999995E-5</v>
      </c>
      <c r="H29" s="1">
        <v>24.89</v>
      </c>
      <c r="I29" s="20">
        <v>5.5969999999999999E-2</v>
      </c>
      <c r="J29" s="20">
        <v>0.4</v>
      </c>
      <c r="K29" s="20">
        <v>3.7499999999999998E-15</v>
      </c>
      <c r="L29" s="20">
        <v>3.7000000000000002E-15</v>
      </c>
      <c r="M29" s="20">
        <v>1.319E-14</v>
      </c>
      <c r="N29" s="21">
        <v>1.42E-15</v>
      </c>
      <c r="P29" s="94"/>
      <c r="Q29" s="24" t="s">
        <v>41</v>
      </c>
      <c r="R29" s="78"/>
      <c r="S29" s="78"/>
      <c r="T29" s="77"/>
      <c r="U29" s="77"/>
      <c r="V29" s="77"/>
      <c r="W29" s="78"/>
      <c r="X29" s="77"/>
      <c r="Y29" s="84"/>
      <c r="Z29" s="84"/>
      <c r="AA29" s="84"/>
      <c r="AB29" s="84"/>
      <c r="AC29" s="79"/>
      <c r="AE29" s="94"/>
      <c r="AF29" s="24" t="s">
        <v>41</v>
      </c>
      <c r="AG29" s="78"/>
      <c r="AH29" s="78"/>
      <c r="AI29" s="77"/>
      <c r="AJ29" s="77"/>
      <c r="AK29" s="77"/>
      <c r="AL29" s="78"/>
      <c r="AM29" s="77"/>
      <c r="AN29" s="84"/>
      <c r="AO29" s="84"/>
      <c r="AP29" s="84"/>
      <c r="AQ29" s="84"/>
      <c r="AR29" s="79"/>
    </row>
    <row r="30" spans="1:44" x14ac:dyDescent="0.25">
      <c r="A30" s="94"/>
      <c r="B30" s="23" t="s">
        <v>42</v>
      </c>
      <c r="C30" s="18">
        <v>9.9999999999999995E-7</v>
      </c>
      <c r="D30" s="18">
        <v>1.7099999999999999E-6</v>
      </c>
      <c r="E30" s="18">
        <v>7.0700000000000001E-6</v>
      </c>
      <c r="F30" s="18">
        <v>3.2899999999999998E-6</v>
      </c>
      <c r="G30" s="18">
        <v>7.0859999999999996E-5</v>
      </c>
      <c r="H30" s="11">
        <v>10.02</v>
      </c>
      <c r="I30" s="18">
        <v>0.14849999999999999</v>
      </c>
      <c r="J30" s="18">
        <v>0.6</v>
      </c>
      <c r="K30" s="18">
        <v>1.7E-15</v>
      </c>
      <c r="L30" s="18">
        <v>7.7999999999999995E-16</v>
      </c>
      <c r="M30" s="18">
        <v>1.5229999999999999E-14</v>
      </c>
      <c r="N30" s="19">
        <v>2.1799999999999999E-15</v>
      </c>
      <c r="P30" s="94"/>
      <c r="Q30" s="23" t="s">
        <v>42</v>
      </c>
      <c r="R30" s="78"/>
      <c r="S30" s="78"/>
      <c r="T30" s="77"/>
      <c r="U30" s="77"/>
      <c r="V30" s="77"/>
      <c r="W30" s="78"/>
      <c r="X30" s="77"/>
      <c r="Y30" s="84"/>
      <c r="Z30" s="84"/>
      <c r="AA30" s="84"/>
      <c r="AB30" s="84"/>
      <c r="AC30" s="79"/>
      <c r="AE30" s="94"/>
      <c r="AF30" s="23" t="s">
        <v>42</v>
      </c>
      <c r="AG30" s="78"/>
      <c r="AH30" s="78"/>
      <c r="AI30" s="77"/>
      <c r="AJ30" s="77"/>
      <c r="AK30" s="77"/>
      <c r="AL30" s="78"/>
      <c r="AM30" s="77"/>
      <c r="AN30" s="84"/>
      <c r="AO30" s="84"/>
      <c r="AP30" s="84"/>
      <c r="AQ30" s="84"/>
      <c r="AR30" s="79"/>
    </row>
    <row r="31" spans="1:44" x14ac:dyDescent="0.25">
      <c r="A31" s="94"/>
      <c r="B31" s="24" t="s">
        <v>43</v>
      </c>
      <c r="C31" s="20">
        <v>9.9999999999999995E-7</v>
      </c>
      <c r="D31" s="20">
        <v>5.011E-6</v>
      </c>
      <c r="E31" s="20">
        <v>7.0700000000000001E-6</v>
      </c>
      <c r="F31" s="20">
        <v>6.9800000000000001E-6</v>
      </c>
      <c r="G31" s="20">
        <v>7.1169999999999998E-5</v>
      </c>
      <c r="H31" s="1">
        <v>10.07</v>
      </c>
      <c r="I31" s="20">
        <v>0.13608999999999999</v>
      </c>
      <c r="J31" s="20">
        <v>0.56999999999999995</v>
      </c>
      <c r="K31" s="20">
        <v>2.7099999999999999E-15</v>
      </c>
      <c r="L31" s="20">
        <v>1.69E-15</v>
      </c>
      <c r="M31" s="20">
        <v>4.223E-14</v>
      </c>
      <c r="N31" s="21">
        <v>5.0699999999999999E-15</v>
      </c>
      <c r="P31" s="94"/>
      <c r="Q31" s="24" t="s">
        <v>43</v>
      </c>
      <c r="R31" s="78"/>
      <c r="S31" s="78"/>
      <c r="T31" s="77"/>
      <c r="U31" s="77"/>
      <c r="V31" s="77"/>
      <c r="W31" s="78"/>
      <c r="X31" s="77"/>
      <c r="Y31" s="84"/>
      <c r="Z31" s="84"/>
      <c r="AA31" s="84"/>
      <c r="AB31" s="84"/>
      <c r="AC31" s="79"/>
      <c r="AE31" s="94"/>
      <c r="AF31" s="24" t="s">
        <v>43</v>
      </c>
      <c r="AG31" s="78"/>
      <c r="AH31" s="78"/>
      <c r="AI31" s="77"/>
      <c r="AJ31" s="77"/>
      <c r="AK31" s="77"/>
      <c r="AL31" s="78"/>
      <c r="AM31" s="77"/>
      <c r="AN31" s="84"/>
      <c r="AO31" s="84"/>
      <c r="AP31" s="84"/>
      <c r="AQ31" s="84"/>
      <c r="AR31" s="79"/>
    </row>
    <row r="32" spans="1:44" x14ac:dyDescent="0.25">
      <c r="A32" s="94"/>
      <c r="B32" s="23" t="s">
        <v>44</v>
      </c>
      <c r="C32" s="18">
        <v>9.9999999999999995E-7</v>
      </c>
      <c r="D32" s="18">
        <v>5.011E-6</v>
      </c>
      <c r="E32" s="18">
        <v>7.0700000000000001E-6</v>
      </c>
      <c r="F32" s="18">
        <v>6.9800000000000001E-6</v>
      </c>
      <c r="G32" s="18">
        <v>7.1169999999999998E-5</v>
      </c>
      <c r="H32" s="11">
        <v>10.07</v>
      </c>
      <c r="I32" s="18">
        <v>0.13608999999999999</v>
      </c>
      <c r="J32" s="18">
        <v>0.56999999999999995</v>
      </c>
      <c r="K32" s="18">
        <v>2.7099999999999999E-15</v>
      </c>
      <c r="L32" s="18">
        <v>1.69E-15</v>
      </c>
      <c r="M32" s="18">
        <v>4.223E-14</v>
      </c>
      <c r="N32" s="19">
        <v>5.0699999999999999E-15</v>
      </c>
      <c r="P32" s="94"/>
      <c r="Q32" s="23" t="s">
        <v>44</v>
      </c>
      <c r="R32" s="78"/>
      <c r="S32" s="78"/>
      <c r="T32" s="77"/>
      <c r="U32" s="77"/>
      <c r="V32" s="77"/>
      <c r="W32" s="78"/>
      <c r="X32" s="77"/>
      <c r="Y32" s="84"/>
      <c r="Z32" s="84"/>
      <c r="AA32" s="84"/>
      <c r="AB32" s="84"/>
      <c r="AC32" s="79"/>
      <c r="AE32" s="94"/>
      <c r="AF32" s="23" t="s">
        <v>44</v>
      </c>
      <c r="AG32" s="78"/>
      <c r="AH32" s="78"/>
      <c r="AI32" s="77"/>
      <c r="AJ32" s="77"/>
      <c r="AK32" s="77"/>
      <c r="AL32" s="78"/>
      <c r="AM32" s="77"/>
      <c r="AN32" s="84"/>
      <c r="AO32" s="84"/>
      <c r="AP32" s="84"/>
      <c r="AQ32" s="84"/>
      <c r="AR32" s="79"/>
    </row>
    <row r="33" spans="1:44" ht="15.75" thickBot="1" x14ac:dyDescent="0.3">
      <c r="A33" s="95"/>
      <c r="B33" s="25" t="s">
        <v>45</v>
      </c>
      <c r="C33" s="27">
        <v>2.4000000000000001E-4</v>
      </c>
      <c r="D33" s="27">
        <v>1.8610999999999999E-5</v>
      </c>
      <c r="E33" s="27">
        <v>3.5300000000000001E-6</v>
      </c>
      <c r="F33" s="27">
        <v>2.7300000000000001E-6</v>
      </c>
      <c r="G33" s="27">
        <v>8.8709999999999996E-5</v>
      </c>
      <c r="H33" s="26">
        <v>25.1</v>
      </c>
      <c r="I33" s="27">
        <v>5.4989999999999997E-2</v>
      </c>
      <c r="J33" s="27">
        <v>3.5500000000000001E-4</v>
      </c>
      <c r="K33" s="27">
        <v>4.1100000000000001E-15</v>
      </c>
      <c r="L33" s="27">
        <v>3.9599999999999997E-15</v>
      </c>
      <c r="M33" s="27">
        <v>1.3370000000000001E-14</v>
      </c>
      <c r="N33" s="28">
        <v>1.53E-15</v>
      </c>
      <c r="P33" s="95"/>
      <c r="Q33" s="25" t="s">
        <v>45</v>
      </c>
      <c r="R33" s="81"/>
      <c r="S33" s="81"/>
      <c r="T33" s="80"/>
      <c r="U33" s="80"/>
      <c r="V33" s="80"/>
      <c r="W33" s="81"/>
      <c r="X33" s="80"/>
      <c r="Y33" s="85"/>
      <c r="Z33" s="85"/>
      <c r="AA33" s="85"/>
      <c r="AB33" s="85"/>
      <c r="AC33" s="82"/>
      <c r="AE33" s="95"/>
      <c r="AF33" s="25" t="s">
        <v>45</v>
      </c>
      <c r="AG33" s="81"/>
      <c r="AH33" s="81"/>
      <c r="AI33" s="80"/>
      <c r="AJ33" s="80"/>
      <c r="AK33" s="80"/>
      <c r="AL33" s="81"/>
      <c r="AM33" s="80"/>
      <c r="AN33" s="85"/>
      <c r="AO33" s="85"/>
      <c r="AP33" s="85"/>
      <c r="AQ33" s="85"/>
      <c r="AR33" s="82"/>
    </row>
  </sheetData>
  <mergeCells count="15">
    <mergeCell ref="B1:N1"/>
    <mergeCell ref="Q1:AC1"/>
    <mergeCell ref="AF1:AR1"/>
    <mergeCell ref="A3:A13"/>
    <mergeCell ref="P3:P13"/>
    <mergeCell ref="AE3:AE13"/>
    <mergeCell ref="A27:A33"/>
    <mergeCell ref="P27:P33"/>
    <mergeCell ref="AE27:AE33"/>
    <mergeCell ref="A14:A24"/>
    <mergeCell ref="P14:P24"/>
    <mergeCell ref="AE14:AE24"/>
    <mergeCell ref="A25:A26"/>
    <mergeCell ref="P25:P26"/>
    <mergeCell ref="AE25:A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Simulation_results</vt:lpstr>
      <vt:lpstr>Calc_results</vt:lpstr>
      <vt:lpstr>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Ablu Rodrigues</dc:creator>
  <cp:lastModifiedBy>Sara Ablu Rodrigues</cp:lastModifiedBy>
  <cp:lastPrinted>2024-11-18T00:48:48Z</cp:lastPrinted>
  <dcterms:created xsi:type="dcterms:W3CDTF">2024-11-14T14:35:44Z</dcterms:created>
  <dcterms:modified xsi:type="dcterms:W3CDTF">2024-11-18T01:14:06Z</dcterms:modified>
</cp:coreProperties>
</file>