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<sst xmlns="http://schemas.openxmlformats.org/spreadsheetml/2006/main" count="95" uniqueCount="36">
  <si>
    <t>SINGLE</t>
  </si>
  <si>
    <t>Figure 5</t>
  </si>
  <si>
    <t>perf stat -a -e instructions,cache-misses taskset -c 0,2 ./03-thread slow</t>
  </si>
  <si>
    <t>Single Thread – A,A,B,B</t>
  </si>
  <si>
    <t>Single Thread</t>
  </si>
  <si>
    <t>Instructions</t>
  </si>
  <si>
    <t>Cache Misses</t>
  </si>
  <si>
    <t>Time</t>
  </si>
  <si>
    <t>A,A,B,B</t>
  </si>
  <si>
    <t>Average</t>
  </si>
  <si>
    <t>A,B,A,B</t>
  </si>
  <si>
    <t>Figure 6</t>
  </si>
  <si>
    <t>Single Thread – A,B,A,B</t>
  </si>
  <si>
    <t>SLOW</t>
  </si>
  <si>
    <t>Figure 1</t>
  </si>
  <si>
    <t>perf stat -a -e instructions,cache-misses taskset -c 0,1 ./03-thread slow</t>
  </si>
  <si>
    <t>Slow</t>
  </si>
  <si>
    <t>ThreadA – workA(), workB()</t>
  </si>
  <si>
    <t>Setting 1</t>
  </si>
  <si>
    <t>ThreadB – workA(), workB()</t>
  </si>
  <si>
    <t>Setting 2</t>
  </si>
  <si>
    <t>Setting 3</t>
  </si>
  <si>
    <t>Setting 4</t>
  </si>
  <si>
    <t>Figure 3</t>
  </si>
  <si>
    <t>ThreadA – workA(), workA()</t>
  </si>
  <si>
    <t>ThreadB – workB(), workB()</t>
  </si>
  <si>
    <t>Figure 4</t>
  </si>
  <si>
    <t>FAST</t>
  </si>
  <si>
    <t>perf stat -a -e instructions,cache-misses taskset -c 0,1 ./03-thread fast</t>
  </si>
  <si>
    <t>perf stat -a -e instructions,cache-misses taskset -c 0,2 ./03-thread fast</t>
  </si>
  <si>
    <t>Local Data access only</t>
  </si>
  <si>
    <t>Shared Data access</t>
  </si>
  <si>
    <t>Seconds</t>
  </si>
  <si>
    <t>MULTI</t>
  </si>
  <si>
    <t>EVE</t>
  </si>
  <si>
    <t>MULTITHREAD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</si>
</sst>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9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95" zoomScaleNormal="95" zoomScalePageLayoutView="100" workbookViewId="0">
      <selection pane="topLeft" activeCell="B116" activeCellId="0" sqref="B116"/>
    </sheetView>
  </sheetViews>
  <sheetFormatPr defaultRowHeight="12.8"/>
  <cols>
    <col collapsed="false" hidden="false" max="1" min="1" style="0" width="11.5204081632653"/>
    <col collapsed="false" hidden="false" max="2" min="2" style="0" width="14.469387755102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4" customFormat="false" ht="12.8" hidden="false" customHeight="false" outlineLevel="0" collapsed="false">
      <c r="A4" s="0" t="s">
        <v>1</v>
      </c>
      <c r="B4" s="0" t="s">
        <v>2</v>
      </c>
    </row>
    <row r="5" customFormat="false" ht="12.8" hidden="false" customHeight="false" outlineLevel="0" collapsed="false">
      <c r="A5" s="0" t="s">
        <v>3</v>
      </c>
      <c r="C5" s="2" t="n">
        <v>7280456917</v>
      </c>
      <c r="D5" s="0" t="n">
        <v>1079561</v>
      </c>
      <c r="E5" s="0" t="n">
        <v>1.392259195</v>
      </c>
    </row>
    <row r="6" customFormat="false" ht="12.8" hidden="false" customHeight="false" outlineLevel="0" collapsed="false">
      <c r="C6" s="0" t="n">
        <v>7280612720</v>
      </c>
      <c r="D6" s="0" t="n">
        <v>1079665</v>
      </c>
      <c r="E6" s="0" t="n">
        <v>1.362875068</v>
      </c>
      <c r="G6" s="0" t="s">
        <v>4</v>
      </c>
      <c r="H6" s="0" t="s">
        <v>5</v>
      </c>
      <c r="I6" s="0" t="s">
        <v>6</v>
      </c>
      <c r="J6" s="0" t="s">
        <v>7</v>
      </c>
    </row>
    <row r="7" customFormat="false" ht="12.8" hidden="false" customHeight="false" outlineLevel="0" collapsed="false">
      <c r="C7" s="0" t="n">
        <v>7280608459</v>
      </c>
      <c r="D7" s="0" t="n">
        <v>1100831</v>
      </c>
      <c r="E7" s="0" t="n">
        <v>1.366703343</v>
      </c>
      <c r="G7" s="0" t="s">
        <v>8</v>
      </c>
      <c r="H7" s="0" t="n">
        <f aca="false">C8</f>
        <v>7280559365.33333</v>
      </c>
      <c r="I7" s="0" t="n">
        <f aca="false">D8</f>
        <v>1086685.66666667</v>
      </c>
      <c r="J7" s="0" t="n">
        <f aca="false">E8</f>
        <v>1.37394586866667</v>
      </c>
      <c r="P7" s="0" t="n">
        <v>17207754608</v>
      </c>
      <c r="Q7" s="0" t="n">
        <v>23129508886</v>
      </c>
      <c r="R7" s="0" t="n">
        <v>22169179250</v>
      </c>
    </row>
    <row r="8" customFormat="false" ht="12.8" hidden="false" customHeight="false" outlineLevel="0" collapsed="false">
      <c r="A8" s="2" t="s">
        <v>9</v>
      </c>
      <c r="B8" s="2"/>
      <c r="C8" s="2" t="n">
        <f aca="false">AVERAGE(C5:C7)</f>
        <v>7280559365.33333</v>
      </c>
      <c r="D8" s="2" t="n">
        <f aca="false">AVERAGE(D5:D7)</f>
        <v>1086685.66666667</v>
      </c>
      <c r="E8" s="2" t="n">
        <f aca="false">AVERAGE(E5:E7)</f>
        <v>1.37394586866667</v>
      </c>
      <c r="G8" s="0" t="s">
        <v>10</v>
      </c>
      <c r="H8" s="0" t="n">
        <f aca="false">C14</f>
        <v>7271867588</v>
      </c>
      <c r="I8" s="0" t="n">
        <f aca="false">D14</f>
        <v>854280</v>
      </c>
      <c r="J8" s="0" t="n">
        <f aca="false">E14</f>
        <v>1.380543266</v>
      </c>
      <c r="P8" s="0" t="n">
        <v>170744612</v>
      </c>
      <c r="Q8" s="0" t="n">
        <v>279291377</v>
      </c>
      <c r="R8" s="0" t="n">
        <v>253904572</v>
      </c>
    </row>
    <row r="10" customFormat="false" ht="12.8" hidden="false" customHeight="false" outlineLevel="0" collapsed="false">
      <c r="A10" s="0" t="s">
        <v>11</v>
      </c>
      <c r="P10" s="0" t="n">
        <v>7.065067915</v>
      </c>
      <c r="Q10" s="0" t="n">
        <v>9.33216927</v>
      </c>
      <c r="R10" s="0" t="n">
        <v>8.797600911</v>
      </c>
    </row>
    <row r="11" customFormat="false" ht="12.8" hidden="false" customHeight="false" outlineLevel="0" collapsed="false">
      <c r="A11" s="0" t="s">
        <v>12</v>
      </c>
      <c r="C11" s="0" t="n">
        <v>7279130208</v>
      </c>
      <c r="D11" s="0" t="n">
        <v>1059069</v>
      </c>
      <c r="E11" s="0" t="n">
        <v>1.369328431</v>
      </c>
    </row>
    <row r="12" customFormat="false" ht="12.8" hidden="false" customHeight="false" outlineLevel="0" collapsed="false">
      <c r="C12" s="0" t="n">
        <v>7254721871</v>
      </c>
      <c r="D12" s="0" t="n">
        <v>407009</v>
      </c>
      <c r="E12" s="0" t="n">
        <v>1.368529278</v>
      </c>
    </row>
    <row r="13" customFormat="false" ht="12.8" hidden="false" customHeight="false" outlineLevel="0" collapsed="false">
      <c r="C13" s="0" t="n">
        <v>7281750685</v>
      </c>
      <c r="D13" s="0" t="n">
        <v>1096762</v>
      </c>
      <c r="E13" s="0" t="n">
        <v>1.403772089</v>
      </c>
    </row>
    <row r="14" customFormat="false" ht="12.8" hidden="false" customHeight="false" outlineLevel="0" collapsed="false">
      <c r="A14" s="2" t="s">
        <v>9</v>
      </c>
      <c r="B14" s="2"/>
      <c r="C14" s="2" t="n">
        <f aca="false">AVERAGE(C11:C13)</f>
        <v>7271867588</v>
      </c>
      <c r="D14" s="2" t="n">
        <f aca="false">AVERAGE(D11:D13)</f>
        <v>854280</v>
      </c>
      <c r="E14" s="2" t="n">
        <f aca="false">AVERAGE(E11:E13)</f>
        <v>1.380543266</v>
      </c>
    </row>
    <row r="17" customFormat="false" ht="12.8" hidden="false" customHeight="false" outlineLevel="0" collapsed="false">
      <c r="A17" s="1" t="s">
        <v>13</v>
      </c>
      <c r="B17" s="1"/>
      <c r="C17" s="1"/>
      <c r="D17" s="1"/>
      <c r="E17" s="1"/>
      <c r="F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</row>
    <row r="20" customFormat="false" ht="12.8" hidden="false" customHeight="false" outlineLevel="0" collapsed="false">
      <c r="C20" s="0" t="s">
        <v>5</v>
      </c>
      <c r="D20" s="0" t="s">
        <v>6</v>
      </c>
      <c r="E20" s="0" t="s">
        <v>7</v>
      </c>
      <c r="R20" s="0" t="n">
        <v>35972291402</v>
      </c>
      <c r="S20" s="0" t="n">
        <v>37800435138</v>
      </c>
      <c r="T20" s="0" t="n">
        <v>32847805343</v>
      </c>
    </row>
    <row r="21" customFormat="false" ht="12.8" hidden="false" customHeight="false" outlineLevel="0" collapsed="false">
      <c r="A21" s="0" t="s">
        <v>14</v>
      </c>
      <c r="B21" s="0" t="s">
        <v>15</v>
      </c>
      <c r="H21" s="0" t="s">
        <v>16</v>
      </c>
      <c r="I21" s="0" t="s">
        <v>5</v>
      </c>
      <c r="J21" s="0" t="s">
        <v>6</v>
      </c>
      <c r="K21" s="0" t="s">
        <v>7</v>
      </c>
      <c r="R21" s="0" t="n">
        <v>194200401</v>
      </c>
      <c r="S21" s="0" t="n">
        <v>222218330</v>
      </c>
      <c r="T21" s="0" t="n">
        <v>180909880</v>
      </c>
    </row>
    <row r="22" customFormat="false" ht="12.8" hidden="false" customHeight="false" outlineLevel="0" collapsed="false">
      <c r="A22" s="0" t="s">
        <v>17</v>
      </c>
      <c r="C22" s="0" t="n">
        <v>17207754608</v>
      </c>
      <c r="D22" s="0" t="n">
        <v>170744612</v>
      </c>
      <c r="E22" s="0" t="n">
        <v>7.065067915</v>
      </c>
      <c r="H22" s="0" t="s">
        <v>18</v>
      </c>
      <c r="I22" s="0" t="n">
        <f aca="false">C25</f>
        <v>20835480914.6667</v>
      </c>
      <c r="J22" s="0" t="n">
        <f aca="false">D25</f>
        <v>234646853.666667</v>
      </c>
      <c r="K22" s="0" t="n">
        <f aca="false">E25</f>
        <v>8.39827936533333</v>
      </c>
    </row>
    <row r="23" customFormat="false" ht="12.8" hidden="false" customHeight="false" outlineLevel="0" collapsed="false">
      <c r="A23" s="3" t="s">
        <v>19</v>
      </c>
      <c r="C23" s="0" t="n">
        <v>23129508886</v>
      </c>
      <c r="D23" s="0" t="n">
        <v>279291377</v>
      </c>
      <c r="E23" s="0" t="n">
        <v>9.33216927</v>
      </c>
      <c r="H23" s="0" t="s">
        <v>20</v>
      </c>
      <c r="I23" s="0" t="n">
        <f aca="false">C32</f>
        <v>35540177294.3333</v>
      </c>
      <c r="J23" s="0" t="n">
        <f aca="false">D32</f>
        <v>199109537</v>
      </c>
      <c r="K23" s="0" t="n">
        <f aca="false">E32</f>
        <v>16.264773891</v>
      </c>
      <c r="R23" s="0" t="n">
        <v>16.321860035</v>
      </c>
      <c r="S23" s="0" t="n">
        <v>17.20298979</v>
      </c>
      <c r="T23" s="0" t="n">
        <v>15.269471848</v>
      </c>
    </row>
    <row r="24" customFormat="false" ht="12.8" hidden="false" customHeight="false" outlineLevel="0" collapsed="false">
      <c r="C24" s="0" t="n">
        <v>22169179250</v>
      </c>
      <c r="D24" s="0" t="n">
        <v>253904572</v>
      </c>
      <c r="E24" s="0" t="n">
        <v>8.797600911</v>
      </c>
      <c r="H24" s="0" t="s">
        <v>21</v>
      </c>
      <c r="I24" s="0" t="n">
        <f aca="false">C39</f>
        <v>24241850248.3333</v>
      </c>
      <c r="J24" s="0" t="n">
        <f aca="false">D39</f>
        <v>257176022.333333</v>
      </c>
      <c r="K24" s="0" t="n">
        <f aca="false">E39</f>
        <v>9.852228083</v>
      </c>
      <c r="N24" s="0" t="n">
        <f aca="false">D39/(C39/1000)</f>
        <v>10.6087621076289</v>
      </c>
    </row>
    <row r="25" customFormat="false" ht="12.8" hidden="false" customHeight="false" outlineLevel="0" collapsed="false">
      <c r="A25" s="2" t="s">
        <v>9</v>
      </c>
      <c r="B25" s="2"/>
      <c r="C25" s="2" t="n">
        <f aca="false">AVERAGE(C22:C24)</f>
        <v>20835480914.6667</v>
      </c>
      <c r="D25" s="2" t="n">
        <f aca="false">AVERAGE(D22:D24)</f>
        <v>234646853.666667</v>
      </c>
      <c r="E25" s="2" t="n">
        <f aca="false">AVERAGE(E22:E24)</f>
        <v>8.39827936533333</v>
      </c>
      <c r="H25" s="0" t="s">
        <v>22</v>
      </c>
      <c r="I25" s="0" t="n">
        <f aca="false">C46</f>
        <v>31525267040</v>
      </c>
      <c r="J25" s="0" t="n">
        <f aca="false">D46</f>
        <v>184789803</v>
      </c>
      <c r="K25" s="0" t="n">
        <f aca="false">E46</f>
        <v>14.1172909723333</v>
      </c>
    </row>
    <row r="28" customFormat="false" ht="12.8" hidden="false" customHeight="false" outlineLevel="0" collapsed="false">
      <c r="A28" s="0" t="s">
        <v>14</v>
      </c>
      <c r="B28" s="0" t="s">
        <v>2</v>
      </c>
    </row>
    <row r="29" customFormat="false" ht="12.8" hidden="false" customHeight="false" outlineLevel="0" collapsed="false">
      <c r="A29" s="0" t="s">
        <v>17</v>
      </c>
      <c r="C29" s="0" t="n">
        <v>35972291402</v>
      </c>
      <c r="D29" s="0" t="n">
        <v>194200401</v>
      </c>
      <c r="E29" s="0" t="n">
        <v>16.321860035</v>
      </c>
    </row>
    <row r="30" customFormat="false" ht="12.8" hidden="false" customHeight="false" outlineLevel="0" collapsed="false">
      <c r="A30" s="3" t="s">
        <v>19</v>
      </c>
      <c r="C30" s="0" t="n">
        <v>37800435138</v>
      </c>
      <c r="D30" s="0" t="n">
        <v>222218330</v>
      </c>
      <c r="E30" s="0" t="n">
        <v>17.20298979</v>
      </c>
      <c r="N30" s="0" t="n">
        <v>23714771952</v>
      </c>
      <c r="O30" s="0" t="n">
        <v>21703058141</v>
      </c>
      <c r="P30" s="0" t="n">
        <v>27307720652</v>
      </c>
    </row>
    <row r="31" customFormat="false" ht="12.8" hidden="false" customHeight="false" outlineLevel="0" collapsed="false">
      <c r="C31" s="0" t="n">
        <v>32847805343</v>
      </c>
      <c r="D31" s="0" t="n">
        <v>180909880</v>
      </c>
      <c r="E31" s="0" t="n">
        <v>15.269471848</v>
      </c>
      <c r="N31" s="0" t="n">
        <v>247629575</v>
      </c>
      <c r="O31" s="0" t="n">
        <v>274720080</v>
      </c>
      <c r="P31" s="0" t="n">
        <v>249178412</v>
      </c>
    </row>
    <row r="32" customFormat="false" ht="12.8" hidden="false" customHeight="false" outlineLevel="0" collapsed="false">
      <c r="A32" s="2" t="s">
        <v>9</v>
      </c>
      <c r="B32" s="2"/>
      <c r="C32" s="2" t="n">
        <f aca="false">AVERAGE(C29:C31)</f>
        <v>35540177294.3333</v>
      </c>
      <c r="D32" s="2" t="n">
        <f aca="false">AVERAGE(D29:D31)</f>
        <v>199109537</v>
      </c>
      <c r="E32" s="2" t="n">
        <f aca="false">AVERAGE(E29:E31)</f>
        <v>16.264773891</v>
      </c>
    </row>
    <row r="33" customFormat="false" ht="12.8" hidden="false" customHeight="false" outlineLevel="0" collapsed="false">
      <c r="N33" s="0" t="n">
        <v>9.563271942</v>
      </c>
      <c r="O33" s="0" t="n">
        <v>8.444354045</v>
      </c>
      <c r="P33" s="0" t="n">
        <v>11.549058262</v>
      </c>
    </row>
    <row r="35" customFormat="false" ht="12.8" hidden="false" customHeight="false" outlineLevel="0" collapsed="false">
      <c r="A35" s="0" t="s">
        <v>23</v>
      </c>
      <c r="B35" s="0" t="s">
        <v>15</v>
      </c>
    </row>
    <row r="36" customFormat="false" ht="12.8" hidden="false" customHeight="false" outlineLevel="0" collapsed="false">
      <c r="A36" s="0" t="s">
        <v>24</v>
      </c>
      <c r="C36" s="0" t="n">
        <v>23714771952</v>
      </c>
      <c r="D36" s="0" t="n">
        <v>247629575</v>
      </c>
      <c r="E36" s="0" t="n">
        <v>9.563271942</v>
      </c>
    </row>
    <row r="37" customFormat="false" ht="12.8" hidden="false" customHeight="false" outlineLevel="0" collapsed="false">
      <c r="A37" s="3" t="s">
        <v>25</v>
      </c>
      <c r="C37" s="0" t="n">
        <v>21703058141</v>
      </c>
      <c r="D37" s="0" t="n">
        <v>274720080</v>
      </c>
      <c r="E37" s="0" t="n">
        <v>8.444354045</v>
      </c>
    </row>
    <row r="38" customFormat="false" ht="12.8" hidden="false" customHeight="false" outlineLevel="0" collapsed="false">
      <c r="C38" s="0" t="n">
        <v>27307720652</v>
      </c>
      <c r="D38" s="0" t="n">
        <v>249178412</v>
      </c>
      <c r="E38" s="0" t="n">
        <v>11.549058262</v>
      </c>
    </row>
    <row r="39" customFormat="false" ht="12.8" hidden="false" customHeight="false" outlineLevel="0" collapsed="false">
      <c r="A39" s="2" t="s">
        <v>9</v>
      </c>
      <c r="B39" s="2"/>
      <c r="C39" s="2" t="n">
        <f aca="false">AVERAGE(C36:C38)</f>
        <v>24241850248.3333</v>
      </c>
      <c r="D39" s="2" t="n">
        <f aca="false">AVERAGE(D36:D38)</f>
        <v>257176022.333333</v>
      </c>
      <c r="E39" s="2" t="n">
        <f aca="false">AVERAGE(E36:E38)</f>
        <v>9.852228083</v>
      </c>
    </row>
    <row r="42" customFormat="false" ht="12.8" hidden="false" customHeight="false" outlineLevel="0" collapsed="false">
      <c r="A42" s="0" t="s">
        <v>26</v>
      </c>
      <c r="B42" s="0" t="s">
        <v>2</v>
      </c>
    </row>
    <row r="43" customFormat="false" ht="12.8" hidden="false" customHeight="false" outlineLevel="0" collapsed="false">
      <c r="A43" s="0" t="s">
        <v>24</v>
      </c>
      <c r="C43" s="0" t="n">
        <v>28952775062</v>
      </c>
      <c r="D43" s="0" t="n">
        <v>183883083</v>
      </c>
      <c r="E43" s="0" t="n">
        <v>12.631672208</v>
      </c>
    </row>
    <row r="44" customFormat="false" ht="12.8" hidden="false" customHeight="false" outlineLevel="0" collapsed="false">
      <c r="A44" s="3" t="s">
        <v>25</v>
      </c>
      <c r="C44" s="0" t="n">
        <v>34666486951</v>
      </c>
      <c r="D44" s="0" t="n">
        <v>176162674</v>
      </c>
      <c r="E44" s="0" t="n">
        <v>16.190248084</v>
      </c>
    </row>
    <row r="45" customFormat="false" ht="12.8" hidden="false" customHeight="false" outlineLevel="0" collapsed="false">
      <c r="C45" s="0" t="n">
        <v>30956539107</v>
      </c>
      <c r="D45" s="0" t="n">
        <v>194323652</v>
      </c>
      <c r="E45" s="0" t="n">
        <v>13.529952625</v>
      </c>
    </row>
    <row r="46" customFormat="false" ht="12.8" hidden="false" customHeight="false" outlineLevel="0" collapsed="false">
      <c r="A46" s="2" t="s">
        <v>9</v>
      </c>
      <c r="B46" s="2"/>
      <c r="C46" s="2" t="n">
        <f aca="false">AVERAGE(C43:C45)</f>
        <v>31525267040</v>
      </c>
      <c r="D46" s="2" t="n">
        <f aca="false">AVERAGE(D43:D45)</f>
        <v>184789803</v>
      </c>
      <c r="E46" s="2" t="n">
        <f aca="false">AVERAGE(E43:E45)</f>
        <v>14.1172909723333</v>
      </c>
    </row>
    <row r="49" customFormat="false" ht="12.8" hidden="false" customHeight="false" outlineLevel="0" collapsed="false">
      <c r="A49" s="1" t="s">
        <v>27</v>
      </c>
      <c r="B49" s="1"/>
      <c r="C49" s="1"/>
      <c r="D49" s="1"/>
      <c r="E49" s="1"/>
      <c r="F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</row>
    <row r="52" customFormat="false" ht="12.8" hidden="false" customHeight="false" outlineLevel="0" collapsed="false">
      <c r="C52" s="0" t="s">
        <v>5</v>
      </c>
      <c r="D52" s="0" t="s">
        <v>6</v>
      </c>
      <c r="E52" s="0" t="s">
        <v>7</v>
      </c>
    </row>
    <row r="53" customFormat="false" ht="12.8" hidden="false" customHeight="false" outlineLevel="0" collapsed="false">
      <c r="A53" s="0" t="s">
        <v>14</v>
      </c>
      <c r="B53" s="0" t="s">
        <v>28</v>
      </c>
      <c r="H53" s="0" t="s">
        <v>16</v>
      </c>
      <c r="I53" s="0" t="s">
        <v>5</v>
      </c>
      <c r="J53" s="0" t="s">
        <v>6</v>
      </c>
      <c r="K53" s="0" t="s">
        <v>7</v>
      </c>
    </row>
    <row r="54" customFormat="false" ht="12.8" hidden="false" customHeight="false" outlineLevel="0" collapsed="false">
      <c r="A54" s="0" t="s">
        <v>17</v>
      </c>
      <c r="C54" s="0" t="n">
        <v>16956813331</v>
      </c>
      <c r="D54" s="0" t="n">
        <v>2017927</v>
      </c>
      <c r="E54" s="0" t="n">
        <v>3.008107176</v>
      </c>
      <c r="H54" s="0" t="s">
        <v>18</v>
      </c>
      <c r="I54" s="0" t="n">
        <f aca="false">C57</f>
        <v>17003643217.6667</v>
      </c>
      <c r="J54" s="0" t="n">
        <f aca="false">D57</f>
        <v>2017758</v>
      </c>
      <c r="K54" s="0" t="n">
        <f aca="false">E57</f>
        <v>3.02368063966667</v>
      </c>
    </row>
    <row r="55" customFormat="false" ht="12.8" hidden="false" customHeight="false" outlineLevel="0" collapsed="false">
      <c r="A55" s="3" t="s">
        <v>19</v>
      </c>
      <c r="C55" s="0" t="n">
        <v>17115049006</v>
      </c>
      <c r="D55" s="0" t="n">
        <v>2018451</v>
      </c>
      <c r="E55" s="0" t="n">
        <v>3.060544992</v>
      </c>
      <c r="H55" s="0" t="s">
        <v>20</v>
      </c>
      <c r="I55" s="0" t="n">
        <f aca="false">C64</f>
        <v>16935922094.6667</v>
      </c>
      <c r="J55" s="0" t="n">
        <f aca="false">D64</f>
        <v>2364381.66666667</v>
      </c>
      <c r="K55" s="0" t="n">
        <f aca="false">E64</f>
        <v>2.996001564</v>
      </c>
    </row>
    <row r="56" customFormat="false" ht="12.8" hidden="false" customHeight="false" outlineLevel="0" collapsed="false">
      <c r="C56" s="0" t="n">
        <v>16939067316</v>
      </c>
      <c r="D56" s="0" t="n">
        <v>2016896</v>
      </c>
      <c r="E56" s="0" t="n">
        <v>3.002389751</v>
      </c>
      <c r="H56" s="0" t="s">
        <v>21</v>
      </c>
      <c r="I56" s="0" t="n">
        <f aca="false">C71</f>
        <v>16979062355</v>
      </c>
      <c r="J56" s="0" t="n">
        <f aca="false">D71</f>
        <v>2048262.33333333</v>
      </c>
      <c r="K56" s="0" t="n">
        <f aca="false">E71</f>
        <v>3.033889033</v>
      </c>
    </row>
    <row r="57" customFormat="false" ht="12.8" hidden="false" customHeight="false" outlineLevel="0" collapsed="false">
      <c r="A57" s="2" t="s">
        <v>9</v>
      </c>
      <c r="B57" s="2"/>
      <c r="C57" s="2" t="n">
        <f aca="false">AVERAGE(C54:C56)</f>
        <v>17003643217.6667</v>
      </c>
      <c r="D57" s="2" t="n">
        <f aca="false">AVERAGE(D54:D56)</f>
        <v>2017758</v>
      </c>
      <c r="E57" s="2" t="n">
        <f aca="false">AVERAGE(E54:E56)</f>
        <v>3.02368063966667</v>
      </c>
      <c r="H57" s="0" t="s">
        <v>22</v>
      </c>
      <c r="I57" s="0" t="n">
        <f aca="false">C78</f>
        <v>16939845434.3333</v>
      </c>
      <c r="J57" s="0" t="n">
        <f aca="false">D78</f>
        <v>2361046.66666667</v>
      </c>
      <c r="K57" s="0" t="n">
        <f aca="false">E78</f>
        <v>2.994975578</v>
      </c>
    </row>
    <row r="58" customFormat="false" ht="12.8" hidden="false" customHeight="false" outlineLevel="0" collapsed="false">
      <c r="P58" s="0" t="n">
        <v>18048788977</v>
      </c>
      <c r="Q58" s="0" t="n">
        <v>17742206497</v>
      </c>
      <c r="R58" s="0" t="n">
        <v>18054098171</v>
      </c>
    </row>
    <row r="59" customFormat="false" ht="12.8" hidden="false" customHeight="false" outlineLevel="0" collapsed="false">
      <c r="P59" s="0" t="n">
        <v>2432711</v>
      </c>
      <c r="Q59" s="0" t="n">
        <v>2112408</v>
      </c>
      <c r="R59" s="0" t="n">
        <v>2762516</v>
      </c>
    </row>
    <row r="60" customFormat="false" ht="12.8" hidden="false" customHeight="false" outlineLevel="0" collapsed="false">
      <c r="A60" s="0" t="s">
        <v>14</v>
      </c>
      <c r="B60" s="0" t="s">
        <v>29</v>
      </c>
    </row>
    <row r="61" customFormat="false" ht="12.8" hidden="false" customHeight="false" outlineLevel="0" collapsed="false">
      <c r="A61" s="0" t="s">
        <v>17</v>
      </c>
      <c r="C61" s="0" t="n">
        <v>16945780734</v>
      </c>
      <c r="D61" s="0" t="n">
        <v>2364624</v>
      </c>
      <c r="E61" s="0" t="n">
        <v>2.989630759</v>
      </c>
      <c r="P61" s="0" t="n">
        <v>3.295629458</v>
      </c>
      <c r="Q61" s="0" t="n">
        <v>3.191074753</v>
      </c>
      <c r="R61" s="0" t="n">
        <v>3.277961709</v>
      </c>
    </row>
    <row r="62" customFormat="false" ht="12.8" hidden="false" customHeight="false" outlineLevel="0" collapsed="false">
      <c r="A62" s="3" t="s">
        <v>19</v>
      </c>
      <c r="C62" s="0" t="n">
        <v>16941457212</v>
      </c>
      <c r="D62" s="0" t="n">
        <v>2362096</v>
      </c>
      <c r="E62" s="0" t="n">
        <v>2.998715799</v>
      </c>
    </row>
    <row r="63" customFormat="false" ht="12.8" hidden="false" customHeight="false" outlineLevel="0" collapsed="false">
      <c r="C63" s="0" t="n">
        <v>16920528338</v>
      </c>
      <c r="D63" s="0" t="n">
        <v>2366425</v>
      </c>
      <c r="E63" s="0" t="n">
        <v>2.999658134</v>
      </c>
    </row>
    <row r="64" customFormat="false" ht="12.8" hidden="false" customHeight="false" outlineLevel="0" collapsed="false">
      <c r="A64" s="2" t="s">
        <v>9</v>
      </c>
      <c r="B64" s="2"/>
      <c r="C64" s="2" t="n">
        <f aca="false">AVERAGE(C61:C63)</f>
        <v>16935922094.6667</v>
      </c>
      <c r="D64" s="2" t="n">
        <f aca="false">AVERAGE(D61:D63)</f>
        <v>2364381.66666667</v>
      </c>
      <c r="E64" s="2" t="n">
        <f aca="false">AVERAGE(E61:E63)</f>
        <v>2.996001564</v>
      </c>
    </row>
    <row r="67" customFormat="false" ht="12.8" hidden="false" customHeight="false" outlineLevel="0" collapsed="false">
      <c r="A67" s="0" t="s">
        <v>23</v>
      </c>
      <c r="B67" s="0" t="s">
        <v>15</v>
      </c>
    </row>
    <row r="68" customFormat="false" ht="12.8" hidden="false" customHeight="false" outlineLevel="0" collapsed="false">
      <c r="A68" s="0" t="s">
        <v>24</v>
      </c>
      <c r="C68" s="0" t="n">
        <v>17096297576</v>
      </c>
      <c r="D68" s="0" t="n">
        <v>2049368</v>
      </c>
      <c r="E68" s="0" t="n">
        <v>3.051894793</v>
      </c>
    </row>
    <row r="69" customFormat="false" ht="12.8" hidden="false" customHeight="false" outlineLevel="0" collapsed="false">
      <c r="A69" s="3" t="s">
        <v>25</v>
      </c>
      <c r="C69" s="0" t="n">
        <v>16933023076</v>
      </c>
      <c r="D69" s="0" t="n">
        <v>2012296</v>
      </c>
      <c r="E69" s="0" t="n">
        <v>3.003218315</v>
      </c>
    </row>
    <row r="70" customFormat="false" ht="12.8" hidden="false" customHeight="false" outlineLevel="0" collapsed="false">
      <c r="C70" s="0" t="n">
        <v>16907866413</v>
      </c>
      <c r="D70" s="0" t="n">
        <v>2083123</v>
      </c>
      <c r="E70" s="0" t="n">
        <v>3.046553991</v>
      </c>
    </row>
    <row r="71" customFormat="false" ht="12.8" hidden="false" customHeight="false" outlineLevel="0" collapsed="false">
      <c r="A71" s="2" t="s">
        <v>9</v>
      </c>
      <c r="B71" s="2"/>
      <c r="C71" s="2" t="n">
        <f aca="false">AVERAGE(C68:C70)</f>
        <v>16979062355</v>
      </c>
      <c r="D71" s="2" t="n">
        <f aca="false">AVERAGE(D68:D70)</f>
        <v>2048262.33333333</v>
      </c>
      <c r="E71" s="2" t="n">
        <f aca="false">AVERAGE(E68:E70)</f>
        <v>3.033889033</v>
      </c>
    </row>
    <row r="74" customFormat="false" ht="12.8" hidden="false" customHeight="false" outlineLevel="0" collapsed="false">
      <c r="A74" s="0" t="s">
        <v>26</v>
      </c>
      <c r="B74" s="0" t="s">
        <v>2</v>
      </c>
    </row>
    <row r="75" customFormat="false" ht="12.8" hidden="false" customHeight="false" outlineLevel="0" collapsed="false">
      <c r="A75" s="0" t="s">
        <v>24</v>
      </c>
      <c r="C75" s="0" t="n">
        <v>16946999936</v>
      </c>
      <c r="D75" s="0" t="n">
        <v>2347238</v>
      </c>
      <c r="E75" s="0" t="n">
        <v>2.995214581</v>
      </c>
    </row>
    <row r="76" customFormat="false" ht="12.8" hidden="false" customHeight="false" outlineLevel="0" collapsed="false">
      <c r="A76" s="3" t="s">
        <v>25</v>
      </c>
      <c r="C76" s="0" t="n">
        <v>16915358944</v>
      </c>
      <c r="D76" s="0" t="n">
        <v>2387920</v>
      </c>
      <c r="E76" s="0" t="n">
        <v>2.991472349</v>
      </c>
    </row>
    <row r="77" customFormat="false" ht="12.8" hidden="false" customHeight="false" outlineLevel="0" collapsed="false">
      <c r="C77" s="0" t="n">
        <v>16957177423</v>
      </c>
      <c r="D77" s="0" t="n">
        <v>2347982</v>
      </c>
      <c r="E77" s="0" t="n">
        <v>2.998239804</v>
      </c>
    </row>
    <row r="78" customFormat="false" ht="12.8" hidden="false" customHeight="false" outlineLevel="0" collapsed="false">
      <c r="A78" s="2" t="s">
        <v>9</v>
      </c>
      <c r="B78" s="2"/>
      <c r="C78" s="2" t="n">
        <f aca="false">AVERAGE(C75:C77)</f>
        <v>16939845434.3333</v>
      </c>
      <c r="D78" s="2" t="n">
        <f aca="false">AVERAGE(D75:D77)</f>
        <v>2361046.66666667</v>
      </c>
      <c r="E78" s="2" t="n">
        <f aca="false">AVERAGE(E75:E77)</f>
        <v>2.994975578</v>
      </c>
    </row>
    <row r="90" customFormat="false" ht="12.8" hidden="false" customHeight="false" outlineLevel="0" collapsed="false">
      <c r="A90" s="0" t="s">
        <v>30</v>
      </c>
    </row>
    <row r="91" customFormat="false" ht="12.8" hidden="false" customHeight="false" outlineLevel="0" collapsed="false">
      <c r="B91" s="0" t="n">
        <v>33142044706</v>
      </c>
      <c r="C91" s="0" t="n">
        <v>33361499523</v>
      </c>
      <c r="D91" s="0" t="n">
        <v>33497580415</v>
      </c>
    </row>
    <row r="92" customFormat="false" ht="12.8" hidden="false" customHeight="false" outlineLevel="0" collapsed="false">
      <c r="B92" s="0" t="n">
        <v>9632023</v>
      </c>
      <c r="C92" s="0" t="n">
        <v>9469358</v>
      </c>
      <c r="D92" s="0" t="n">
        <v>8818998</v>
      </c>
    </row>
    <row r="94" customFormat="false" ht="12.8" hidden="false" customHeight="false" outlineLevel="0" collapsed="false">
      <c r="B94" s="0" t="n">
        <v>8.920889119</v>
      </c>
      <c r="C94" s="0" t="n">
        <v>9.024346763</v>
      </c>
      <c r="D94" s="0" t="n">
        <v>9.012558384</v>
      </c>
    </row>
    <row r="96" customFormat="false" ht="12.8" hidden="false" customHeight="false" outlineLevel="0" collapsed="false">
      <c r="A96" s="0" t="s">
        <v>31</v>
      </c>
    </row>
    <row r="97" customFormat="false" ht="12.8" hidden="false" customHeight="false" outlineLevel="0" collapsed="false">
      <c r="B97" s="0" t="n">
        <v>35418760506</v>
      </c>
      <c r="C97" s="0" t="n">
        <v>35628179913</v>
      </c>
      <c r="D97" s="0" t="n">
        <v>35204398256</v>
      </c>
    </row>
    <row r="98" customFormat="false" ht="12.8" hidden="false" customHeight="false" outlineLevel="0" collapsed="false">
      <c r="B98" s="0" t="n">
        <v>10259041</v>
      </c>
      <c r="C98" s="0" t="n">
        <v>10274648</v>
      </c>
      <c r="D98" s="0" t="n">
        <v>10837737</v>
      </c>
    </row>
    <row r="100" customFormat="false" ht="12.8" hidden="false" customHeight="false" outlineLevel="0" collapsed="false">
      <c r="B100" s="0" t="n">
        <v>9.694080022</v>
      </c>
      <c r="C100" s="0" t="n">
        <v>9.70419698</v>
      </c>
      <c r="D100" s="0" t="n">
        <v>9.604309154</v>
      </c>
    </row>
    <row r="115" customFormat="false" ht="12.8" hidden="false" customHeight="false" outlineLevel="0" collapsed="false">
      <c r="A115" s="0" t="s">
        <v>0</v>
      </c>
      <c r="B115" s="0" t="s">
        <v>5</v>
      </c>
      <c r="C115" s="0" t="s">
        <v>6</v>
      </c>
      <c r="D115" s="0" t="s">
        <v>32</v>
      </c>
    </row>
    <row r="116" customFormat="false" ht="12.8" hidden="false" customHeight="false" outlineLevel="0" collapsed="false">
      <c r="B116" s="4" t="n">
        <v>6268826729</v>
      </c>
      <c r="C116" s="4" t="n">
        <v>5789946</v>
      </c>
      <c r="D116" s="4" t="n">
        <v>5.101054965</v>
      </c>
      <c r="H116" s="0" t="s">
        <v>5</v>
      </c>
      <c r="I116" s="0" t="s">
        <v>6</v>
      </c>
      <c r="J116" s="0" t="s">
        <v>32</v>
      </c>
    </row>
    <row r="117" customFormat="false" ht="12.8" hidden="false" customHeight="false" outlineLevel="0" collapsed="false">
      <c r="B117" s="4" t="n">
        <v>6300455435</v>
      </c>
      <c r="C117" s="4" t="n">
        <v>5730132</v>
      </c>
      <c r="D117" s="4" t="n">
        <v>5.100406314</v>
      </c>
      <c r="G117" s="0" t="s">
        <v>0</v>
      </c>
      <c r="H117" s="0" t="n">
        <f aca="false">(B119-B119)/B119</f>
        <v>0</v>
      </c>
      <c r="I117" s="0" t="n">
        <f aca="false">(C119-C119)/C119</f>
        <v>0</v>
      </c>
      <c r="J117" s="0" t="n">
        <f aca="false">(D119-D119)/D119</f>
        <v>0</v>
      </c>
    </row>
    <row r="118" customFormat="false" ht="12.8" hidden="false" customHeight="false" outlineLevel="0" collapsed="false">
      <c r="B118" s="4" t="n">
        <v>6311498303</v>
      </c>
      <c r="C118" s="4" t="n">
        <v>5963793</v>
      </c>
      <c r="D118" s="4" t="n">
        <v>5.097257481</v>
      </c>
      <c r="G118" s="0" t="s">
        <v>33</v>
      </c>
      <c r="H118" s="0" t="n">
        <f aca="false">(B124-B119)/B119</f>
        <v>101.576323759551</v>
      </c>
      <c r="I118" s="0" t="n">
        <f aca="false">(C124-C119)/C119</f>
        <v>71.2655822615026</v>
      </c>
      <c r="J118" s="0" t="n">
        <f aca="false">(D124-D119)/D119</f>
        <v>10.4368108801681</v>
      </c>
    </row>
    <row r="119" customFormat="false" ht="12.8" hidden="false" customHeight="false" outlineLevel="0" collapsed="false">
      <c r="A119" s="0" t="s">
        <v>9</v>
      </c>
      <c r="B119" s="0" t="n">
        <f aca="false">AVERAGE(B116:B118)</f>
        <v>6293593489</v>
      </c>
      <c r="C119" s="0" t="n">
        <f aca="false">AVERAGE(C116:C118)</f>
        <v>5827957</v>
      </c>
      <c r="D119" s="0" t="n">
        <f aca="false">AVERAGE(D116:D118)</f>
        <v>5.09957292</v>
      </c>
      <c r="G119" s="0" t="s">
        <v>34</v>
      </c>
      <c r="H119" s="0" t="n">
        <f aca="false">(B129-B119)/B119</f>
        <v>0.0350597934845423</v>
      </c>
      <c r="I119" s="0" t="n">
        <f aca="false">(C129-C119)/C119</f>
        <v>0.210879043891367</v>
      </c>
      <c r="J119" s="0" t="n">
        <f aca="false">(D129-D119)/D119</f>
        <v>0.183762843876214</v>
      </c>
    </row>
    <row r="120" customFormat="false" ht="12.8" hidden="false" customHeight="false" outlineLevel="0" collapsed="false">
      <c r="A120" s="0" t="s">
        <v>35</v>
      </c>
    </row>
    <row r="121" customFormat="false" ht="12.8" hidden="false" customHeight="false" outlineLevel="0" collapsed="false">
      <c r="B121" s="4" t="n">
        <v>669968884493</v>
      </c>
      <c r="C121" s="4" t="n">
        <v>498737326</v>
      </c>
      <c r="D121" s="4" t="n">
        <v>61.140568652</v>
      </c>
    </row>
    <row r="122" customFormat="false" ht="12.8" hidden="false" customHeight="false" outlineLevel="0" collapsed="false">
      <c r="B122" s="4" t="n">
        <v>640953273132</v>
      </c>
      <c r="C122" s="4" t="n">
        <v>345776627</v>
      </c>
      <c r="D122" s="4" t="n">
        <v>57.659592173</v>
      </c>
    </row>
    <row r="123" customFormat="false" ht="12.8" hidden="false" customHeight="false" outlineLevel="0" collapsed="false">
      <c r="B123" s="4" t="n">
        <v>625798892391</v>
      </c>
      <c r="C123" s="4" t="n">
        <v>418968165</v>
      </c>
      <c r="D123" s="4" t="n">
        <v>56.168392342</v>
      </c>
    </row>
    <row r="124" customFormat="false" ht="12.8" hidden="false" customHeight="false" outlineLevel="0" collapsed="false">
      <c r="A124" s="0" t="s">
        <v>9</v>
      </c>
      <c r="B124" s="0" t="n">
        <f aca="false">AVERAGE(B121:B123)</f>
        <v>645573683338.667</v>
      </c>
      <c r="C124" s="0" t="n">
        <f aca="false">AVERAGE(C121:C123)</f>
        <v>421160706</v>
      </c>
      <c r="D124" s="0" t="n">
        <f aca="false">AVERAGE(D121:D123)</f>
        <v>58.3228510556667</v>
      </c>
    </row>
    <row r="125" customFormat="false" ht="12.8" hidden="false" customHeight="false" outlineLevel="0" collapsed="false">
      <c r="A125" s="0" t="s">
        <v>34</v>
      </c>
    </row>
    <row r="126" customFormat="false" ht="12.8" hidden="false" customHeight="false" outlineLevel="0" collapsed="false">
      <c r="B126" s="4" t="n">
        <v>6522636584</v>
      </c>
      <c r="C126" s="4" t="n">
        <v>7037867</v>
      </c>
      <c r="D126" s="4" t="n">
        <v>6.03421786</v>
      </c>
    </row>
    <row r="127" customFormat="false" ht="12.8" hidden="false" customHeight="false" outlineLevel="0" collapsed="false">
      <c r="B127" s="4" t="n">
        <v>6524470052</v>
      </c>
      <c r="C127" s="4" t="n">
        <v>7142978</v>
      </c>
      <c r="D127" s="4" t="n">
        <v>6.041079774</v>
      </c>
    </row>
    <row r="128" customFormat="false" ht="12.8" hidden="false" customHeight="false" outlineLevel="0" collapsed="false">
      <c r="B128" s="4" t="n">
        <v>6495630095</v>
      </c>
      <c r="C128" s="4" t="n">
        <v>6990008</v>
      </c>
      <c r="D128" s="4" t="n">
        <v>6.034757193</v>
      </c>
    </row>
    <row r="129" customFormat="false" ht="12.8" hidden="false" customHeight="false" outlineLevel="0" collapsed="false">
      <c r="A129" s="0" t="s">
        <v>9</v>
      </c>
      <c r="B129" s="0" t="n">
        <f aca="false">AVERAGE(B126:B128)</f>
        <v>6514245577</v>
      </c>
      <c r="C129" s="0" t="n">
        <f aca="false">AVERAGE(C126:C128)</f>
        <v>7056951</v>
      </c>
      <c r="D129" s="0" t="n">
        <f aca="false">AVERAGE(D126:D128)</f>
        <v>6.03668494233333</v>
      </c>
    </row>
  </sheetData>
  <mergeCells count="3">
    <mergeCell ref="A1:F2"/>
    <mergeCell ref="A17:F18"/>
    <mergeCell ref="A49:F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2015-03-08T17:41:33Z</dcterms:created>
  <dc:language>en-CA</dc:language>
  <cp:revision>0</cp:revision>
</cp:coreProperties>
</file>