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 1.8\Pres\salida\"/>
    </mc:Choice>
  </mc:AlternateContent>
  <xr:revisionPtr revIDLastSave="0" documentId="13_ncr:1_{F630375C-EDFA-4062-AA6E-97C0553E83EC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929" i="1" l="1"/>
  <c r="K912" i="1"/>
  <c r="K895" i="1"/>
  <c r="K878" i="1"/>
  <c r="K860" i="1"/>
  <c r="K849" i="1"/>
  <c r="K839" i="1"/>
  <c r="K828" i="1"/>
  <c r="K817" i="1"/>
  <c r="K806" i="1"/>
  <c r="K796" i="1"/>
  <c r="K784" i="1"/>
  <c r="K772" i="1"/>
  <c r="K761" i="1"/>
  <c r="K750" i="1"/>
  <c r="K739" i="1"/>
  <c r="K729" i="1"/>
  <c r="K718" i="1"/>
  <c r="K707" i="1"/>
  <c r="K695" i="1"/>
  <c r="K684" i="1"/>
  <c r="K672" i="1"/>
  <c r="K660" i="1"/>
  <c r="K648" i="1"/>
  <c r="K637" i="1"/>
  <c r="K626" i="1"/>
  <c r="K615" i="1"/>
  <c r="K598" i="1"/>
  <c r="K588" i="1"/>
  <c r="K579" i="1"/>
  <c r="K574" i="1"/>
  <c r="K569" i="1"/>
  <c r="K564" i="1"/>
  <c r="K559" i="1"/>
  <c r="K554" i="1"/>
  <c r="K549" i="1"/>
  <c r="K544" i="1"/>
  <c r="K535" i="1"/>
  <c r="K526" i="1"/>
  <c r="K517" i="1"/>
  <c r="K508" i="1"/>
  <c r="K499" i="1"/>
  <c r="K490" i="1"/>
  <c r="K481" i="1"/>
  <c r="K471" i="1"/>
  <c r="K455" i="1"/>
  <c r="K439" i="1"/>
  <c r="K428" i="1"/>
  <c r="K417" i="1"/>
  <c r="K400" i="1"/>
  <c r="K383" i="1"/>
  <c r="K367" i="1"/>
  <c r="K350" i="1"/>
  <c r="K333" i="1"/>
  <c r="K327" i="1"/>
  <c r="K310" i="1"/>
  <c r="K297" i="1"/>
  <c r="K280" i="1"/>
  <c r="K262" i="1"/>
  <c r="K245" i="1"/>
  <c r="K228" i="1"/>
  <c r="K211" i="1"/>
  <c r="K204" i="1"/>
  <c r="K182" i="1"/>
  <c r="K152" i="1"/>
  <c r="K138" i="1"/>
  <c r="K113" i="1"/>
  <c r="K87" i="1"/>
  <c r="K72" i="1"/>
  <c r="K45" i="1"/>
  <c r="K16" i="1"/>
  <c r="K930" i="1" l="1"/>
  <c r="K931" i="1" s="1"/>
  <c r="K932" i="1" l="1"/>
  <c r="K933" i="1" s="1"/>
</calcChain>
</file>

<file path=xl/sharedStrings.xml><?xml version="1.0" encoding="utf-8"?>
<sst xmlns="http://schemas.openxmlformats.org/spreadsheetml/2006/main" count="897" uniqueCount="897">
  <si>
    <t>INE-1494</t>
  </si>
  <si>
    <t>Lima, 17 de junio del 2018</t>
  </si>
  <si>
    <t>PRESUPUESTO POR SUMINISTRO DE TABLEROS ELÉCTRICOS</t>
  </si>
  <si>
    <t>Señores</t>
  </si>
  <si>
    <t>:</t>
  </si>
  <si>
    <t>HV CONTRATISTAS</t>
  </si>
  <si>
    <t>Atención</t>
  </si>
  <si>
    <t>:</t>
  </si>
  <si>
    <t>CARLOS JIMENEZ VELERA</t>
  </si>
  <si>
    <t>Referencia</t>
  </si>
  <si>
    <t>:</t>
  </si>
  <si>
    <t>Presupuesto por suministro de tableros eléctricos - EDIFICIO JAVIER PRADO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</si>
  <si>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</si>
  <si>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</si>
  <si>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</si>
  <si>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</si>
  <si>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</si>
  <si>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</si>
  <si>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T-G1</t>
  </si>
  <si>
    <t>Gabinete Autosoportado</t>
  </si>
  <si>
    <t>Equipado de la siguiente manera:</t>
  </si>
  <si>
    <t>01 Interruptor automÃ¡tico relÃ© electrÃ³nico modular Ekip Touch LSI de 3x4000A, 85/85/85kA</t>
  </si>
  <si>
    <t xml:space="preserve">    -220/380/440V, bastidor abierto, modelo Emax, E4.2S, marca ABB.</t>
  </si>
  <si>
    <t>01 Sistema de mediciÃ³n, equipado con:</t>
  </si>
  <si>
    <t xml:space="preserve">    01 Medidor multifunciÃ³n PM 5340, marca Schneider Electric</t>
  </si>
  <si>
    <t xml:space="preserve">    01 Conjunto de transformadores de corriente</t>
  </si>
  <si>
    <t xml:space="preserve">    01 Conjunto de fusibles de control</t>
  </si>
  <si>
    <t>03 Interruptor automÃ¡tico rele electrÃ³nico modular  Ekip Touch LSI de 3x2000A, 85/85/85kA</t>
  </si>
  <si>
    <t xml:space="preserve">    -220/380/440V, bastidor abierto, modelo Emax, E2.2S, marca ABB</t>
  </si>
  <si>
    <t>01 Int. termomagnÃ©tico de 3x1250A, 100/70/65kA-220/380/440V, modelo T7H, marca ABB</t>
  </si>
  <si>
    <t>10 Int. termomagnÃ©tico de 3x32A, 100/70/65kA-220/380/440V, modelo XT2H, marca ABB</t>
  </si>
  <si>
    <t>01 Int. termomagnÃ©tico de 3x1250A, 100/70/65kA-220/380/440V, modelo T7H, marca ABB</t>
  </si>
  <si>
    <t>01 Sistema de mediciÃ³n, equipado con:</t>
  </si>
  <si>
    <t xml:space="preserve">    01 Medidor multifunciÃ³n PM 5340, marca Schneider Electric</t>
  </si>
  <si>
    <t xml:space="preserve">    01 Conjunto de transformadores de corriente</t>
  </si>
  <si>
    <t xml:space="preserve">    01 Conjunto de fusibles de control</t>
  </si>
  <si>
    <t>02 Int. termomagnÃ©tico de 3x630A, 100/70/65kA-220/380/440V, modelo T5H, marca ABB</t>
  </si>
  <si>
    <t>01 Int. termomagnÃ©tico de 3x320A, 100/70/65kA-220/380/440V, modelo T4H, marca ABB</t>
  </si>
  <si>
    <t>01 Int. termomagnÃ©tico de 3x200A, 100/70/65kA-220/380/440V, modelo XT4H, marca ABB</t>
  </si>
  <si>
    <t>01 Int. termomagnÃ©tico de 3x80A, 100/70/65kA-220/380/440V, modelo XT2H, marca ABB</t>
  </si>
  <si>
    <t>01 Int. termomagnÃ©tico de 3x32A, 100/70/65kA-220/380/440V, modelo XT2H, marca ABB</t>
  </si>
  <si>
    <t>05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</si>
  <si>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</si>
  <si>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</si>
  <si>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</si>
  <si>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</si>
  <si>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01TRANSFERENCIA AUTOMATICA</t>
  </si>
  <si>
    <t>Gabinete Autosoportado</t>
  </si>
  <si>
    <t>Equipado de la siguiente manera:</t>
  </si>
  <si>
    <t>01 Transferencia automÃ¡tica de 1250A, equipada con:</t>
  </si>
  <si>
    <t xml:space="preserve">    02 Interruptores termomagnÃ©ticos de 4x1250A, modelo T7H M, marca ABB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</si>
  <si>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</si>
  <si>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</si>
  <si>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</si>
  <si>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</t>
  </si>
  <si>
    <t>01 MÃ³dulo de transferencia automÃ¡tica, modelo ATS021, marca ABB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</si>
  <si>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</si>
  <si>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</si>
  <si>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</si>
  <si>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</si>
  <si>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01 Int. termomagnÃ©tico de 3x1000A, 100/70/50kA-220/380/440V, modelo T6H, marca ABB</t>
  </si>
  <si>
    <t>01 Int. termomagnÃ©tico de 3x125A, 100/70/65kA-220/380/440V, modelo XT2H, marca ABB</t>
  </si>
  <si>
    <t>01 Int. termomagnÃ©tico de 3x100A, 100/70/65kA-220/380/440V, modelo XT2H, marca ABB</t>
  </si>
  <si>
    <t>03 Int. termomagnÃ©tico de 3x80A, 100/70/65kA-220/380/440V, modelo XT2H, marca ABB</t>
  </si>
  <si>
    <t>03 Int. termomagnÃ©tico de 3x50A, 100/70/65kA-220/380/440V, modelo XT2H, marca ABB</t>
  </si>
  <si>
    <t>01 Int. termomagnÃ©tico de 3x32A, 100/70/65kA-220/380/440V, modelo XT2H, marca ABB</t>
  </si>
  <si>
    <t>05 Int. termomagnÃ©tico de 3x25A, 100/70/65kA-220/380/440V, modelo XT2H, marca ABB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</si>
  <si>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</si>
  <si>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</si>
  <si>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</si>
  <si>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</si>
  <si>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</si>
  <si>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576KVAR BANCO DE CONDENSADORES CON FILTRO DE RECHAZO</t>
  </si>
  <si>
    <t>Gabinete Autosoportado</t>
  </si>
  <si>
    <t>Equipado de la siguiente manera:</t>
  </si>
  <si>
    <t>12 Int. termomagnÃ©tico de 3x125A, 40/25/25kA-220/380/440V, modelo XT1C, marca ABB</t>
  </si>
  <si>
    <t>12 Contactor de 30/50/55kVAR-240/400/440V, modelo UA75-30-00, marca ABB</t>
  </si>
  <si>
    <t>12 Condensador trifasico 34.6kVAR, 480V VarplusCan, marca Schneider</t>
  </si>
  <si>
    <t>12 Condensador trifasico 30kVAR, 480V VarplusCan, marca Schneider</t>
  </si>
  <si>
    <t>12 Reactancias DR 50KVAR 7% 400V, 60Hz, marca Schneider</t>
  </si>
  <si>
    <t>01 Regulador de energÃ­a de 12 pasos, modelo NR12, marca Schneider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</si>
  <si>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</si>
  <si>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</si>
  <si>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</si>
  <si>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</si>
  <si>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</si>
  <si>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T-G2</t>
  </si>
  <si>
    <t>Gabinete Autosoportado</t>
  </si>
  <si>
    <t>Equipado de la siguiente manera:</t>
  </si>
  <si>
    <t>01 Interruptor automÃ¡tico rele electrÃ³nico modular Ekip Touch LSI de 3x2000A, 66/66/66kA</t>
  </si>
  <si>
    <t xml:space="preserve">    -220/380/440V, bastidor abierto, modelo Emax, E2.2N, marca ABB</t>
  </si>
  <si>
    <t>01 Sistema de mediciÃ³n, equipado con:</t>
  </si>
  <si>
    <t xml:space="preserve">    01 Medidor multifunciÃ³n PM 5340, marca Schneider Electric</t>
  </si>
  <si>
    <t xml:space="preserve">    01 Conjunto de transformadores de corriente</t>
  </si>
  <si>
    <t xml:space="preserve">    01 Conjunto de fusibles de control</t>
  </si>
  <si>
    <t>02 Int. termomagnÃ©tico de 3x630A, 70/36/30kA-220/380/440V, modelo T5N, marca ABB</t>
  </si>
  <si>
    <t>06 Int. termomagnÃ©tico de 3x25A, 65/36/36kA-220/380/440V, modelo XT2N, marca ABB</t>
  </si>
  <si>
    <t>01 Int. termomagnÃ©tico de 3x400A, 70/36/30kA-220/380/440V, modelo T5N, marca ABB</t>
  </si>
  <si>
    <t>01 Sistema de mediciÃ³n, equipado con:</t>
  </si>
  <si>
    <t xml:space="preserve">    01 Medidor multifunciÃ³n PM 5340, marca Schneider Electric</t>
  </si>
  <si>
    <t xml:space="preserve">    01 Conjunto de transformadores de corriente</t>
  </si>
  <si>
    <t xml:space="preserve">    01 Conjunto de fusibles de control</t>
  </si>
  <si>
    <t>01 Int. termomagnÃ©tico de 3x200A, 65/36/25kA-220/380/440V, modelo XT3N, marca ABB</t>
  </si>
  <si>
    <t>01 Int. termomagnÃ©tico de 3x50A, 65/36/36kA-220/380/440V, modelo XT2N, marca ABB</t>
  </si>
  <si>
    <t>02 Int. termomagnÃ©tico de 3x40A, 65/36/36kA-220/380/440V, modelo XT2N, marca ABB</t>
  </si>
  <si>
    <t>01 Int. termomagnÃ©tico de 3x25A, 65/36/36kA-220/380/440V, modelo XT2N, marca ABB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</si>
  <si>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</si>
  <si>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</si>
  <si>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</si>
  <si>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</si>
  <si>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</si>
  <si>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02TRANSFERENCIA AUTOMATICA</t>
  </si>
  <si>
    <t>Gabinete Autosoportado</t>
  </si>
  <si>
    <t>Equipado de la siguiente manera:</t>
  </si>
  <si>
    <t>01 Transferencia automÃ¡tica de 1000A, equipada con:</t>
  </si>
  <si>
    <t xml:space="preserve">    02 Int. termomagnÃ©tico de 4x1000A, 70/36/30kA-220/380/440V, modelo T6N, marca ABB</t>
  </si>
  <si>
    <t xml:space="preserve">    02 Mandos Motor sobrepuesto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</si>
  <si>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</si>
  <si>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</si>
  <si>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</t>
  </si>
  <si>
    <t>01 MÃ³dulo de transferencia automÃ¡tica, modelo ATS021, marca ABB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</si>
  <si>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</si>
  <si>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</si>
  <si>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</si>
  <si>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</si>
  <si>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01 Int. termomagnÃ©tico de 3x800A, 70/36/30kA-220/380/440V, modelo T6N, marca ABB</t>
  </si>
  <si>
    <t>01 Int. termomagnÃ©tico de 3x80A, 65/36/36kA-220/380/440V, modelo XT2N, marca ABB</t>
  </si>
  <si>
    <t>02 Int. termomagnÃ©tico de 3x50A, 65/36/36kA-220/380/440V, modelo XT2N, marca ABB</t>
  </si>
  <si>
    <t>03 Int. termomagnÃ©tico de 3x40A, 65/36/36kA-220/380/440V, modelo XT2N, marca ABB</t>
  </si>
  <si>
    <t>02 Int. termomagnÃ©tico de 3x25A, 65/36/36kA-220/380/440V, modelo XT2N, marca ABB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</si>
  <si>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</si>
  <si>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</si>
  <si>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</si>
  <si>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</si>
  <si>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</si>
  <si>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240 BANCO DE CONDENSADORES CON FILTRO DE RECHAZO</t>
  </si>
  <si>
    <t>Gabinete Autosoportado</t>
  </si>
  <si>
    <t>Equipado de la siguiente manera:</t>
  </si>
  <si>
    <t>11 Int. termomagnÃ©tico de 3x63A, 40/25/25kA-220/380/440V, modelo XT1C, marca ABB</t>
  </si>
  <si>
    <t>11 Contactor de 16/27/30kVAR-240/400/440V, modelo UA30-30-10, marca ABB</t>
  </si>
  <si>
    <t>11 Condensador trifasico 30kVAR, 480V VarplusCan, marca Schneider</t>
  </si>
  <si>
    <t>11 Reactancias DR 25KVAR 7% 400V, 60Hz, marca Schneider</t>
  </si>
  <si>
    <t>01 Regulador de energÃ­a de 12 pasos, modelo NR12, marca Schneider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</si>
  <si>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</si>
  <si>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</si>
  <si>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</si>
  <si>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</si>
  <si>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</si>
  <si>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T-GE</t>
  </si>
  <si>
    <t>Gabinete Autosoportado</t>
  </si>
  <si>
    <t>Equipado de la siguiente manera:</t>
  </si>
  <si>
    <t>01 Transferencia automÃ¡tica de 2000A y 800A, equipada con:</t>
  </si>
  <si>
    <t xml:space="preserve">    01 Interruptores termomagnÃ©ticos de 3x2000A, modelo E2.2N, bastidor abierto</t>
  </si>
  <si>
    <t xml:space="preserve">    01 Interruptores termomagnÃ©ticos de 3x800A, modelo E2.2N, bastidor abierto</t>
  </si>
  <si>
    <t xml:space="preserve">    01 Kit de enclavamiento elÃ©ctrico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</si>
  <si>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</si>
  <si>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</si>
  <si>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</si>
  <si>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MÃ³dulo de transferencia automÃ¡tica, modelo ATS021, marca ABB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</si>
  <si>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</si>
  <si>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</si>
  <si>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</si>
  <si>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</si>
  <si>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01 Int. termomagnÃ©tico de 3x1250A, 85/50/40kA-220/380/440V, modelo T7S, marca ABB</t>
  </si>
  <si>
    <t>01 Int. termomagnÃ©tico de 3x1000A, 70/36/30kA-220/380/440V, modelo T6N, marca ABB</t>
  </si>
  <si>
    <t>01 RelÃ© de apertura SOR T7-T7M, marca ABB</t>
  </si>
  <si>
    <t>01 RelÃ© de cierre SOR T7M, marca ABB</t>
  </si>
  <si>
    <t>01 Mando motor de energÃ­a acumulada T6, modelo MOE, marca ABB</t>
  </si>
  <si>
    <t>01 Motor para la carga de resortes T7M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</si>
  <si>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</si>
  <si>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</si>
  <si>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</si>
  <si>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</si>
  <si>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01 PLC modelo Zelio Modular 220V AC SR3  - IP40,marca Schneider</t>
  </si>
  <si>
    <t>04 Rele zelio RSB tipo interfase de control, marca Shcneider</t>
  </si>
  <si>
    <t>04 Socket para rele RSB, marca Schneider</t>
  </si>
  <si>
    <t>Conjunto de platinas de cobre y cableado segÃºn equipamento.</t>
  </si>
  <si>
    <t>TABLERO: TF-BACI</t>
  </si>
  <si>
    <t>Gabinete Autosoportado</t>
  </si>
  <si>
    <t>Equipado de la siguiente manera:</t>
  </si>
  <si>
    <t>01 Transferencia automÃ¡tica de 800A, equipada con:</t>
  </si>
  <si>
    <t xml:space="preserve">    02 Int. termomagnÃ©tico de 3x800A, 70/36/30kA-220/380/440V, modelo T6N, marca ABB</t>
  </si>
  <si>
    <t xml:space="preserve">    02 Mandos Motor sobrepuesto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</si>
  <si>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</si>
  <si>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</si>
  <si>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</t>
  </si>
  <si>
    <t>01 MÃ³dulo de transferencia automÃ¡tica, modelo ATS021, marca ABB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</si>
  <si>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</si>
  <si>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</si>
  <si>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</si>
  <si>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</si>
  <si>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01 Int. termomagnÃ©tico de 3x630A, 70/36/30kA-220/380/440V, modelo T5N, marca ABB</t>
  </si>
  <si>
    <t>01 Int. termomagnÃ©tico de 3x50A, 25/18/15kA-220/380/440V, modelo XT1B, marca ABB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</si>
  <si>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</si>
  <si>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</si>
  <si>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</si>
  <si>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</si>
  <si>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</si>
  <si>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TC-GE</t>
  </si>
  <si>
    <t>Gabinete Adosado</t>
  </si>
  <si>
    <t>Equipado de la siguiente manera:</t>
  </si>
  <si>
    <t>01 Int. termomagnÃ©tico de 3x25A, 20/10kA-220/380V, modelo S200, marca ABB</t>
  </si>
  <si>
    <t>02 Int. termomagnÃ©tico de 3x20A, 20/10kA-220/380V, modelo S200, marca ABB</t>
  </si>
  <si>
    <t>Conjunto de platinas de cobre y cableado segÃºn equipamento.</t>
  </si>
  <si>
    <t>TABLERO: T-S9</t>
  </si>
  <si>
    <t>Gabinete Adosado</t>
  </si>
  <si>
    <t>Equipado de la siguiente manera:</t>
  </si>
  <si>
    <t>01 Int. termomagnÃ©tico de 3x32A, 20/10kA-220/380V, modelo S200, marca ABB</t>
  </si>
  <si>
    <t>01 Int. termomagnÃ©tico de 1x20A, 10/10kA-220/380V, modelo S200, marca ABB</t>
  </si>
  <si>
    <t>03 Int. termomagnÃ©tico de 1x16A, 10/10kA-220/380V, modelo S200, marca ABB</t>
  </si>
  <si>
    <t>01 Int. diferencial de 2x40A, 30mA, tipo AC, modelo FH200, marca ABB</t>
  </si>
  <si>
    <t>02 Int. diferencial de 2x25A, 30mA, tipo AC, modelo FH200, marca ABB</t>
  </si>
  <si>
    <t>02 Contactor de 3x9A AC-3  (25A  AC-1), 1 NA, modelo AF09-30-10, marca ABB</t>
  </si>
  <si>
    <t>02 conmutador M - O - A</t>
  </si>
  <si>
    <t>02 Interruptor horario analÃ³gico, modelo AT1-R, marca ABB</t>
  </si>
  <si>
    <t>02 Pulsador luminoso rojo - 1NC</t>
  </si>
  <si>
    <t>02 Pulsador luminoso verde - 1NC</t>
  </si>
  <si>
    <t>01 Pulsador compacto negro - 1 NA</t>
  </si>
  <si>
    <t>01 Contactor auxiliar 4NA, modelo K6-40Z, marca ABB</t>
  </si>
  <si>
    <t>Conjunto de platinas de cobre y cableado segÃºn equipamento.</t>
  </si>
  <si>
    <t>TABLEROS: T-S2 / T-S3 / T-S4 / T-S5 / T-S6 / T-S7 / T-S8.</t>
  </si>
  <si>
    <t>Gabinete Adosado</t>
  </si>
  <si>
    <t>Equipado de la siguiente manera:</t>
  </si>
  <si>
    <t>01 Int. termomagnÃ©tico de 3x32A, 20/10kA-220/380V, modelo S200, marca ABB</t>
  </si>
  <si>
    <t>01 Int. termomagnÃ©tico de 1x20A, 10/10kA-220/380V, modelo S200, marca ABB</t>
  </si>
  <si>
    <t>04 Int. termomagnÃ©tico de 1x16A, 10/10kA-220/380V, modelo S200, marca ABB</t>
  </si>
  <si>
    <t>02 Int. diferencial de 2x40A, 30mA, tipo AC, modelo FH200, marca ABB</t>
  </si>
  <si>
    <t>01 Int. diferencial de 2x25A, 30mA, tipo AC, modelo FH200, marca ABB</t>
  </si>
  <si>
    <t>02 Contactor de 3x9A AC-3  (25A  AC-1), 1 NA, modelo AF09-30-10, marca ABB</t>
  </si>
  <si>
    <t>02 conmutador M - O - A</t>
  </si>
  <si>
    <t>02 Interruptor horario analÃ³gico, modelo AT1-R, marca ABB</t>
  </si>
  <si>
    <t>02 Pulsador luminoso rojo - 1NC</t>
  </si>
  <si>
    <t>02 Pulsador luminoso verde - 1NC</t>
  </si>
  <si>
    <t>01 Pulsador compacto negro - 1 NA</t>
  </si>
  <si>
    <t>01 Contactor auxiliar 4NA, modelo K6-40Z, marca ABB</t>
  </si>
  <si>
    <t>Conjunto de platinas de cobre y cableado segÃºn equipamento.</t>
  </si>
  <si>
    <t>TABLERO: T-S1</t>
  </si>
  <si>
    <t>Gabinete Adosado</t>
  </si>
  <si>
    <t>Equipado de la siguiente manera:</t>
  </si>
  <si>
    <t>01 Int. termomagnÃ©tico de 3x32A, 20/10kA-220/380V, modelo S200, marca ABB</t>
  </si>
  <si>
    <t>01 Int. termomagnÃ©tico de 1x20A, 10/10kA-220/380V, modelo S200, marca ABB</t>
  </si>
  <si>
    <t>04 Int. termomagnÃ©tico de 1x16A, 10/10kA-220/380V, modelo S200, marca ABB</t>
  </si>
  <si>
    <t>02 Int. diferencial de 2x40A, 30mA, tipo AC, modelo FH200, marca ABB</t>
  </si>
  <si>
    <t>01 Int. diferencial de 2x25A, 30mA, tipo AC, modelo FH200, marca ABB</t>
  </si>
  <si>
    <t>02 Contactor de 3x9A AC-3  (25A  AC-1), 1 NA, modelo AF09-30-10, marca ABB</t>
  </si>
  <si>
    <t>02 conmutador M - O - A</t>
  </si>
  <si>
    <t>02 Interruptor horario analÃ³gico, modelo AT1-R, marca ABB</t>
  </si>
  <si>
    <t>02 Pulsador luminoso rojo - 1NC</t>
  </si>
  <si>
    <t>02 Pulsador luminoso verde - 1NC</t>
  </si>
  <si>
    <t>01 Pulsador compacto negro - 1 NA</t>
  </si>
  <si>
    <t>01 Contactor auxiliar 4NA, modelo K6-40Z, marca ABB</t>
  </si>
  <si>
    <t>Conjunto de platinas de cobre y cableado segÃºn equipamento.</t>
  </si>
  <si>
    <t>TABLERO: T-1P</t>
  </si>
  <si>
    <t>Gabinete Adosado</t>
  </si>
  <si>
    <t>Equipado de la siguiente manera:</t>
  </si>
  <si>
    <t>01 Int. termomagnÃ©tico de 3x32A, 20/10kA-220/380V, modelo S200, marca ABB</t>
  </si>
  <si>
    <t>01 Int. termomagnÃ©tico de 3x25A, 20/10kA-220/380V, modelo S200, marca ABB</t>
  </si>
  <si>
    <t>05 Int. termomagnÃ©tico de 1x20A, 10/10kA-220/380V, modelo S200, marca ABB</t>
  </si>
  <si>
    <t>17 Int. termomagnÃ©tico de 1x16A, 10/10kA-220/380V, modelo S200, marca ABB</t>
  </si>
  <si>
    <t>05 Int. diferencial de 2x40A, 30mA, tipo AC, modelo FH200, marca ABB</t>
  </si>
  <si>
    <t>06 Int. diferencial de 2x25A, 30mA, tipo AC, modelo FH200, marca ABB</t>
  </si>
  <si>
    <t>04 Contactor de 3x9A AC-3  (25A  AC-1), 1 NA, modelo AF09-30-10, marca ABB</t>
  </si>
  <si>
    <t>04 conmutador M - O - A</t>
  </si>
  <si>
    <t>04 Interruptor horario analÃ³gico, modelo AT1-R, marca ABB</t>
  </si>
  <si>
    <t>04 Pulsador luminoso rojo - 1NC</t>
  </si>
  <si>
    <t>04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</si>
  <si>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</si>
  <si>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</si>
  <si>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</si>
  <si>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TABLERO: T-6P</t>
  </si>
  <si>
    <t>Gabinete Adosado</t>
  </si>
  <si>
    <t>Equipado de la siguiente manera:</t>
  </si>
  <si>
    <t>01 Int. termomagnÃ©tico de 3x32A, 20/10kA-220/380V, modelo S200, marca ABB</t>
  </si>
  <si>
    <t>07 Int. termomagnÃ©tico de 1x20A, 10/10kA-220/380V, modelo S200, marca ABB</t>
  </si>
  <si>
    <t>12 Int. termomagnÃ©tico de 1x16A, 10/10kA-220/380V, modelo S200, marca ABB</t>
  </si>
  <si>
    <t>05 Int. diferencial de 2x40A, 30mA, tipo AC, modelo FH200, marca ABB</t>
  </si>
  <si>
    <t>06 Int. diferencial de 2x25A, 30mA, tipo AC, modelo FH200, marca ABB</t>
  </si>
  <si>
    <t>10 Contactor de 3x9A AC-3  (25A  AC-1), 1 NA, modelo AF09-30-10, marca ABB</t>
  </si>
  <si>
    <t>10 conmutador M - O - A</t>
  </si>
  <si>
    <t>10 Interruptor horario analÃ³gico, modelo AT1-R, marca ABB</t>
  </si>
  <si>
    <t>10 Pulsador luminoso rojo - 1NC</t>
  </si>
  <si>
    <t>10 Pulsador luminoso verde - 1NC</t>
  </si>
  <si>
    <t>01 Pulsador compacto negro - 1 NA</t>
  </si>
  <si>
    <t>05 Contactor auxiliar 4NA, modelo K6-40Z, marca ABB</t>
  </si>
  <si>
    <t>Conjunto de platinas de cobre y cableado segÃºn equipamento.</t>
  </si>
  <si>
    <t>TABLERO: T-SEG</t>
  </si>
  <si>
    <t>Gabinete Adosado</t>
  </si>
  <si>
    <t>Equipado de la siguiente manera:</t>
  </si>
  <si>
    <t>02 Int. termomagnÃ©tico de 3x63A, 25/18/15kA-220/380/440V, modelo XT1B, marca ABB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</si>
  <si>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</si>
  <si>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</si>
  <si>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</si>
  <si>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02 Int. termomagnÃ©tico de 3x63A, 25/18/15kA-220/380/440V, modelo XT1B, marca ABB</t>
  </si>
  <si>
    <t>01 Enclavamiento mecanico interruptor</t>
  </si>
  <si>
    <t>24 Int. termomagnÃ©tico de 1x20A, 10/10kA-220/380V, modelo S200, marca ABB</t>
  </si>
  <si>
    <t>09 Int. diferencial de 2x25A, 30mA, modelo F200AP-R, super inmunizado marca ABB</t>
  </si>
  <si>
    <t>Conjunto de platinas de cobre y cableado segÃºn equipamento.</t>
  </si>
  <si>
    <t>TABLERO: TE-S9</t>
  </si>
  <si>
    <t>Gabinete Adosado</t>
  </si>
  <si>
    <t>Equipado de la siguiente manera:</t>
  </si>
  <si>
    <t>01 Int. termomagnÃ©tico de 3x50A, 20/10kA-220/380V, modelo S200, marca ABB</t>
  </si>
  <si>
    <t>01 Int. termomagnÃ©tico de 3x40A, 20/10kA-220/380V, modelo S200, marca ABB</t>
  </si>
  <si>
    <t>03 Int. termomagnÃ©tico de 1x16A, 10/10kA-220/380V, modelo S200, marca ABB</t>
  </si>
  <si>
    <t>01 Int. diferencial de 2x40A, 30mA, tipo AC, modelo FH200, marca ABB</t>
  </si>
  <si>
    <t>01 Int. diferencial de 2x25A, 30mA, tipo AC, modelo FH200, marca ABB</t>
  </si>
  <si>
    <t>03 Contactor de 3x9A AC-3  (25A  AC-1), 1 NA, modelo AF09-30-10, marca ABB</t>
  </si>
  <si>
    <t>03 conmutador M - O - A</t>
  </si>
  <si>
    <t>03 Interruptor horario analÃ³gico, modelo AT1-R, marca ABB</t>
  </si>
  <si>
    <t>03 Pulsador luminoso rojo - 1NC</t>
  </si>
  <si>
    <t>03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</si>
  <si>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</si>
  <si>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</si>
  <si>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</si>
  <si>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TABLERO: T-CT4</t>
  </si>
  <si>
    <t>Gabinete Adosado</t>
  </si>
  <si>
    <t>Equipado de la siguiente manera:</t>
  </si>
  <si>
    <t>01 Int. termomagnÃ©tico de 4x320A, 70/36/30kA-220/380/440V, modelo T4N, marca ABB</t>
  </si>
  <si>
    <t>Conjunto de platinas de cobre y cableado segÃºn equipamento.</t>
  </si>
  <si>
    <t>TABLERO: TE-S1</t>
  </si>
  <si>
    <t>Gabinete Adosado</t>
  </si>
  <si>
    <t>Equipado de la siguiente manera:</t>
  </si>
  <si>
    <t>01 Int. termomagnÃ©tico de 3x125A, 40/25/25kA-220/380/440V, modelo XT1C, marca ABB</t>
  </si>
  <si>
    <t>01 Int. termomagnÃ©tico de 3x100A, 40/25/25kA-220/380/440V, modelo XT1C, marca ABB</t>
  </si>
  <si>
    <t>06 Int. termomagnÃ©tico de 1x20A, 10/10kA-220/380V, modelo S200, marca ABB</t>
  </si>
  <si>
    <t>05 Int. termomagnÃ©tico de 1x16A, 10/10kA-220/380V, modelo S200, marca ABB</t>
  </si>
  <si>
    <t>01 Int. diferencial de 2x40A, 30mA, tipo AC, modelo FH200, marca ABB</t>
  </si>
  <si>
    <t>09 Int. diferencial de 2x25A, 30mA, tipo AC, modelo FH200, marca ABB</t>
  </si>
  <si>
    <t>05 Contactor de 3x9A AC-3  (25A  AC-1), 1 NA, modelo AF09-30-10, marca ABB</t>
  </si>
  <si>
    <t>05 conmutador M - O - A</t>
  </si>
  <si>
    <t>05 Interruptor horario analÃ³gico, modelo AT1-R, marca ABB</t>
  </si>
  <si>
    <t>05 Pulsador luminoso rojo - 1NC</t>
  </si>
  <si>
    <t>05 Pulsador luminoso verde - 1NC</t>
  </si>
  <si>
    <t>01 Pulsador compacto negro - 1 NA</t>
  </si>
  <si>
    <t>03 Contactor auxiliar 4NA, modelo K6-40Z, marca ABB</t>
  </si>
  <si>
    <t>TABLERO: TE-1P</t>
  </si>
  <si>
    <t>Gabinete Adosado</t>
  </si>
  <si>
    <t>Equipado de la siguiente manera:</t>
  </si>
  <si>
    <t>01 Int. termomagnÃ©tico de 3x32A, 20/10kA-220/380V, modelo S200, marca ABB</t>
  </si>
  <si>
    <t>03 Int. termomagnÃ©tico de 2x20A, 20/10kA-220/380V, modelo S200, marca ABB</t>
  </si>
  <si>
    <t>02 Int. termomagnÃ©tico de 1x20A, 10/10kA-220/380V, modelo S200, marca ABB</t>
  </si>
  <si>
    <t>10 Int. termomagnÃ©tico de 1x16A, 10/10kA-220/380V, modelo S200, marca ABB</t>
  </si>
  <si>
    <t>03 Int. diferencial de 2x40A, 30mA, tipo AC, modelo FH200, marca ABB</t>
  </si>
  <si>
    <t>07 Int. diferencial de 2x25A, 30mA, tipo AC, modelo FH200, marca ABB</t>
  </si>
  <si>
    <t>04 Contactor de 3x9A AC-3  (25A  AC-1), 1 NA, modelo AF09-30-10, marca ABB</t>
  </si>
  <si>
    <t>04 conmutador M - O - A</t>
  </si>
  <si>
    <t>04 Interruptor horario analÃ³gico, modelo AT1-R, marca ABB</t>
  </si>
  <si>
    <t>04 Pulsador luminoso rojo - 1NC</t>
  </si>
  <si>
    <t>04 Pulsador luminoso verde - 1NC</t>
  </si>
  <si>
    <t>01 Pulsador compacto negro - 1 NA</t>
  </si>
  <si>
    <t>02 Contactor auxiliar 4NA, modelo K6-40Z, marca ABB</t>
  </si>
  <si>
    <t>TABLERO: TE-6P</t>
  </si>
  <si>
    <t>Gabinete Adosado</t>
  </si>
  <si>
    <t>Equipado de la siguiente manera:</t>
  </si>
  <si>
    <t>01 Int. termomagnÃ©tico de 3x25A, 20/10kA-220/380V, modelo S200, marca ABB</t>
  </si>
  <si>
    <t>19 Int. termomagnÃ©tico de 1x16A, 10/10kA-220/380V, modelo S200, marca ABB</t>
  </si>
  <si>
    <t>06 Int. diferencial de 2x40A, 30mA, tipo AC, modelo FH200, marca ABB</t>
  </si>
  <si>
    <t>05 Int. diferencial de 2x25A, 30mA, tipo AC, modelo FH200, marca ABB</t>
  </si>
  <si>
    <t>18 Contactor de 3x9A AC-3  (25A  AC-1), 1 NA, modelo AF09-30-10, marca ABB</t>
  </si>
  <si>
    <t>14 conmutador M - O - A</t>
  </si>
  <si>
    <t>14 Interruptor horario analÃ³gico, modelo AT1-R, marca ABB</t>
  </si>
  <si>
    <t>14 Pulsador luminoso rojo - 1NC</t>
  </si>
  <si>
    <t>14 Pulsador luminoso verde - 1NC</t>
  </si>
  <si>
    <t>01 Pulsador compacto negro - 1 NA</t>
  </si>
  <si>
    <t>07 Contactor auxiliar 4NA, modelo K6-40Z, marca ABB</t>
  </si>
  <si>
    <t>Conjunto de platinas de cobre y cableado segÃºn equipamento.</t>
  </si>
  <si>
    <t>TABLERO: T-16P</t>
  </si>
  <si>
    <t>Gabinete Adosado</t>
  </si>
  <si>
    <t>Equipado de la siguiente manera:</t>
  </si>
  <si>
    <t>01 Int. termomagnÃ©tico de 3x32A, 20/10kA-220/380V, modelo S200, marca ABB</t>
  </si>
  <si>
    <t>06 Int. termomagnÃ©tico de 1x20A, 10/10kA-220/380V, modelo S200, marca ABB</t>
  </si>
  <si>
    <t>11 Int. termomagnÃ©tico de 1x16A, 10/10kA-220/380V, modelo S200, marca ABB</t>
  </si>
  <si>
    <t>04 Int. diferencial de 2x40A, 30mA, tipo AC, modelo FH200, marca ABB</t>
  </si>
  <si>
    <t>05 Int. diferencial de 2x25A, 30mA, tipo AC, modelo FH200, marca ABB</t>
  </si>
  <si>
    <t>09 Contactor de 3x9A AC-3  (25A  AC-1), 1 NA, modelo AF09-30-10, marca ABB</t>
  </si>
  <si>
    <t>09 conmutador M - O - A</t>
  </si>
  <si>
    <t>09 Interruptor horario analÃ³gico, modelo AT1-R, marca ABB</t>
  </si>
  <si>
    <t>09 Pulsador luminoso rojo - 1NC</t>
  </si>
  <si>
    <t>09 Pulsador luminoso verde - 1NC</t>
  </si>
  <si>
    <t>01 Pulsador compacto negro - 1 NA</t>
  </si>
  <si>
    <t>05 Contactor auxiliar 4NA, modelo K6-40Z, marca ABB</t>
  </si>
  <si>
    <t>Conjunto de platinas de cobre y cableado segÃºn equipamento.</t>
  </si>
  <si>
    <t>TABLERO: T-24P</t>
  </si>
  <si>
    <t>Gabinete Adosado</t>
  </si>
  <si>
    <t>Equipado de la siguiente manera:</t>
  </si>
  <si>
    <t>01 Int. termomagnÃ©tico de 3x32A, 20/10kA-220/380V, modelo S200, marca ABB</t>
  </si>
  <si>
    <t>05 Int. termomagnÃ©tico de 1x20A, 10/10kA-220/380V, modelo S200, marca ABB</t>
  </si>
  <si>
    <t>09 Int. termomagnÃ©tico de 1x16A, 10/10kA-220/380V, modelo S200, marca ABB</t>
  </si>
  <si>
    <t>04 Int. diferencial de 2x40A, 30mA, tipo AC, modelo FH200, marca ABB</t>
  </si>
  <si>
    <t>05 Int. diferencial de 2x25A, 30mA, tipo AC, modelo FH200, marca ABB</t>
  </si>
  <si>
    <t>07 Contactor de 3x9A AC-3  (25A  AC-1), 1 NA, modelo AF09-30-10, marca ABB</t>
  </si>
  <si>
    <t>07 conmutador M - O - A</t>
  </si>
  <si>
    <t>07 Interruptor horario analÃ³gico, modelo AT1-R, marca ABB</t>
  </si>
  <si>
    <t>07 Pulsador luminoso verde - 1NC</t>
  </si>
  <si>
    <t>07 Pulsador luminoso rojo - 1NC</t>
  </si>
  <si>
    <t>01 Pulsador compacto negro - 1 NA</t>
  </si>
  <si>
    <t>04 Contactor auxiliar 4NA, modelo K6-40Z, marca ABB</t>
  </si>
  <si>
    <t>Conjunto de platinas de cobre y cableado segÃºn equipamento.</t>
  </si>
  <si>
    <t>TABLERO: TE-B</t>
  </si>
  <si>
    <t>Gabinete Adosado</t>
  </si>
  <si>
    <t>Equipado de la siguiente manera:</t>
  </si>
  <si>
    <t>01 Int. termomagnÃ©tico de 3x100A, 40/25/25kA-220/380/440V, modelo XT1C, marca ABB</t>
  </si>
  <si>
    <t>01 Int. termomagnÃ©tico de 3x63A, 20/10kA-220/380V, modelo S200, marca ABB</t>
  </si>
  <si>
    <t>01 Int. termomagnÃ©tico de 3x40A, 20/10kA-220/380V, modelo S200, marca ABB</t>
  </si>
  <si>
    <t>01 Int. termomagnÃ©tico de 3x25A, 20/10kA-220/380V, modelo S200, marca ABB</t>
  </si>
  <si>
    <t>02 Int. termomagnÃ©tico de 1x16A, 10/10kA-220/380V, modelo S200, marca ABB</t>
  </si>
  <si>
    <t>02 Int. diferencial de 2x25A, 30mA, tipo AC, modelo FH200, marca ABB</t>
  </si>
  <si>
    <t>Conjunto de platinas de cobre y cableado segÃºn equipamento.</t>
  </si>
  <si>
    <t>TABLERO: T-SE</t>
  </si>
  <si>
    <t>Gabinete Adosado</t>
  </si>
  <si>
    <t>Equipado de la siguiente manera:</t>
  </si>
  <si>
    <t>01 Int. termomagnÃ©tico de 3x25A, 20/10kA-220/380V, modelo S200, marca ABB</t>
  </si>
  <si>
    <t>01 Int. termomagnÃ©tico de 3x20A, 20/10kA-220/380V, modelo S200, marca ABB</t>
  </si>
  <si>
    <t>01 Int. termomagnÃ©tico de 1x20A, 10/10kA-220/380V, modelo S200, marca ABB</t>
  </si>
  <si>
    <t>02 Int. termomagnÃ©tico de 1x16A, 10/10kA-220/380V, modelo S200, marca ABB</t>
  </si>
  <si>
    <t>03 Int. diferencial de 2x25A, 30mA, tipo AC, modelo FH200, marca ABB</t>
  </si>
  <si>
    <t>01 Contactor de 3x9A AC-3  (25A  AC-1), 1 NA, modelo AF09-30-10, marca ABB</t>
  </si>
  <si>
    <t>Conjunto de platinas de cobre y cableado segÃºn equipamento.</t>
  </si>
  <si>
    <t>TABLERO: TE-16P</t>
  </si>
  <si>
    <t>Gabinete Adosado</t>
  </si>
  <si>
    <t>Equipado de la siguiente manera:</t>
  </si>
  <si>
    <t>01 Int. termomagnÃ©tico de 3x25A, 20/10kA-220/380V, modelo S200, marca ABB</t>
  </si>
  <si>
    <t>18 Int. termomagnÃ©tico de 1x16A, 10/10kA-220/380V, modelo S200, marca ABB</t>
  </si>
  <si>
    <t>06 Int. diferencial de 2x40A, 30mA, tipo AC, modelo FH200, marca ABB</t>
  </si>
  <si>
    <t>05 Int. diferencial de 2x25A, 30mA, tipo AC, modelo FH200, marca ABB</t>
  </si>
  <si>
    <t>17 Contactor de 3x9A AC-3  (25A  AC-1), 1 NA, modelo AF09-30-10, marca ABB</t>
  </si>
  <si>
    <t>13 conmutador M - O - A</t>
  </si>
  <si>
    <t>13 Interruptor horario analÃ³gico, modelo AT1-R, marca ABB</t>
  </si>
  <si>
    <t>13 Pulsador luminoso rojo - 1NC</t>
  </si>
  <si>
    <t>13 Pulsador luminoso verde - 1NC</t>
  </si>
  <si>
    <t>01 Pulsador compacto negro - 1 NA</t>
  </si>
  <si>
    <t>07 Contactor auxiliar 4NA, modelo K6-40Z, marca ABB</t>
  </si>
  <si>
    <t>Conjunto de platinas de cobre y cableado segÃºn equipamento.</t>
  </si>
  <si>
    <t>TABLERO: TE-24P</t>
  </si>
  <si>
    <t>Gabinete Adosado</t>
  </si>
  <si>
    <t>Equipado de la siguiente manera:</t>
  </si>
  <si>
    <t>01 Int. termomagnÃ©tico de 3x25A, 20/10kA-220/380V, modelo S200, marca ABB</t>
  </si>
  <si>
    <t>13 Int. termomagnÃ©tico de 1x16A, 10/10kA-220/380V, modelo S200, marca ABB</t>
  </si>
  <si>
    <t>03 Int. diferencial de 2x40A, 30mA, tipo AC, modelo FH200, marca ABB</t>
  </si>
  <si>
    <t>06 Int. diferencial de 2x25A, 30mA, tipo AC, modelo FH200, marca ABB</t>
  </si>
  <si>
    <t>12 Contactor de 3x9A AC-3  (25A  AC-1), 1 NA, modelo AF09-30-10, marca ABB</t>
  </si>
  <si>
    <t>09 conmutador M - O - A</t>
  </si>
  <si>
    <t>09 Interruptor horario analÃ³gico, modelo AT1-R, marca ABB</t>
  </si>
  <si>
    <t>09 Pulsador luminoso rojo - 1NC</t>
  </si>
  <si>
    <t>09 Pulsador luminoso verde - 1NC</t>
  </si>
  <si>
    <t>01 Pulsador compacto negro - 1 NA</t>
  </si>
  <si>
    <t>05 Contactor auxiliar 4NA, modelo K6-40Z, marca ABB</t>
  </si>
  <si>
    <t>Conjunto de platinas de cobre y cableado segÃºn equipamento.</t>
  </si>
  <si>
    <t>TABLERO: T-SUM</t>
  </si>
  <si>
    <t>Gabinete Adosado</t>
  </si>
  <si>
    <t>Equipado de la siguiente manera:</t>
  </si>
  <si>
    <t>01 Int. termomagnÃ©tico de 3x25A, 20/10kA-220/380V, modelo S200, marca ABB</t>
  </si>
  <si>
    <t>06 Int. termomagnÃ©tico de 1x20A, 10/10kA-220/380V, modelo S200, marca ABB</t>
  </si>
  <si>
    <t>11 Int. termomagnÃ©tico de 1x16A, 10/10kA-220/380V, modelo S200, marca ABB</t>
  </si>
  <si>
    <t>03 Int. diferencial de 2x40A, 30mA, tipo AC, modelo FH200, marca ABB</t>
  </si>
  <si>
    <t>09 Int. diferencial de 2x25A, 30mA, tipo AC, modelo FH200, marca ABB</t>
  </si>
  <si>
    <t>Conjunto de platinas de cobre y cableado segÃºn equipamento.</t>
  </si>
  <si>
    <t>TABLEROS: TN-OF1 (1502 - 1503)</t>
  </si>
  <si>
    <t>Gabinete Adosado</t>
  </si>
  <si>
    <t>Equipado de la siguiente manera:</t>
  </si>
  <si>
    <t>01 Int. termomagnÃ©tico de 3x32A, 20/10kA-220/380V, modelo S200, marca ABB</t>
  </si>
  <si>
    <t>03 Int. termomagnÃ©tico de 1x20A, 10/10kA-220/380V, modelo S200, marca ABB</t>
  </si>
  <si>
    <t>01 Int. termomagnÃ©tico de 1x16A, 10/10kA-220/380V, modelo S200, marca ABB</t>
  </si>
  <si>
    <t>04 Int. diferencial de 2x25A, 30mA, tipo AC, modelo FH200, marca ABB</t>
  </si>
  <si>
    <t>Conjunto de platinas de cobre y cableado segÃºn equipamento.</t>
  </si>
  <si>
    <t>TABLEROS: TN-OF2 (1203-1204-1302-1303-1402-1403)</t>
  </si>
  <si>
    <t>Gabinete Adosado</t>
  </si>
  <si>
    <t>Equipado de la siguiente manera:</t>
  </si>
  <si>
    <t>01 Int. termomagnÃ©tico de 3x32A, 20/10kA-220/380V, modelo S200, marca ABB</t>
  </si>
  <si>
    <t>03 Int. termomagnÃ©tico de 1x20A, 10/10kA-220/380V, modelo S200, marca ABB</t>
  </si>
  <si>
    <t>01 Int. termomagnÃ©tico de 1x16A, 10/10kA-220/380V, modelo S200, marca ABB</t>
  </si>
  <si>
    <t>04 Int. diferencial de 2x25A, 30mA, tipo AC, modelo FH200, marca ABB</t>
  </si>
  <si>
    <t>Conjunto de platinas de cobre y cableado segÃºn equipamento.</t>
  </si>
  <si>
    <t>TABLEROS: TN-OF3 (202-203-204-302-303-304-402-403-404-502-503-504-602-603-604-702-703-704-802-803-804-902-903-904-1001-1002-1003-1004-1102-1103-1104-1202-1302)</t>
  </si>
  <si>
    <t>Gabinete Adosado</t>
  </si>
  <si>
    <t>Equipado de la siguiente manera:</t>
  </si>
  <si>
    <t>01 Int. termomagnÃ©tico de 3x32A, 20/10kA-220/380V, modelo S200, marca ABB</t>
  </si>
  <si>
    <t>03 Int. termomagnÃ©tico de 1x20A, 10/10kA-220/380V, modelo S200, marca ABB</t>
  </si>
  <si>
    <t>01 Int. termomagnÃ©tico de 1x16A, 10/10kA-220/380V, modelo S200, marca ABB</t>
  </si>
  <si>
    <t>04 Int. diferencial de 2x25A, 30mA, tipo AC, modelo FH200, marca ABB</t>
  </si>
  <si>
    <t>Conjunto de platinas de cobre y cableado segÃºn equipamento.</t>
  </si>
  <si>
    <t>TABLEROS: TN-OF4 (201-301-401-501-601-701-801-901-1101-1201-1902-2002-2101-2102)</t>
  </si>
  <si>
    <t>Gabinete Adosado</t>
  </si>
  <si>
    <t>Equipado de la siguiente manera:</t>
  </si>
  <si>
    <t>01 Int. termomagnÃ©tico de 3x40A, 20/10kA-220/380V, modelo S200, marca ABB</t>
  </si>
  <si>
    <t>03 Int. termomagnÃ©tico de 1x20A, 10/10kA-220/380V, modelo S200, marca ABB</t>
  </si>
  <si>
    <t>01 Int. termomagnÃ©tico de 1x16A, 10/10kA-220/380V, modelo S200, marca ABB</t>
  </si>
  <si>
    <t>04 Int. diferencial de 2x25A, 30mA, tipo AC, modelo FH200, marca ABB</t>
  </si>
  <si>
    <t>Conjunto de platinas de cobre y cableado segÃºn equipamento.</t>
  </si>
  <si>
    <t>TABLEROS: TN-OF5 (1601-1602-1701-1702-1801-1802-1901-2001--2201-2202)</t>
  </si>
  <si>
    <t>Gabinete Adosado</t>
  </si>
  <si>
    <t>Equipado de la siguiente manera:</t>
  </si>
  <si>
    <t>01 Int. termomagnÃ©tico de 3x50A, 20/10kA-220/380V, modelo S200, marca ABB</t>
  </si>
  <si>
    <t>03 Int. termomagnÃ©tico de 1x20A, 10/10kA-220/380V, modelo S200, marca ABB</t>
  </si>
  <si>
    <t>01 Int. termomagnÃ©tico de 1x16A, 10/10kA-220/380V, modelo S200, marca ABB</t>
  </si>
  <si>
    <t>04 Int. diferencial de 2x25A, 30mA, tipo AC, modelo FH200, marca ABB</t>
  </si>
  <si>
    <t>Conjunto de platinas de cobre y cableado segÃºn equipamento.</t>
  </si>
  <si>
    <t>TABLEROS: TN-OF6 (1301-1401-1501)</t>
  </si>
  <si>
    <t>Gabinete Adosado</t>
  </si>
  <si>
    <t>Equipado de la siguiente manera:</t>
  </si>
  <si>
    <t>01 Int. termomagnÃ©tico de 3x80A, 25/18/15kA-220/380/440V, modelo XT1B, marca ABB</t>
  </si>
  <si>
    <t>03 Int. diferencial de 2x40A, 30mA, tipo AC, modelo FH200, marca ABB</t>
  </si>
  <si>
    <t>06 Int. termomagnÃ©tico de 1x20A, 10/10kA-220/380V, modelo S200, marca ABB</t>
  </si>
  <si>
    <t>02 Int. termomagnÃ©tico de 1x16A, 10/10kA-220/380V, modelo S200, marca ABB</t>
  </si>
  <si>
    <t>02 Int. diferencial de 2x25A, 30mA, tipo AC, modelo FH200, marca ABB</t>
  </si>
  <si>
    <t>TABLEROS: TN-OF7 (2301-2401-2501-2601-2701)</t>
  </si>
  <si>
    <t>Gabinete Adosado</t>
  </si>
  <si>
    <t>Equipado de la siguiente manera:</t>
  </si>
  <si>
    <t>01 Int. termomagnÃ©tico de 3x80A, 25/18/15kA-220/380/440V, modelo XT1B, marca ABB</t>
  </si>
  <si>
    <t>03 Int. termomagnÃ©tico de 1x20A, 10/10kA-220/380V, modelo S200, marca ABB</t>
  </si>
  <si>
    <t>02 Int. termomagnÃ©tico de 1x16A, 10/10kA-220/380V, modelo S200, marca ABB</t>
  </si>
  <si>
    <t>01 Int. diferencial de 2x40A, 30mA, tipo AC, modelo FH200, marca ABB</t>
  </si>
  <si>
    <t>03 Int. diferencial de 2x25A, 30mA, tipo AC, modelo FH200, marca ABB</t>
  </si>
  <si>
    <t>TABLEROS: TE-OF1 (1502 - 1503)</t>
  </si>
  <si>
    <t>Gabinete Adosado</t>
  </si>
  <si>
    <t>Equipado de la siguiente manera:</t>
  </si>
  <si>
    <t>01 Int. termomagnÃ©tico de 3x25A, 20/10kA-220/380V, modelo S200, marca ABB</t>
  </si>
  <si>
    <t>TABLEROS: TE-OF2 (1203-1204-1302-1303-1402-1403)</t>
  </si>
  <si>
    <t>Gabinete Adosado</t>
  </si>
  <si>
    <t>Equipado de la siguiente manera:</t>
  </si>
  <si>
    <t>01 Int. termomagnÃ©tico de 3x25A, 20/10kA-220/380V, modelo S200, marca ABB</t>
  </si>
  <si>
    <t>TABLEROS: TE-OF3  (202-203-204-302-303-304-402-403-404-502-503-504-602-603-604-702-703-704-802-803-804-902-903-904-1002-1003-1004-1102-1103-1104-1202)</t>
  </si>
  <si>
    <t>Gabinete Adosado</t>
  </si>
  <si>
    <t>Equipado de la siguiente manera:</t>
  </si>
  <si>
    <t>01 Int. termomagnÃ©tico de 3x25A, 20/10kA-220/380V, modelo S200, marca ABB</t>
  </si>
  <si>
    <t>TABLEROS: TE-OF4 (201-301-401-501-601-701-801-901-1101-1201-2101-2102)</t>
  </si>
  <si>
    <t>Gabinete Adosado</t>
  </si>
  <si>
    <t>Equipado de la siguiente manera:</t>
  </si>
  <si>
    <t>01 Int. termomagnÃ©tico de 3x25A, 20/10kA-220/380V, modelo S200, marca ABB</t>
  </si>
  <si>
    <t>TABLEROS: TE-OF5 (1601-1602-1701-1702-1801-1802-1901-2001-2201-2202)</t>
  </si>
  <si>
    <t>Gabinete Adosado</t>
  </si>
  <si>
    <t>Equipado de la siguiente manera:</t>
  </si>
  <si>
    <t>01 Int. termomagnÃ©tico de 3x25A, 20/10kA-220/380V, modelo S200, marca ABB</t>
  </si>
  <si>
    <t>TABLEROS: TE-OF6 (1301-1401-1501)</t>
  </si>
  <si>
    <t>Gabinete Adosado</t>
  </si>
  <si>
    <t>Equipado de la siguiente manera:</t>
  </si>
  <si>
    <t>01 Int. termomagnÃ©tico de 3x25A, 20/10kA-220/380V, modelo S200, marca ABB</t>
  </si>
  <si>
    <t>TABLEROS: TE-OF7 (2301-2401-2501-2601-2701)</t>
  </si>
  <si>
    <t>Gabinete Adosado</t>
  </si>
  <si>
    <t>Equipado de la siguiente manera:</t>
  </si>
  <si>
    <t>01 Int. termomagnÃ©tico de 3x40A, 20/10kA-220/380V, modelo S200, marca ABB</t>
  </si>
  <si>
    <t>TABLERO: TF-AS3</t>
  </si>
  <si>
    <t>Gabinete Autosoportado</t>
  </si>
  <si>
    <t>Equipado de la siguiente manera:</t>
  </si>
  <si>
    <t>01 Int. termomagnÃ©tico de 3x320A, 70/36/30kA-220/380/440V, modelo T4N, marca ABB</t>
  </si>
  <si>
    <t>06 Int. termomagnÃ©tico de 3x50A, 40/25/25kA-220/380/440V, modelo XT1C, marca ABB</t>
  </si>
  <si>
    <t>12 Int. termomagnÃ©tico de 1x16A, 10/10kA-220/380V, modelo S200, marca ABB</t>
  </si>
  <si>
    <t>06 Int. diferencial de 2x40A, 30mA, tipo AC, modelo FH200, marca ABB</t>
  </si>
  <si>
    <t>Conjunto de platinas de cobre y cableado segÃºn equipamento.</t>
  </si>
  <si>
    <t>TABLERO: TF-AS4</t>
  </si>
  <si>
    <t>Gabinete Adosado</t>
  </si>
  <si>
    <t>Equipado de la siguiente manera:</t>
  </si>
  <si>
    <t>01 Int. termomagnÃ©tico de 3x200A, 65/36/25kA-220/380/440V, modelo XT3N, marca ABB</t>
  </si>
  <si>
    <t>04 Int. termomagnÃ©tico de 3x50A, 40/25/25kA-220/380/440V, modelo XT1C, marca ABB</t>
  </si>
  <si>
    <t>13 Int. termomagnÃ©tico de 1x16A, 10/10kA-220/380V, modelo S200, marca ABB</t>
  </si>
  <si>
    <t>04 Int. diferencial de 2x40A, 30mA, tipo AC, modelo FH200, marca ABB</t>
  </si>
  <si>
    <t>01 Int. diferencial de 2x25A, 30mA, tipo AC, modelo FH200, marca ABB</t>
  </si>
  <si>
    <t>Conjunto de platinas de cobre y cableado segÃºn equipamento.</t>
  </si>
  <si>
    <t>TABLERO: T-AZOT</t>
  </si>
  <si>
    <t>Gabinete Adosado</t>
  </si>
  <si>
    <t>Equipado de la siguiente manera:</t>
  </si>
  <si>
    <t>01 Int. termomagnÃ©tico de 3x25A, 20/10kA-220/380V, modelo S200, marca ABB</t>
  </si>
  <si>
    <t>01 Int. termomagnÃ©tico de 1x20A, 10/10kA-220/380V, modelo S200, marca ABB</t>
  </si>
  <si>
    <t>03 Int. termomagnÃ©tico de 1x16A, 10/10kA-220/380V, modelo S200, marca ABB</t>
  </si>
  <si>
    <t>01 Int. diferencial de 2x40A, 30mA, tipo AC, modelo FH200, marca ABB</t>
  </si>
  <si>
    <t>01 Int. diferencial de 2x25A, 30mA, tipo AC, modelo FH200, marca ABB</t>
  </si>
  <si>
    <t>03 Contactor de 3x9A AC-3  (25A  AC-1), 1 NA, modelo AF09-30-10, marca ABB</t>
  </si>
  <si>
    <t>03 conmutador M - O - A</t>
  </si>
  <si>
    <t>03 Interruptor horario analÃ³gico, modelo AT1-R, marca ABB</t>
  </si>
  <si>
    <t>03 Pulsador luminoso rojo - 1NC</t>
  </si>
  <si>
    <t>03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</si>
  <si>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</si>
  <si>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</si>
  <si>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</si>
  <si>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TABLEROS: T-D2 AL T-D9</t>
  </si>
  <si>
    <t>Gabinete Adosado</t>
  </si>
  <si>
    <t>Equipado de la siguiente manera:</t>
  </si>
  <si>
    <t>01 Int. termomagnÃ©tico de 3x160A, 40/25/25kA-220/380/440V, modelo XT1C, marca ABB</t>
  </si>
  <si>
    <t>04 Int. termomagnÃ©tico de 3x40A,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</si>
  <si>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</si>
  <si>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</si>
  <si>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</si>
  <si>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</si>
  <si>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</si>
  <si>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T-D10</t>
  </si>
  <si>
    <t>Gabinete Adosado</t>
  </si>
  <si>
    <t>Equipado de la siguiente manera:</t>
  </si>
  <si>
    <t>01 Int. termomagnÃ©tico de 3x160A, 40/25/25kA-220/380/440V, modelo XT1C, marca ABB</t>
  </si>
  <si>
    <t>04 Int. termomagnÃ©tico de 3x40A,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</si>
  <si>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</si>
  <si>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</si>
  <si>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</si>
  <si>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</si>
  <si>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</si>
  <si>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T-D11</t>
  </si>
  <si>
    <t>Gabinete Adosado</t>
  </si>
  <si>
    <t>Equipado de la siguiente manera:</t>
  </si>
  <si>
    <t>01 Int. termomagnÃ©tico de 3x160A, 40/25/25kA-220/380/440V, modelo XT1C, marca ABB</t>
  </si>
  <si>
    <t>04 Int. termomagnÃ©tico de 3x40A,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</si>
  <si>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</si>
  <si>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</si>
  <si>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</si>
  <si>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</si>
  <si>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</si>
  <si>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T-D12</t>
  </si>
  <si>
    <t>Gabinete Adosado</t>
  </si>
  <si>
    <t>Equipado de la siguiente manera:</t>
  </si>
  <si>
    <t>01 Int. termomagnÃ©tico de 3x125A, 40/25/25kA-220/380/440V, modelo XT1C, marca ABB</t>
  </si>
  <si>
    <t>02 Int. termomagnÃ©tico de 3x40A, 20/10kA-220/380V, modelo S200, marca ABB</t>
  </si>
  <si>
    <t>02 Int. termomagnÃ©tico de 3x32A,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</si>
  <si>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</si>
  <si>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</si>
  <si>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</si>
  <si>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</si>
  <si>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</si>
  <si>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T-D13 AL T-D14</t>
  </si>
  <si>
    <t>Gabinete Adosado</t>
  </si>
  <si>
    <t>Equipado de la siguiente manera:</t>
  </si>
  <si>
    <t>01 Int. termomagnÃ©tico de 3x125A, 40/25/25kA-220/380/440V, modelo XT1C, marca ABB</t>
  </si>
  <si>
    <t>01 Int. termomagnÃ©tico de 3x80A, 25/18/15kA-220/380/440V, modelo XT1B, marca ABB</t>
  </si>
  <si>
    <t>02 Int. termomagnÃ©tico de 3x32A, 20/10kA-220/380V, modelo S200, marca ABB</t>
  </si>
  <si>
    <t>03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</si>
  <si>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</si>
  <si>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</si>
  <si>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</si>
  <si>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</si>
  <si>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T-D15</t>
  </si>
  <si>
    <t>Gabinete Adosado</t>
  </si>
  <si>
    <t>Equipado de la siguiente manera:</t>
  </si>
  <si>
    <t>01 Int. termomagnÃ©tico de 3x125A, 40/25/25kA-220/380/440V, modelo XT1C, marca ABB</t>
  </si>
  <si>
    <t>01 Int. termomagnÃ©tico de 3x80A, 25/18/15kA-220/380/440V, modelo XT1B, marca ABB</t>
  </si>
  <si>
    <t>02 Int. termomagnÃ©tico de 3x32A, 20/10kA-220/380V, modelo S200, marca ABB</t>
  </si>
  <si>
    <t>03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</si>
  <si>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</si>
  <si>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</si>
  <si>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</si>
  <si>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</si>
  <si>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T-D16 AL T-D18</t>
  </si>
  <si>
    <t>Gabinete Adosado</t>
  </si>
  <si>
    <t>Equipado de la siguiente manera:</t>
  </si>
  <si>
    <t>01 Int. termomagnÃ©tico de 3x100A, 40/25/25kA-220/380/440V, modelo XT1C, marca ABB</t>
  </si>
  <si>
    <t>02 Int. termomagnÃ©tico de 3x50A,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</si>
  <si>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</si>
  <si>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</si>
  <si>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</si>
  <si>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</si>
  <si>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</si>
  <si>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T-D19 AL T-D20</t>
  </si>
  <si>
    <t>Gabinete Adosado</t>
  </si>
  <si>
    <t>Equipado de la siguiente manera:</t>
  </si>
  <si>
    <t>01 Int. termomagnÃ©tico de 3x100A, 40/25/25kA-220/380/440V, modelo XT1C, marca ABB</t>
  </si>
  <si>
    <t>01 Int. termomagnÃ©tico de 3x50A, 20/10kA-220/380V, modelo S200, marca ABB</t>
  </si>
  <si>
    <t>01 Int. termomagnÃ©tico de 3x40A,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</si>
  <si>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</si>
  <si>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</si>
  <si>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</si>
  <si>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</si>
  <si>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</si>
  <si>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T-D21</t>
  </si>
  <si>
    <t>Gabinete Adosado</t>
  </si>
  <si>
    <t>Equipado de la siguiente manera:</t>
  </si>
  <si>
    <t>01 Int. termomagnÃ©tico de 3x80A, 25/18/15kA-220/380/440V, modelo XT1B, marca ABB</t>
  </si>
  <si>
    <t>02 Int. termomagnÃ©tico de 3x40A,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</si>
  <si>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</si>
  <si>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</si>
  <si>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</si>
  <si>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</si>
  <si>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</si>
  <si>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T-D22</t>
  </si>
  <si>
    <t>Gabinete Adosado</t>
  </si>
  <si>
    <t>Equipado de la siguiente manera:</t>
  </si>
  <si>
    <t>01 Int. termomagnÃ©tico de 3x100A, 40/25/25kA-220/380/440V, modelo XT1C, marca ABB</t>
  </si>
  <si>
    <t>02 Int. termomagnÃ©tico de 3x50A,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</si>
  <si>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</si>
  <si>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</si>
  <si>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</si>
  <si>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</si>
  <si>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</si>
  <si>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T-D23 AL T-D27</t>
  </si>
  <si>
    <t>Gabinete Adosado</t>
  </si>
  <si>
    <t>Equipado de la siguiente manera:</t>
  </si>
  <si>
    <t>02 Int. termomagnÃ©tico de 3x80A, 25/18/15kA-220/380/440V, modelo XT1B, marca ABB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</si>
  <si>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</si>
  <si>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</si>
  <si>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</si>
  <si>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</si>
  <si>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</si>
  <si>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TE-D2 AL TE-D9</t>
  </si>
  <si>
    <t>Gabinete Adosado</t>
  </si>
  <si>
    <t>Equipado de la siguiente manera:</t>
  </si>
  <si>
    <t>01 Int. termomagnÃ©tico de 3x63A, 20/10kA-220/380V, modelo S200, marca ABB</t>
  </si>
  <si>
    <t>04 Int. termomagnÃ©tico de 3x25A,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</si>
  <si>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</si>
  <si>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</si>
  <si>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</si>
  <si>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</si>
  <si>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</si>
  <si>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TE-D10</t>
  </si>
  <si>
    <t>Gabinete Adosado</t>
  </si>
  <si>
    <t>Equipado de la siguiente manera:</t>
  </si>
  <si>
    <t>01 Int. termomagnÃ©tico de 3x63A, 20/10kA-220/380V, modelo S200, marca ABB</t>
  </si>
  <si>
    <t>04 Int. termomagnÃ©tico de 3x25A,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</si>
  <si>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</si>
  <si>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</si>
  <si>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</si>
  <si>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</si>
  <si>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</si>
  <si>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TE-D12</t>
  </si>
  <si>
    <t>Gabinete Adosado</t>
  </si>
  <si>
    <t>Equipado de la siguiente manera:</t>
  </si>
  <si>
    <t>01 Int. termomagnÃ©tico de 3x63A, 20/10kA-220/380V, modelo S200, marca ABB</t>
  </si>
  <si>
    <t>04 Int. termomagnÃ©tico de 3x25A,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</si>
  <si>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</si>
  <si>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</si>
  <si>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</si>
  <si>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</si>
  <si>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</si>
  <si>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TE-D13 AL TE-D14</t>
  </si>
  <si>
    <t>Gabinete Adosado</t>
  </si>
  <si>
    <t>Equipado de la siguiente manera:</t>
  </si>
  <si>
    <t>01 Int. termomagnÃ©tico de 3x50A, 20/10kA-220/380V, modelo S200, marca ABB</t>
  </si>
  <si>
    <t>01 Int. termomagnÃ©tico de 3x32A, 20/10kA-220/380V, modelo S200, marca ABB</t>
  </si>
  <si>
    <t>02 Int. termomagnÃ©tico de 3x25A, 20/10kA-220/380V, modelo S200, marca ABB</t>
  </si>
  <si>
    <t>03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</si>
  <si>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</si>
  <si>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</si>
  <si>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</si>
  <si>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</si>
  <si>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TE-D15</t>
  </si>
  <si>
    <t>Gabinete Adosado</t>
  </si>
  <si>
    <t>Equipado de la siguiente manera:</t>
  </si>
  <si>
    <t>01 Int. termomagnÃ©tico de 3x50A, 20/10kA-220/380V, modelo S200, marca ABB</t>
  </si>
  <si>
    <t>01 Int. termomagnÃ©tico de 3x32A, 20/10kA-220/380V, modelo S200, marca ABB</t>
  </si>
  <si>
    <t>02 Int. termomagnÃ©tico de 3x25A, 20/10kA-220/380V, modelo S200, marca ABB</t>
  </si>
  <si>
    <t>03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</si>
  <si>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</si>
  <si>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</si>
  <si>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</si>
  <si>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</si>
  <si>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TE-D16 AL TE-D18</t>
  </si>
  <si>
    <t>Gabinete Adosado</t>
  </si>
  <si>
    <t>Equipado de la siguiente manera:</t>
  </si>
  <si>
    <t>01 Int. termomagnÃ©tico de 3x50A, 20/10kA-220/380V, modelo S200, marca ABB</t>
  </si>
  <si>
    <t>02 Int. termomagnÃ©tico de 3x25A,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</si>
  <si>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</si>
  <si>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</si>
  <si>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</si>
  <si>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</si>
  <si>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TABLEROS: TE-D19 AL TE-D20</t>
  </si>
  <si>
    <t>Gabinete Adosado</t>
  </si>
  <si>
    <t>Equipado de la siguiente manera:</t>
  </si>
  <si>
    <t>01 Int. termomagnÃ©tico de 3x40A, 20/10kA-220/380V, modelo S200, marca ABB</t>
  </si>
  <si>
    <t>02 Int. termomagnÃ©tico de 3x25A,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</si>
  <si>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</si>
  <si>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</si>
  <si>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</si>
  <si>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</si>
  <si>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</si>
  <si>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TE-D21</t>
  </si>
  <si>
    <t>Gabinete Adosado</t>
  </si>
  <si>
    <t>Equipado de la siguiente manera:</t>
  </si>
  <si>
    <t>01 Int. termomagnÃ©tico de 3x40A, 20/10kA-220/380V, modelo S200, marca ABB</t>
  </si>
  <si>
    <t>02 Int. termomagnÃ©tico de 3x25A,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</si>
  <si>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</si>
  <si>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</si>
  <si>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</si>
  <si>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</si>
  <si>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</si>
  <si>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TE-D22</t>
  </si>
  <si>
    <t>Gabinete Adosado</t>
  </si>
  <si>
    <t>Equipado de la siguiente manera:</t>
  </si>
  <si>
    <t>01 Int. termomagnÃ©tico de 3x50A, 20/10kA-220/380V, modelo S200, marca ABB</t>
  </si>
  <si>
    <t>02 Int. termomagnÃ©tico de 3x25A, 20/10kA-220/380V, modelo S200, marca ABB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</si>
  <si>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</si>
  <si>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</si>
  <si>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</si>
  <si>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</si>
  <si>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</si>
  <si>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TABLEROS: TE-D23 AL TE-D27</t>
  </si>
  <si>
    <t>Gabinete Adosado</t>
  </si>
  <si>
    <t>Equipado de la siguiente manera:</t>
  </si>
  <si>
    <t>02 Int. termomagnÃ©tico de 3x40A, 20/10kA-220/380V, modelo S200, marca ABB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</si>
  <si>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</si>
  <si>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</si>
  <si>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</si>
  <si>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</si>
  <si>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</si>
  <si>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TE-D11</t>
  </si>
  <si>
    <t>Gabinete Adosado</t>
  </si>
  <si>
    <t>Equipado de la siguiente manera:</t>
  </si>
  <si>
    <t>01 Int. termomagnÃ©tico de 3x63A, 20/10kA-220/380V, modelo S200, marca ABB</t>
  </si>
  <si>
    <t>04 Int. termomagnÃ©tico de 3x25A, 20/10kA-220/380V, modelo S200, marca ABB</t>
  </si>
  <si>
    <t>04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</si>
  <si>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</si>
  <si>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</si>
  <si>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</si>
  <si>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Conjunto de platinas de cobre y cableado segÃºn equipamento.</t>
  </si>
  <si>
    <t>TABLERO: TE-S2</t>
  </si>
  <si>
    <t>Gabinete Adosado</t>
  </si>
  <si>
    <t>Equipado de la siguiente manera:</t>
  </si>
  <si>
    <t>01 Int. termomagnÃ©tico de 3x40A, 20/10kA-220/380V, modelo S200, marca ABB</t>
  </si>
  <si>
    <t>01 Int. termomagnÃ©tico de 3x25A, 20/10kA-220/380V, modelo S200, marca ABB</t>
  </si>
  <si>
    <t>06 Int. termomagnÃ©tico de 1x20A, 10/10kA-220/380V, modelo S200, marca ABB</t>
  </si>
  <si>
    <t>05 Int. termomagnÃ©tico de 1x16A, 10/10kA-220/380V, modelo S200, marca ABB</t>
  </si>
  <si>
    <t>01 Int. diferencial de 2x40A, 30mA, tipo AC, modelo FH200, marca ABB</t>
  </si>
  <si>
    <t>09 Int. diferencial de 2x25A, 30mA, tipo AC, modelo FH200, marca ABB</t>
  </si>
  <si>
    <t>05 Contactor de 3x9A AC-3  (25A  AC-1), 1 NA, modelo AF09-30-10, marca ABB</t>
  </si>
  <si>
    <t>05 conmutador M - O - A</t>
  </si>
  <si>
    <t>05 Interruptor horario analÃ³gico, modelo AT1-R, marca ABB</t>
  </si>
  <si>
    <t>05 Pulsador luminoso rojo - 1NC</t>
  </si>
  <si>
    <t>05 Pulsador luminoso verde - 1NC</t>
  </si>
  <si>
    <t>01 Pulsador compacto negro - 1 NA</t>
  </si>
  <si>
    <t>03 Contactor auxiliar 4NA, modelo K6-40Z, marca ABB</t>
  </si>
  <si>
    <t>Conjunto de platinas de cobre y cableado segÃºn equipamento.</t>
  </si>
  <si>
    <t>TABLERO: TE-S3</t>
  </si>
  <si>
    <t>Gabinete Adosado</t>
  </si>
  <si>
    <t>Equipado de la siguiente manera:</t>
  </si>
  <si>
    <t>01 Int. termomagnÃ©tico de 3x100A, 25/18/15kA-220/380/440V, modelo XT1B, marca ABB</t>
  </si>
  <si>
    <t>01 Int. termomagnÃ©tico de 3x80A, 25/18/15kA-220/380/440V, modelo XT1B, marca ABB</t>
  </si>
  <si>
    <t>03 Int. termomagnÃ©tico de 1x16A, 10/10kA-220/380V, modelo S200, marca ABB</t>
  </si>
  <si>
    <t>01 Int. diferencial de 2x40A, 30mA, tipo AC, modelo FH200, marca ABB</t>
  </si>
  <si>
    <t>01 Int. diferencial de 2x25A, 30mA, tipo AC, modelo FH200, marca ABB</t>
  </si>
  <si>
    <t>03 Contactor de 3x9A AC-3  (25A  AC-1), 1 NA, modelo AF09-30-10, marca ABB</t>
  </si>
  <si>
    <t>03 conmutador M - O - A</t>
  </si>
  <si>
    <t>03 Interruptor horario analÃ³gico, modelo AT1-R, marca ABB</t>
  </si>
  <si>
    <t>03 Pulsador luminoso rojo - 1NC</t>
  </si>
  <si>
    <t>03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</si>
  <si>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</si>
  <si>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</si>
  <si>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</si>
  <si>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TABLEROS: TE-S5 / TE-S7</t>
  </si>
  <si>
    <t>Gabinete Adosado</t>
  </si>
  <si>
    <t>Equipado de la siguiente manera:</t>
  </si>
  <si>
    <t>01 Int. termomagnÃ©tico de 3x80A, 25/18/15kA-220/380/440V, modelo XT1B, marca ABB</t>
  </si>
  <si>
    <t>01 Int. termomagnÃ©tico de 3x63A, 25/18/15kA-220/380/440V, modelo XT1B, marca ABB</t>
  </si>
  <si>
    <t>03 Int. termomagnÃ©tico de 1x16A, 10/10kA-220/380V, modelo S200, marca ABB</t>
  </si>
  <si>
    <t>01 Int. diferencial de 2x40A, 30mA, tipo AC, modelo FH200, marca ABB</t>
  </si>
  <si>
    <t>01 Int. diferencial de 2x25A, 30mA, tipo AC, modelo FH200, marca ABB</t>
  </si>
  <si>
    <t>03 Contactor de 3x9A AC-3  (25A  AC-1), 1 NA, modelo AF09-30-10, marca ABB</t>
  </si>
  <si>
    <t>03 conmutador M - O - A</t>
  </si>
  <si>
    <t>03 Interruptor horario analÃ³gico, modelo AT1-R, marca ABB</t>
  </si>
  <si>
    <t>03 Pulsador luminoso rojo - 1NC</t>
  </si>
  <si>
    <t>03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</si>
  <si>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</si>
  <si>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</si>
  <si>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</si>
  <si>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TABLEROS: TE-S4 / TE-S6 / TE-S8</t>
  </si>
  <si>
    <t>Gabinete Adosado</t>
  </si>
  <si>
    <t>Equipado de la siguiente manera:</t>
  </si>
  <si>
    <t>01 Int. termomagnÃ©tico de 3x25A, 20/10kA-220/380V, modelo S200, marca ABB</t>
  </si>
  <si>
    <t>03 Int. termomagnÃ©tico de 1x16A, 10/10kA-220/380V, modelo S200, marca ABB</t>
  </si>
  <si>
    <t>01 Int. diferencial de 2x40A, 30mA, tipo AC, modelo FH200, marca ABB</t>
  </si>
  <si>
    <t>01 Int. diferencial de 2x25A, 30mA, tipo AC, modelo FH200, marca ABB</t>
  </si>
  <si>
    <t>03 Contactor de 3x9A AC-3  (25A  AC-1), 1 NA, modelo AF09-30-10, marca ABB</t>
  </si>
  <si>
    <t>03 conmutador M - O - A</t>
  </si>
  <si>
    <t>03 Interruptor horario analÃ³gico, modelo AT1-R, marca ABB</t>
  </si>
  <si>
    <t>03 Pulsador luminoso rojo - 1NC</t>
  </si>
  <si>
    <t>03 Pulsador luminoso verde - 1NC</t>
  </si>
  <si>
    <t>01 Pulsador compacto negro - 1 NA</t>
  </si>
  <si>
    <t>02 Contactor auxiliar 4NA, modelo K6-40Z, marca ABB</t>
  </si>
  <si>
    <t>Conjunto de platinas de cobre y cableado segÃºn equipamento.</t>
  </si>
  <si>
    <t>COSTO TOTAL (S/.)</t>
  </si>
  <si>
    <t>DCTO. COMERCIAL 2%</t>
  </si>
  <si>
    <t>SUB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</si>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</sst>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%201.8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955</xdr:row>
      <xdr:rowOff>0</xdr:rowOff>
    </xdr:from>
    <xdr:to>
      <xdr:col>3</xdr:col>
      <xdr:colOff>407387</xdr:colOff>
      <xdr:row>958</xdr:row>
      <xdr:rowOff>241624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0D17EE-1333-4047-AF6D-E380E8438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154809825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61"/>
  <sheetViews>
    <sheetView tabSelected="1" topLeftCell="A946" workbookViewId="0">
      <selection activeCell="B956" sqref="B956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140291.62693527201</v>
      </c>
      <c r="K16" s="21">
        <f>I16*J16</f>
        <v>140291.62693527201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0"/>
      <c r="B37" s="18" t="s">
        <v>39</v>
      </c>
      <c r="H37" s="17"/>
      <c r="I37" s="10"/>
      <c r="J37" s="10"/>
      <c r="K37" s="10"/>
    </row>
    <row r="38" spans="1:11" ht="12.75" x14ac:dyDescent="0.2">
      <c r="A38" s="10"/>
      <c r="B38" s="18" t="s">
        <v>40</v>
      </c>
      <c r="H38" s="17"/>
      <c r="I38" s="10"/>
      <c r="J38" s="10"/>
      <c r="K38" s="10"/>
    </row>
    <row r="39" spans="1:11" ht="12.75" x14ac:dyDescent="0.2">
      <c r="A39" s="10"/>
      <c r="B39" s="18" t="s">
        <v>41</v>
      </c>
      <c r="H39" s="17"/>
      <c r="I39" s="10"/>
      <c r="J39" s="10"/>
      <c r="K39" s="10"/>
    </row>
    <row r="40" spans="1:11" ht="12.75" x14ac:dyDescent="0.2">
      <c r="A40" s="10"/>
      <c r="B40" s="18" t="s">
        <v>42</v>
      </c>
      <c r="H40" s="17"/>
      <c r="I40" s="10"/>
      <c r="J40" s="10"/>
      <c r="K40" s="10"/>
    </row>
    <row r="41" spans="1:11" ht="12.75" x14ac:dyDescent="0.2">
      <c r="A41" s="10"/>
      <c r="B41" s="18" t="s">
        <v>43</v>
      </c>
      <c r="H41" s="17"/>
      <c r="I41" s="10"/>
      <c r="J41" s="10"/>
      <c r="K41" s="10"/>
    </row>
    <row r="42" spans="1:11" ht="12.75" x14ac:dyDescent="0.2">
      <c r="A42" s="10"/>
      <c r="B42" s="18" t="s">
        <v>44</v>
      </c>
      <c r="H42" s="17"/>
      <c r="I42" s="10"/>
      <c r="J42" s="10"/>
      <c r="K42" s="10"/>
    </row>
    <row r="43" spans="1:11" ht="12.75" x14ac:dyDescent="0.2">
      <c r="A43" s="10"/>
      <c r="B43" s="18" t="s">
        <v>45</v>
      </c>
      <c r="H43" s="17"/>
      <c r="I43" s="10"/>
      <c r="J43" s="10"/>
      <c r="K43" s="10"/>
    </row>
    <row r="44" spans="1:11" ht="12.75" x14ac:dyDescent="0.2">
      <c r="A44" s="11"/>
      <c r="B44" s="19"/>
      <c r="C44" s="15"/>
      <c r="D44" s="15"/>
      <c r="E44" s="15"/>
      <c r="F44" s="15"/>
      <c r="G44" s="15"/>
      <c r="H44" s="20"/>
      <c r="I44" s="11"/>
      <c r="J44" s="11"/>
      <c r="K44" s="11"/>
    </row>
    <row r="45" spans="1:11" ht="12.75" x14ac:dyDescent="0.2">
      <c r="A45" s="9">
        <v>2</v>
      </c>
      <c r="B45" s="12" t="s">
        <v>46</v>
      </c>
      <c r="C45" s="14"/>
      <c r="D45" s="14"/>
      <c r="E45" s="14"/>
      <c r="F45" s="14"/>
      <c r="G45" s="14"/>
      <c r="H45" s="13"/>
      <c r="I45" s="9">
        <v>1</v>
      </c>
      <c r="J45" s="21">
        <v>43192.121766052202</v>
      </c>
      <c r="K45" s="21">
        <f>I45*J45</f>
        <v>43192.121766052202</v>
      </c>
    </row>
    <row r="46" spans="1:11" ht="12.75" x14ac:dyDescent="0.2">
      <c r="A46" s="10"/>
      <c r="B46" s="16" t="s">
        <v>47</v>
      </c>
      <c r="H46" s="17"/>
      <c r="I46" s="10"/>
      <c r="J46" s="10"/>
      <c r="K46" s="10"/>
    </row>
    <row r="47" spans="1:11" ht="12.75" x14ac:dyDescent="0.2">
      <c r="A47" s="10"/>
      <c r="B47" s="18" t="s">
        <v>48</v>
      </c>
      <c r="H47" s="17"/>
      <c r="I47" s="10"/>
      <c r="J47" s="10"/>
      <c r="K47" s="10"/>
    </row>
    <row r="48" spans="1:11" ht="12.75" x14ac:dyDescent="0.2">
      <c r="A48" s="10"/>
      <c r="B48" s="18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0"/>
      <c r="B57" s="18" t="s">
        <v>58</v>
      </c>
      <c r="H57" s="17"/>
      <c r="I57" s="10"/>
      <c r="J57" s="10"/>
      <c r="K57" s="10"/>
    </row>
    <row r="58" spans="1:11" ht="12.75" x14ac:dyDescent="0.2">
      <c r="A58" s="10"/>
      <c r="B58" s="18" t="s">
        <v>59</v>
      </c>
      <c r="H58" s="17"/>
      <c r="I58" s="10"/>
      <c r="J58" s="10"/>
      <c r="K58" s="10"/>
    </row>
    <row r="59" spans="1:11" ht="12.75" x14ac:dyDescent="0.2">
      <c r="A59" s="10"/>
      <c r="B59" s="18" t="s">
        <v>60</v>
      </c>
      <c r="H59" s="17"/>
      <c r="I59" s="10"/>
      <c r="J59" s="10"/>
      <c r="K59" s="10"/>
    </row>
    <row r="60" spans="1:11" ht="12.75" x14ac:dyDescent="0.2">
      <c r="A60" s="10"/>
      <c r="B60" s="18" t="s">
        <v>61</v>
      </c>
      <c r="H60" s="17"/>
      <c r="I60" s="10"/>
      <c r="J60" s="10"/>
      <c r="K60" s="10"/>
    </row>
    <row r="61" spans="1:11" ht="12.75" x14ac:dyDescent="0.2">
      <c r="A61" s="10"/>
      <c r="B61" s="18" t="s">
        <v>62</v>
      </c>
      <c r="H61" s="17"/>
      <c r="I61" s="10"/>
      <c r="J61" s="10"/>
      <c r="K61" s="10"/>
    </row>
    <row r="62" spans="1:11" ht="12.75" x14ac:dyDescent="0.2">
      <c r="A62" s="10"/>
      <c r="B62" s="18" t="s">
        <v>63</v>
      </c>
      <c r="H62" s="17"/>
      <c r="I62" s="10"/>
      <c r="J62" s="10"/>
      <c r="K62" s="10"/>
    </row>
    <row r="63" spans="1:11" ht="12.75" x14ac:dyDescent="0.2">
      <c r="A63" s="10"/>
      <c r="B63" s="18" t="s">
        <v>64</v>
      </c>
      <c r="H63" s="17"/>
      <c r="I63" s="10"/>
      <c r="J63" s="10"/>
      <c r="K63" s="10"/>
    </row>
    <row r="64" spans="1:11" ht="12.75" x14ac:dyDescent="0.2">
      <c r="A64" s="10"/>
      <c r="B64" s="18" t="s">
        <v>65</v>
      </c>
      <c r="H64" s="17"/>
      <c r="I64" s="10"/>
      <c r="J64" s="10"/>
      <c r="K64" s="10"/>
    </row>
    <row r="65" spans="1:11" ht="12.75" x14ac:dyDescent="0.2">
      <c r="A65" s="10"/>
      <c r="B65" s="18" t="s">
        <v>66</v>
      </c>
      <c r="H65" s="17"/>
      <c r="I65" s="10"/>
      <c r="J65" s="10"/>
      <c r="K65" s="10"/>
    </row>
    <row r="66" spans="1:11" ht="12.75" x14ac:dyDescent="0.2">
      <c r="A66" s="10"/>
      <c r="B66" s="18" t="s">
        <v>67</v>
      </c>
      <c r="H66" s="17"/>
      <c r="I66" s="10"/>
      <c r="J66" s="10"/>
      <c r="K66" s="10"/>
    </row>
    <row r="67" spans="1:11" ht="12.75" x14ac:dyDescent="0.2">
      <c r="A67" s="10"/>
      <c r="B67" s="18" t="s">
        <v>68</v>
      </c>
      <c r="H67" s="17"/>
      <c r="I67" s="10"/>
      <c r="J67" s="10"/>
      <c r="K67" s="10"/>
    </row>
    <row r="68" spans="1:11" ht="12.75" x14ac:dyDescent="0.2">
      <c r="A68" s="10"/>
      <c r="B68" s="18" t="s">
        <v>69</v>
      </c>
      <c r="H68" s="17"/>
      <c r="I68" s="10"/>
      <c r="J68" s="10"/>
      <c r="K68" s="10"/>
    </row>
    <row r="69" spans="1:11" ht="12.75" x14ac:dyDescent="0.2">
      <c r="A69" s="10"/>
      <c r="B69" s="18" t="s">
        <v>70</v>
      </c>
      <c r="H69" s="17"/>
      <c r="I69" s="10"/>
      <c r="J69" s="10"/>
      <c r="K69" s="10"/>
    </row>
    <row r="70" spans="1:11" ht="12.75" x14ac:dyDescent="0.2">
      <c r="A70" s="10"/>
      <c r="B70" s="18" t="s">
        <v>71</v>
      </c>
      <c r="H70" s="17"/>
      <c r="I70" s="10"/>
      <c r="J70" s="10"/>
      <c r="K70" s="10"/>
    </row>
    <row r="71" spans="1:11" ht="12.75" x14ac:dyDescent="0.2">
      <c r="A71" s="11"/>
      <c r="B71" s="19"/>
      <c r="C71" s="15"/>
      <c r="D71" s="15"/>
      <c r="E71" s="15"/>
      <c r="F71" s="15"/>
      <c r="G71" s="15"/>
      <c r="H71" s="20"/>
      <c r="I71" s="11"/>
      <c r="J71" s="11"/>
      <c r="K71" s="11"/>
    </row>
    <row r="72" spans="1:11" ht="12.75" x14ac:dyDescent="0.2">
      <c r="A72" s="9">
        <v>3</v>
      </c>
      <c r="B72" s="12" t="s">
        <v>72</v>
      </c>
      <c r="C72" s="14"/>
      <c r="D72" s="14"/>
      <c r="E72" s="14"/>
      <c r="F72" s="14"/>
      <c r="G72" s="14"/>
      <c r="H72" s="13"/>
      <c r="I72" s="9">
        <v>1</v>
      </c>
      <c r="J72" s="21">
        <v>49290.336124079899</v>
      </c>
      <c r="K72" s="21">
        <f>I72*J72</f>
        <v>49290.336124079899</v>
      </c>
    </row>
    <row r="73" spans="1:11" ht="12.75" x14ac:dyDescent="0.2">
      <c r="A73" s="10"/>
      <c r="B73" s="16" t="s">
        <v>73</v>
      </c>
      <c r="H73" s="17"/>
      <c r="I73" s="10"/>
      <c r="J73" s="10"/>
      <c r="K73" s="10"/>
    </row>
    <row r="74" spans="1:11" ht="12.75" x14ac:dyDescent="0.2">
      <c r="A74" s="10"/>
      <c r="B74" s="18" t="s">
        <v>74</v>
      </c>
      <c r="H74" s="17"/>
      <c r="I74" s="10"/>
      <c r="J74" s="10"/>
      <c r="K74" s="10"/>
    </row>
    <row r="75" spans="1:11" ht="12.75" x14ac:dyDescent="0.2">
      <c r="A75" s="10"/>
      <c r="B75" s="18" t="s">
        <v>75</v>
      </c>
      <c r="H75" s="17"/>
      <c r="I75" s="10"/>
      <c r="J75" s="10"/>
      <c r="K75" s="10"/>
    </row>
    <row r="76" spans="1:11" ht="12.75" x14ac:dyDescent="0.2">
      <c r="A76" s="10"/>
      <c r="B76" s="18" t="s">
        <v>76</v>
      </c>
      <c r="H76" s="17"/>
      <c r="I76" s="10"/>
      <c r="J76" s="10"/>
      <c r="K76" s="10"/>
    </row>
    <row r="77" spans="1:11" ht="12.75" x14ac:dyDescent="0.2">
      <c r="A77" s="10"/>
      <c r="B77" s="18" t="s">
        <v>77</v>
      </c>
      <c r="H77" s="17"/>
      <c r="I77" s="10"/>
      <c r="J77" s="10"/>
      <c r="K77" s="10"/>
    </row>
    <row r="78" spans="1:11" ht="12.75" x14ac:dyDescent="0.2">
      <c r="A78" s="10"/>
      <c r="B78" s="18" t="s">
        <v>78</v>
      </c>
      <c r="H78" s="17"/>
      <c r="I78" s="10"/>
      <c r="J78" s="10"/>
      <c r="K78" s="10"/>
    </row>
    <row r="79" spans="1:11" ht="12.75" x14ac:dyDescent="0.2">
      <c r="A79" s="10"/>
      <c r="B79" s="18" t="s">
        <v>79</v>
      </c>
      <c r="H79" s="17"/>
      <c r="I79" s="10"/>
      <c r="J79" s="10"/>
      <c r="K79" s="10"/>
    </row>
    <row r="80" spans="1:11" ht="12.75" x14ac:dyDescent="0.2">
      <c r="A80" s="10"/>
      <c r="B80" s="18" t="s">
        <v>80</v>
      </c>
      <c r="H80" s="17"/>
      <c r="I80" s="10"/>
      <c r="J80" s="10"/>
      <c r="K80" s="10"/>
    </row>
    <row r="81" spans="1:11" ht="12.75" x14ac:dyDescent="0.2">
      <c r="A81" s="10"/>
      <c r="B81" s="18" t="s">
        <v>81</v>
      </c>
      <c r="H81" s="17"/>
      <c r="I81" s="10"/>
      <c r="J81" s="10"/>
      <c r="K81" s="10"/>
    </row>
    <row r="82" spans="1:11" ht="12.75" x14ac:dyDescent="0.2">
      <c r="A82" s="10"/>
      <c r="B82" s="18" t="s">
        <v>82</v>
      </c>
      <c r="H82" s="17"/>
      <c r="I82" s="10"/>
      <c r="J82" s="10"/>
      <c r="K82" s="10"/>
    </row>
    <row r="83" spans="1:11" ht="12.75" x14ac:dyDescent="0.2">
      <c r="A83" s="10"/>
      <c r="B83" s="18" t="s">
        <v>83</v>
      </c>
      <c r="H83" s="17"/>
      <c r="I83" s="10"/>
      <c r="J83" s="10"/>
      <c r="K83" s="10"/>
    </row>
    <row r="84" spans="1:11" ht="12.75" x14ac:dyDescent="0.2">
      <c r="A84" s="10"/>
      <c r="B84" s="18" t="s">
        <v>84</v>
      </c>
      <c r="H84" s="17"/>
      <c r="I84" s="10"/>
      <c r="J84" s="10"/>
      <c r="K84" s="10"/>
    </row>
    <row r="85" spans="1:11" ht="12.75" x14ac:dyDescent="0.2">
      <c r="A85" s="10"/>
      <c r="B85" s="18" t="s">
        <v>85</v>
      </c>
      <c r="H85" s="17"/>
      <c r="I85" s="10"/>
      <c r="J85" s="10"/>
      <c r="K85" s="10"/>
    </row>
    <row r="86" spans="1:11" ht="12.75" x14ac:dyDescent="0.2">
      <c r="A86" s="11"/>
      <c r="B86" s="19"/>
      <c r="C86" s="15"/>
      <c r="D86" s="15"/>
      <c r="E86" s="15"/>
      <c r="F86" s="15"/>
      <c r="G86" s="15"/>
      <c r="H86" s="20"/>
      <c r="I86" s="11"/>
      <c r="J86" s="11"/>
      <c r="K86" s="11"/>
    </row>
    <row r="87" spans="1:11" ht="12.75" x14ac:dyDescent="0.2">
      <c r="A87" s="9">
        <v>4</v>
      </c>
      <c r="B87" s="12" t="s">
        <v>86</v>
      </c>
      <c r="C87" s="14"/>
      <c r="D87" s="14"/>
      <c r="E87" s="14"/>
      <c r="F87" s="14"/>
      <c r="G87" s="14"/>
      <c r="H87" s="13"/>
      <c r="I87" s="9">
        <v>1</v>
      </c>
      <c r="J87" s="21">
        <v>47268.251396554799</v>
      </c>
      <c r="K87" s="21">
        <f>I87*J87</f>
        <v>47268.251396554799</v>
      </c>
    </row>
    <row r="88" spans="1:11" ht="12.75" x14ac:dyDescent="0.2">
      <c r="A88" s="10"/>
      <c r="B88" s="16" t="s">
        <v>87</v>
      </c>
      <c r="H88" s="17"/>
      <c r="I88" s="10"/>
      <c r="J88" s="10"/>
      <c r="K88" s="10"/>
    </row>
    <row r="89" spans="1:11" ht="12.75" x14ac:dyDescent="0.2">
      <c r="A89" s="10"/>
      <c r="B89" s="18" t="s">
        <v>88</v>
      </c>
      <c r="H89" s="17"/>
      <c r="I89" s="10"/>
      <c r="J89" s="10"/>
      <c r="K89" s="10"/>
    </row>
    <row r="90" spans="1:11" ht="12.75" x14ac:dyDescent="0.2">
      <c r="A90" s="10"/>
      <c r="B90" s="18" t="s">
        <v>89</v>
      </c>
      <c r="H90" s="17"/>
      <c r="I90" s="10"/>
      <c r="J90" s="10"/>
      <c r="K90" s="10"/>
    </row>
    <row r="91" spans="1:11" ht="12.75" x14ac:dyDescent="0.2">
      <c r="A91" s="10"/>
      <c r="B91" s="18" t="s">
        <v>90</v>
      </c>
      <c r="H91" s="17"/>
      <c r="I91" s="10"/>
      <c r="J91" s="10"/>
      <c r="K91" s="10"/>
    </row>
    <row r="92" spans="1:11" ht="12.75" x14ac:dyDescent="0.2">
      <c r="A92" s="10"/>
      <c r="B92" s="18" t="s">
        <v>91</v>
      </c>
      <c r="H92" s="17"/>
      <c r="I92" s="10"/>
      <c r="J92" s="10"/>
      <c r="K92" s="10"/>
    </row>
    <row r="93" spans="1:11" ht="12.75" x14ac:dyDescent="0.2">
      <c r="A93" s="10"/>
      <c r="B93" s="18" t="s">
        <v>92</v>
      </c>
      <c r="H93" s="17"/>
      <c r="I93" s="10"/>
      <c r="J93" s="10"/>
      <c r="K93" s="10"/>
    </row>
    <row r="94" spans="1:11" ht="12.75" x14ac:dyDescent="0.2">
      <c r="A94" s="10"/>
      <c r="B94" s="18" t="s">
        <v>93</v>
      </c>
      <c r="H94" s="17"/>
      <c r="I94" s="10"/>
      <c r="J94" s="10"/>
      <c r="K94" s="10"/>
    </row>
    <row r="95" spans="1:11" ht="12.75" x14ac:dyDescent="0.2">
      <c r="A95" s="10"/>
      <c r="B95" s="18" t="s">
        <v>94</v>
      </c>
      <c r="H95" s="17"/>
      <c r="I95" s="10"/>
      <c r="J95" s="10"/>
      <c r="K95" s="10"/>
    </row>
    <row r="96" spans="1:11" ht="12.75" x14ac:dyDescent="0.2">
      <c r="A96" s="10"/>
      <c r="B96" s="18" t="s">
        <v>95</v>
      </c>
      <c r="H96" s="17"/>
      <c r="I96" s="10"/>
      <c r="J96" s="10"/>
      <c r="K96" s="10"/>
    </row>
    <row r="97" spans="1:11" ht="12.75" x14ac:dyDescent="0.2">
      <c r="A97" s="10"/>
      <c r="B97" s="18" t="s">
        <v>96</v>
      </c>
      <c r="H97" s="17"/>
      <c r="I97" s="10"/>
      <c r="J97" s="10"/>
      <c r="K97" s="10"/>
    </row>
    <row r="98" spans="1:11" ht="12.75" x14ac:dyDescent="0.2">
      <c r="A98" s="10"/>
      <c r="B98" s="18" t="s">
        <v>97</v>
      </c>
      <c r="H98" s="17"/>
      <c r="I98" s="10"/>
      <c r="J98" s="10"/>
      <c r="K98" s="10"/>
    </row>
    <row r="99" spans="1:11" ht="12.75" x14ac:dyDescent="0.2">
      <c r="A99" s="10"/>
      <c r="B99" s="18" t="s">
        <v>98</v>
      </c>
      <c r="H99" s="17"/>
      <c r="I99" s="10"/>
      <c r="J99" s="10"/>
      <c r="K99" s="10"/>
    </row>
    <row r="100" spans="1:11" ht="12.75" x14ac:dyDescent="0.2">
      <c r="A100" s="10"/>
      <c r="B100" s="18" t="s">
        <v>99</v>
      </c>
      <c r="H100" s="17"/>
      <c r="I100" s="10"/>
      <c r="J100" s="10"/>
      <c r="K100" s="10"/>
    </row>
    <row r="101" spans="1:11" ht="12.75" x14ac:dyDescent="0.2">
      <c r="A101" s="10"/>
      <c r="B101" s="18" t="s">
        <v>100</v>
      </c>
      <c r="H101" s="17"/>
      <c r="I101" s="10"/>
      <c r="J101" s="10"/>
      <c r="K101" s="10"/>
    </row>
    <row r="102" spans="1:11" ht="12.75" x14ac:dyDescent="0.2">
      <c r="A102" s="10"/>
      <c r="B102" s="18" t="s">
        <v>101</v>
      </c>
      <c r="H102" s="17"/>
      <c r="I102" s="10"/>
      <c r="J102" s="10"/>
      <c r="K102" s="10"/>
    </row>
    <row r="103" spans="1:11" ht="12.75" x14ac:dyDescent="0.2">
      <c r="A103" s="10"/>
      <c r="B103" s="18" t="s">
        <v>102</v>
      </c>
      <c r="H103" s="17"/>
      <c r="I103" s="10"/>
      <c r="J103" s="10"/>
      <c r="K103" s="10"/>
    </row>
    <row r="104" spans="1:11" ht="12.75" x14ac:dyDescent="0.2">
      <c r="A104" s="10"/>
      <c r="B104" s="18" t="s">
        <v>103</v>
      </c>
      <c r="H104" s="17"/>
      <c r="I104" s="10"/>
      <c r="J104" s="10"/>
      <c r="K104" s="10"/>
    </row>
    <row r="105" spans="1:11" ht="12.75" x14ac:dyDescent="0.2">
      <c r="A105" s="10"/>
      <c r="B105" s="18" t="s">
        <v>104</v>
      </c>
      <c r="H105" s="17"/>
      <c r="I105" s="10"/>
      <c r="J105" s="10"/>
      <c r="K105" s="10"/>
    </row>
    <row r="106" spans="1:11" ht="12.75" x14ac:dyDescent="0.2">
      <c r="A106" s="10"/>
      <c r="B106" s="18" t="s">
        <v>105</v>
      </c>
      <c r="H106" s="17"/>
      <c r="I106" s="10"/>
      <c r="J106" s="10"/>
      <c r="K106" s="10"/>
    </row>
    <row r="107" spans="1:11" ht="12.75" x14ac:dyDescent="0.2">
      <c r="A107" s="10"/>
      <c r="B107" s="18" t="s">
        <v>106</v>
      </c>
      <c r="H107" s="17"/>
      <c r="I107" s="10"/>
      <c r="J107" s="10"/>
      <c r="K107" s="10"/>
    </row>
    <row r="108" spans="1:11" ht="12.75" x14ac:dyDescent="0.2">
      <c r="A108" s="10"/>
      <c r="B108" s="18" t="s">
        <v>107</v>
      </c>
      <c r="H108" s="17"/>
      <c r="I108" s="10"/>
      <c r="J108" s="10"/>
      <c r="K108" s="10"/>
    </row>
    <row r="109" spans="1:11" ht="12.75" x14ac:dyDescent="0.2">
      <c r="A109" s="10"/>
      <c r="B109" s="18" t="s">
        <v>108</v>
      </c>
      <c r="H109" s="17"/>
      <c r="I109" s="10"/>
      <c r="J109" s="10"/>
      <c r="K109" s="10"/>
    </row>
    <row r="110" spans="1:11" ht="12.75" x14ac:dyDescent="0.2">
      <c r="A110" s="10"/>
      <c r="B110" s="18" t="s">
        <v>109</v>
      </c>
      <c r="H110" s="17"/>
      <c r="I110" s="10"/>
      <c r="J110" s="10"/>
      <c r="K110" s="10"/>
    </row>
    <row r="111" spans="1:11" ht="12.75" x14ac:dyDescent="0.2">
      <c r="A111" s="10"/>
      <c r="B111" s="18" t="s">
        <v>110</v>
      </c>
      <c r="H111" s="17"/>
      <c r="I111" s="10"/>
      <c r="J111" s="10"/>
      <c r="K111" s="10"/>
    </row>
    <row r="112" spans="1:11" ht="12.75" x14ac:dyDescent="0.2">
      <c r="A112" s="11"/>
      <c r="B112" s="19"/>
      <c r="C112" s="15"/>
      <c r="D112" s="15"/>
      <c r="E112" s="15"/>
      <c r="F112" s="15"/>
      <c r="G112" s="15"/>
      <c r="H112" s="20"/>
      <c r="I112" s="11"/>
      <c r="J112" s="11"/>
      <c r="K112" s="11"/>
    </row>
    <row r="113" spans="1:11" ht="12.75" x14ac:dyDescent="0.2">
      <c r="A113" s="9">
        <v>5</v>
      </c>
      <c r="B113" s="12" t="s">
        <v>111</v>
      </c>
      <c r="C113" s="14"/>
      <c r="D113" s="14"/>
      <c r="E113" s="14"/>
      <c r="F113" s="14"/>
      <c r="G113" s="14"/>
      <c r="H113" s="13"/>
      <c r="I113" s="9">
        <v>1</v>
      </c>
      <c r="J113" s="21">
        <v>33241.432644422603</v>
      </c>
      <c r="K113" s="21">
        <f>I113*J113</f>
        <v>33241.432644422603</v>
      </c>
    </row>
    <row r="114" spans="1:11" ht="12.75" x14ac:dyDescent="0.2">
      <c r="A114" s="10"/>
      <c r="B114" s="16" t="s">
        <v>112</v>
      </c>
      <c r="H114" s="17"/>
      <c r="I114" s="10"/>
      <c r="J114" s="10"/>
      <c r="K114" s="10"/>
    </row>
    <row r="115" spans="1:11" ht="12.75" x14ac:dyDescent="0.2">
      <c r="A115" s="10"/>
      <c r="B115" s="18" t="s">
        <v>113</v>
      </c>
      <c r="H115" s="17"/>
      <c r="I115" s="10"/>
      <c r="J115" s="10"/>
      <c r="K115" s="10"/>
    </row>
    <row r="116" spans="1:11" ht="12.75" x14ac:dyDescent="0.2">
      <c r="A116" s="10"/>
      <c r="B116" s="18" t="s">
        <v>114</v>
      </c>
      <c r="H116" s="17"/>
      <c r="I116" s="10"/>
      <c r="J116" s="10"/>
      <c r="K116" s="10"/>
    </row>
    <row r="117" spans="1:11" ht="12.75" x14ac:dyDescent="0.2">
      <c r="A117" s="10"/>
      <c r="B117" s="18" t="s">
        <v>115</v>
      </c>
      <c r="H117" s="17"/>
      <c r="I117" s="10"/>
      <c r="J117" s="10"/>
      <c r="K117" s="10"/>
    </row>
    <row r="118" spans="1:11" ht="12.75" x14ac:dyDescent="0.2">
      <c r="A118" s="10"/>
      <c r="B118" s="18" t="s">
        <v>116</v>
      </c>
      <c r="H118" s="17"/>
      <c r="I118" s="10"/>
      <c r="J118" s="10"/>
      <c r="K118" s="10"/>
    </row>
    <row r="119" spans="1:11" ht="12.75" x14ac:dyDescent="0.2">
      <c r="A119" s="10"/>
      <c r="B119" s="18" t="s">
        <v>117</v>
      </c>
      <c r="H119" s="17"/>
      <c r="I119" s="10"/>
      <c r="J119" s="10"/>
      <c r="K119" s="10"/>
    </row>
    <row r="120" spans="1:11" ht="12.75" x14ac:dyDescent="0.2">
      <c r="A120" s="10"/>
      <c r="B120" s="18" t="s">
        <v>118</v>
      </c>
      <c r="H120" s="17"/>
      <c r="I120" s="10"/>
      <c r="J120" s="10"/>
      <c r="K120" s="10"/>
    </row>
    <row r="121" spans="1:11" ht="12.75" x14ac:dyDescent="0.2">
      <c r="A121" s="10"/>
      <c r="B121" s="18" t="s">
        <v>119</v>
      </c>
      <c r="H121" s="17"/>
      <c r="I121" s="10"/>
      <c r="J121" s="10"/>
      <c r="K121" s="10"/>
    </row>
    <row r="122" spans="1:11" ht="12.75" x14ac:dyDescent="0.2">
      <c r="A122" s="10"/>
      <c r="B122" s="18" t="s">
        <v>120</v>
      </c>
      <c r="H122" s="17"/>
      <c r="I122" s="10"/>
      <c r="J122" s="10"/>
      <c r="K122" s="10"/>
    </row>
    <row r="123" spans="1:11" ht="12.75" x14ac:dyDescent="0.2">
      <c r="A123" s="10"/>
      <c r="B123" s="18" t="s">
        <v>121</v>
      </c>
      <c r="H123" s="17"/>
      <c r="I123" s="10"/>
      <c r="J123" s="10"/>
      <c r="K123" s="10"/>
    </row>
    <row r="124" spans="1:11" ht="12.75" x14ac:dyDescent="0.2">
      <c r="A124" s="10"/>
      <c r="B124" s="18" t="s">
        <v>122</v>
      </c>
      <c r="H124" s="17"/>
      <c r="I124" s="10"/>
      <c r="J124" s="10"/>
      <c r="K124" s="10"/>
    </row>
    <row r="125" spans="1:11" ht="12.75" x14ac:dyDescent="0.2">
      <c r="A125" s="10"/>
      <c r="B125" s="18" t="s">
        <v>123</v>
      </c>
      <c r="H125" s="17"/>
      <c r="I125" s="10"/>
      <c r="J125" s="10"/>
      <c r="K125" s="10"/>
    </row>
    <row r="126" spans="1:11" ht="12.75" x14ac:dyDescent="0.2">
      <c r="A126" s="10"/>
      <c r="B126" s="18" t="s">
        <v>124</v>
      </c>
      <c r="H126" s="17"/>
      <c r="I126" s="10"/>
      <c r="J126" s="10"/>
      <c r="K126" s="10"/>
    </row>
    <row r="127" spans="1:11" ht="12.75" x14ac:dyDescent="0.2">
      <c r="A127" s="10"/>
      <c r="B127" s="18" t="s">
        <v>125</v>
      </c>
      <c r="H127" s="17"/>
      <c r="I127" s="10"/>
      <c r="J127" s="10"/>
      <c r="K127" s="10"/>
    </row>
    <row r="128" spans="1:11" ht="12.75" x14ac:dyDescent="0.2">
      <c r="A128" s="10"/>
      <c r="B128" s="18" t="s">
        <v>126</v>
      </c>
      <c r="H128" s="17"/>
      <c r="I128" s="10"/>
      <c r="J128" s="10"/>
      <c r="K128" s="10"/>
    </row>
    <row r="129" spans="1:11" ht="12.75" x14ac:dyDescent="0.2">
      <c r="A129" s="10"/>
      <c r="B129" s="18" t="s">
        <v>127</v>
      </c>
      <c r="H129" s="17"/>
      <c r="I129" s="10"/>
      <c r="J129" s="10"/>
      <c r="K129" s="10"/>
    </row>
    <row r="130" spans="1:11" ht="12.75" x14ac:dyDescent="0.2">
      <c r="A130" s="10"/>
      <c r="B130" s="18" t="s">
        <v>128</v>
      </c>
      <c r="H130" s="17"/>
      <c r="I130" s="10"/>
      <c r="J130" s="10"/>
      <c r="K130" s="10"/>
    </row>
    <row r="131" spans="1:11" ht="12.75" x14ac:dyDescent="0.2">
      <c r="A131" s="10"/>
      <c r="B131" s="18" t="s">
        <v>129</v>
      </c>
      <c r="H131" s="17"/>
      <c r="I131" s="10"/>
      <c r="J131" s="10"/>
      <c r="K131" s="10"/>
    </row>
    <row r="132" spans="1:11" ht="12.75" x14ac:dyDescent="0.2">
      <c r="A132" s="10"/>
      <c r="B132" s="18" t="s">
        <v>130</v>
      </c>
      <c r="H132" s="17"/>
      <c r="I132" s="10"/>
      <c r="J132" s="10"/>
      <c r="K132" s="10"/>
    </row>
    <row r="133" spans="1:11" ht="12.75" x14ac:dyDescent="0.2">
      <c r="A133" s="10"/>
      <c r="B133" s="18" t="s">
        <v>131</v>
      </c>
      <c r="H133" s="17"/>
      <c r="I133" s="10"/>
      <c r="J133" s="10"/>
      <c r="K133" s="10"/>
    </row>
    <row r="134" spans="1:11" ht="12.75" x14ac:dyDescent="0.2">
      <c r="A134" s="10"/>
      <c r="B134" s="18" t="s">
        <v>132</v>
      </c>
      <c r="H134" s="17"/>
      <c r="I134" s="10"/>
      <c r="J134" s="10"/>
      <c r="K134" s="10"/>
    </row>
    <row r="135" spans="1:11" ht="12.75" x14ac:dyDescent="0.2">
      <c r="A135" s="10"/>
      <c r="B135" s="18" t="s">
        <v>133</v>
      </c>
      <c r="H135" s="17"/>
      <c r="I135" s="10"/>
      <c r="J135" s="10"/>
      <c r="K135" s="10"/>
    </row>
    <row r="136" spans="1:11" ht="12.75" x14ac:dyDescent="0.2">
      <c r="A136" s="10"/>
      <c r="B136" s="18" t="s">
        <v>134</v>
      </c>
      <c r="H136" s="17"/>
      <c r="I136" s="10"/>
      <c r="J136" s="10"/>
      <c r="K136" s="10"/>
    </row>
    <row r="137" spans="1:11" ht="12.75" x14ac:dyDescent="0.2">
      <c r="A137" s="11"/>
      <c r="B137" s="19"/>
      <c r="C137" s="15"/>
      <c r="D137" s="15"/>
      <c r="E137" s="15"/>
      <c r="F137" s="15"/>
      <c r="G137" s="15"/>
      <c r="H137" s="20"/>
      <c r="I137" s="11"/>
      <c r="J137" s="11"/>
      <c r="K137" s="11"/>
    </row>
    <row r="138" spans="1:11" ht="12.75" x14ac:dyDescent="0.2">
      <c r="A138" s="9">
        <v>6</v>
      </c>
      <c r="B138" s="12" t="s">
        <v>135</v>
      </c>
      <c r="C138" s="14"/>
      <c r="D138" s="14"/>
      <c r="E138" s="14"/>
      <c r="F138" s="14"/>
      <c r="G138" s="14"/>
      <c r="H138" s="13"/>
      <c r="I138" s="9">
        <v>1</v>
      </c>
      <c r="J138" s="21">
        <v>38565.878471641598</v>
      </c>
      <c r="K138" s="21">
        <f>I138*J138</f>
        <v>38565.878471641598</v>
      </c>
    </row>
    <row r="139" spans="1:11" ht="12.75" x14ac:dyDescent="0.2">
      <c r="A139" s="10"/>
      <c r="B139" s="16" t="s">
        <v>136</v>
      </c>
      <c r="H139" s="17"/>
      <c r="I139" s="10"/>
      <c r="J139" s="10"/>
      <c r="K139" s="10"/>
    </row>
    <row r="140" spans="1:11" ht="12.75" x14ac:dyDescent="0.2">
      <c r="A140" s="10"/>
      <c r="B140" s="18" t="s">
        <v>137</v>
      </c>
      <c r="H140" s="17"/>
      <c r="I140" s="10"/>
      <c r="J140" s="10"/>
      <c r="K140" s="10"/>
    </row>
    <row r="141" spans="1:11" ht="12.75" x14ac:dyDescent="0.2">
      <c r="A141" s="10"/>
      <c r="B141" s="18" t="s">
        <v>138</v>
      </c>
      <c r="H141" s="17"/>
      <c r="I141" s="10"/>
      <c r="J141" s="10"/>
      <c r="K141" s="10"/>
    </row>
    <row r="142" spans="1:11" ht="12.75" x14ac:dyDescent="0.2">
      <c r="A142" s="10"/>
      <c r="B142" s="18" t="s">
        <v>139</v>
      </c>
      <c r="H142" s="17"/>
      <c r="I142" s="10"/>
      <c r="J142" s="10"/>
      <c r="K142" s="10"/>
    </row>
    <row r="143" spans="1:11" ht="12.75" x14ac:dyDescent="0.2">
      <c r="A143" s="10"/>
      <c r="B143" s="18" t="s">
        <v>140</v>
      </c>
      <c r="H143" s="17"/>
      <c r="I143" s="10"/>
      <c r="J143" s="10"/>
      <c r="K143" s="10"/>
    </row>
    <row r="144" spans="1:11" ht="12.75" x14ac:dyDescent="0.2">
      <c r="A144" s="10"/>
      <c r="B144" s="18" t="s">
        <v>141</v>
      </c>
      <c r="H144" s="17"/>
      <c r="I144" s="10"/>
      <c r="J144" s="10"/>
      <c r="K144" s="10"/>
    </row>
    <row r="145" spans="1:11" ht="12.75" x14ac:dyDescent="0.2">
      <c r="A145" s="10"/>
      <c r="B145" s="18" t="s">
        <v>142</v>
      </c>
      <c r="H145" s="17"/>
      <c r="I145" s="10"/>
      <c r="J145" s="10"/>
      <c r="K145" s="10"/>
    </row>
    <row r="146" spans="1:11" ht="12.75" x14ac:dyDescent="0.2">
      <c r="A146" s="10"/>
      <c r="B146" s="18" t="s">
        <v>143</v>
      </c>
      <c r="H146" s="17"/>
      <c r="I146" s="10"/>
      <c r="J146" s="10"/>
      <c r="K146" s="10"/>
    </row>
    <row r="147" spans="1:11" ht="12.75" x14ac:dyDescent="0.2">
      <c r="A147" s="10"/>
      <c r="B147" s="18" t="s">
        <v>144</v>
      </c>
      <c r="H147" s="17"/>
      <c r="I147" s="10"/>
      <c r="J147" s="10"/>
      <c r="K147" s="10"/>
    </row>
    <row r="148" spans="1:11" ht="12.75" x14ac:dyDescent="0.2">
      <c r="A148" s="10"/>
      <c r="B148" s="18" t="s">
        <v>145</v>
      </c>
      <c r="H148" s="17"/>
      <c r="I148" s="10"/>
      <c r="J148" s="10"/>
      <c r="K148" s="10"/>
    </row>
    <row r="149" spans="1:11" ht="12.75" x14ac:dyDescent="0.2">
      <c r="A149" s="10"/>
      <c r="B149" s="18" t="s">
        <v>146</v>
      </c>
      <c r="H149" s="17"/>
      <c r="I149" s="10"/>
      <c r="J149" s="10"/>
      <c r="K149" s="10"/>
    </row>
    <row r="150" spans="1:11" ht="12.75" x14ac:dyDescent="0.2">
      <c r="A150" s="10"/>
      <c r="B150" s="18" t="s">
        <v>147</v>
      </c>
      <c r="H150" s="17"/>
      <c r="I150" s="10"/>
      <c r="J150" s="10"/>
      <c r="K150" s="10"/>
    </row>
    <row r="151" spans="1:11" ht="12.75" x14ac:dyDescent="0.2">
      <c r="A151" s="11"/>
      <c r="B151" s="19"/>
      <c r="C151" s="15"/>
      <c r="D151" s="15"/>
      <c r="E151" s="15"/>
      <c r="F151" s="15"/>
      <c r="G151" s="15"/>
      <c r="H151" s="20"/>
      <c r="I151" s="11"/>
      <c r="J151" s="11"/>
      <c r="K151" s="11"/>
    </row>
    <row r="152" spans="1:11" ht="12.75" x14ac:dyDescent="0.2">
      <c r="A152" s="9">
        <v>7</v>
      </c>
      <c r="B152" s="12" t="s">
        <v>148</v>
      </c>
      <c r="C152" s="14"/>
      <c r="D152" s="14"/>
      <c r="E152" s="14"/>
      <c r="F152" s="14"/>
      <c r="G152" s="14"/>
      <c r="H152" s="13"/>
      <c r="I152" s="9">
        <v>1</v>
      </c>
      <c r="J152" s="21">
        <v>53033.559441310303</v>
      </c>
      <c r="K152" s="21">
        <f>I152*J152</f>
        <v>53033.559441310303</v>
      </c>
    </row>
    <row r="153" spans="1:11" ht="12.75" x14ac:dyDescent="0.2">
      <c r="A153" s="10"/>
      <c r="B153" s="16" t="s">
        <v>149</v>
      </c>
      <c r="H153" s="17"/>
      <c r="I153" s="10"/>
      <c r="J153" s="10"/>
      <c r="K153" s="10"/>
    </row>
    <row r="154" spans="1:11" ht="12.75" x14ac:dyDescent="0.2">
      <c r="A154" s="10"/>
      <c r="B154" s="18" t="s">
        <v>150</v>
      </c>
      <c r="H154" s="17"/>
      <c r="I154" s="10"/>
      <c r="J154" s="10"/>
      <c r="K154" s="10"/>
    </row>
    <row r="155" spans="1:11" ht="12.75" x14ac:dyDescent="0.2">
      <c r="A155" s="10"/>
      <c r="B155" s="18" t="s">
        <v>151</v>
      </c>
      <c r="H155" s="17"/>
      <c r="I155" s="10"/>
      <c r="J155" s="10"/>
      <c r="K155" s="10"/>
    </row>
    <row r="156" spans="1:11" ht="12.75" x14ac:dyDescent="0.2">
      <c r="A156" s="10"/>
      <c r="B156" s="18" t="s">
        <v>152</v>
      </c>
      <c r="H156" s="17"/>
      <c r="I156" s="10"/>
      <c r="J156" s="10"/>
      <c r="K156" s="10"/>
    </row>
    <row r="157" spans="1:11" ht="12.75" x14ac:dyDescent="0.2">
      <c r="A157" s="10"/>
      <c r="B157" s="18" t="s">
        <v>153</v>
      </c>
      <c r="H157" s="17"/>
      <c r="I157" s="10"/>
      <c r="J157" s="10"/>
      <c r="K157" s="10"/>
    </row>
    <row r="158" spans="1:11" ht="12.75" x14ac:dyDescent="0.2">
      <c r="A158" s="10"/>
      <c r="B158" s="18" t="s">
        <v>154</v>
      </c>
      <c r="H158" s="17"/>
      <c r="I158" s="10"/>
      <c r="J158" s="10"/>
      <c r="K158" s="10"/>
    </row>
    <row r="159" spans="1:11" ht="12.75" x14ac:dyDescent="0.2">
      <c r="A159" s="10"/>
      <c r="B159" s="18" t="s">
        <v>155</v>
      </c>
      <c r="H159" s="17"/>
      <c r="I159" s="10"/>
      <c r="J159" s="10"/>
      <c r="K159" s="10"/>
    </row>
    <row r="160" spans="1:11" ht="12.75" x14ac:dyDescent="0.2">
      <c r="A160" s="10"/>
      <c r="B160" s="18" t="s">
        <v>156</v>
      </c>
      <c r="H160" s="17"/>
      <c r="I160" s="10"/>
      <c r="J160" s="10"/>
      <c r="K160" s="10"/>
    </row>
    <row r="161" spans="1:11" ht="12.75" x14ac:dyDescent="0.2">
      <c r="A161" s="10"/>
      <c r="B161" s="18" t="s">
        <v>157</v>
      </c>
      <c r="H161" s="17"/>
      <c r="I161" s="10"/>
      <c r="J161" s="10"/>
      <c r="K161" s="10"/>
    </row>
    <row r="162" spans="1:11" ht="12.75" x14ac:dyDescent="0.2">
      <c r="A162" s="10"/>
      <c r="B162" s="18" t="s">
        <v>158</v>
      </c>
      <c r="H162" s="17"/>
      <c r="I162" s="10"/>
      <c r="J162" s="10"/>
      <c r="K162" s="10"/>
    </row>
    <row r="163" spans="1:11" ht="12.75" x14ac:dyDescent="0.2">
      <c r="A163" s="10"/>
      <c r="B163" s="18" t="s">
        <v>159</v>
      </c>
      <c r="H163" s="17"/>
      <c r="I163" s="10"/>
      <c r="J163" s="10"/>
      <c r="K163" s="10"/>
    </row>
    <row r="164" spans="1:11" ht="12.75" x14ac:dyDescent="0.2">
      <c r="A164" s="10"/>
      <c r="B164" s="18" t="s">
        <v>160</v>
      </c>
      <c r="H164" s="17"/>
      <c r="I164" s="10"/>
      <c r="J164" s="10"/>
      <c r="K164" s="10"/>
    </row>
    <row r="165" spans="1:11" ht="12.75" x14ac:dyDescent="0.2">
      <c r="A165" s="10"/>
      <c r="B165" s="18" t="s">
        <v>161</v>
      </c>
      <c r="H165" s="17"/>
      <c r="I165" s="10"/>
      <c r="J165" s="10"/>
      <c r="K165" s="10"/>
    </row>
    <row r="166" spans="1:11" ht="12.75" x14ac:dyDescent="0.2">
      <c r="A166" s="10"/>
      <c r="B166" s="18" t="s">
        <v>162</v>
      </c>
      <c r="H166" s="17"/>
      <c r="I166" s="10"/>
      <c r="J166" s="10"/>
      <c r="K166" s="10"/>
    </row>
    <row r="167" spans="1:11" ht="12.75" x14ac:dyDescent="0.2">
      <c r="A167" s="10"/>
      <c r="B167" s="18" t="s">
        <v>163</v>
      </c>
      <c r="H167" s="17"/>
      <c r="I167" s="10"/>
      <c r="J167" s="10"/>
      <c r="K167" s="10"/>
    </row>
    <row r="168" spans="1:11" ht="12.75" x14ac:dyDescent="0.2">
      <c r="A168" s="10"/>
      <c r="B168" s="18" t="s">
        <v>164</v>
      </c>
      <c r="H168" s="17"/>
      <c r="I168" s="10"/>
      <c r="J168" s="10"/>
      <c r="K168" s="10"/>
    </row>
    <row r="169" spans="1:11" ht="12.75" x14ac:dyDescent="0.2">
      <c r="A169" s="10"/>
      <c r="B169" s="18" t="s">
        <v>165</v>
      </c>
      <c r="H169" s="17"/>
      <c r="I169" s="10"/>
      <c r="J169" s="10"/>
      <c r="K169" s="10"/>
    </row>
    <row r="170" spans="1:11" ht="12.75" x14ac:dyDescent="0.2">
      <c r="A170" s="10"/>
      <c r="B170" s="18" t="s">
        <v>166</v>
      </c>
      <c r="H170" s="17"/>
      <c r="I170" s="10"/>
      <c r="J170" s="10"/>
      <c r="K170" s="10"/>
    </row>
    <row r="171" spans="1:11" ht="12.75" x14ac:dyDescent="0.2">
      <c r="A171" s="10"/>
      <c r="B171" s="18" t="s">
        <v>167</v>
      </c>
      <c r="H171" s="17"/>
      <c r="I171" s="10"/>
      <c r="J171" s="10"/>
      <c r="K171" s="10"/>
    </row>
    <row r="172" spans="1:11" ht="12.75" x14ac:dyDescent="0.2">
      <c r="A172" s="10"/>
      <c r="B172" s="18" t="s">
        <v>168</v>
      </c>
      <c r="H172" s="17"/>
      <c r="I172" s="10"/>
      <c r="J172" s="10"/>
      <c r="K172" s="10"/>
    </row>
    <row r="173" spans="1:11" ht="12.75" x14ac:dyDescent="0.2">
      <c r="A173" s="10"/>
      <c r="B173" s="18" t="s">
        <v>169</v>
      </c>
      <c r="H173" s="17"/>
      <c r="I173" s="10"/>
      <c r="J173" s="10"/>
      <c r="K173" s="10"/>
    </row>
    <row r="174" spans="1:11" ht="12.75" x14ac:dyDescent="0.2">
      <c r="A174" s="10"/>
      <c r="B174" s="18" t="s">
        <v>170</v>
      </c>
      <c r="H174" s="17"/>
      <c r="I174" s="10"/>
      <c r="J174" s="10"/>
      <c r="K174" s="10"/>
    </row>
    <row r="175" spans="1:11" ht="12.75" x14ac:dyDescent="0.2">
      <c r="A175" s="10"/>
      <c r="B175" s="18" t="s">
        <v>171</v>
      </c>
      <c r="H175" s="17"/>
      <c r="I175" s="10"/>
      <c r="J175" s="10"/>
      <c r="K175" s="10"/>
    </row>
    <row r="176" spans="1:11" ht="12.75" x14ac:dyDescent="0.2">
      <c r="A176" s="10"/>
      <c r="B176" s="18" t="s">
        <v>172</v>
      </c>
      <c r="H176" s="17"/>
      <c r="I176" s="10"/>
      <c r="J176" s="10"/>
      <c r="K176" s="10"/>
    </row>
    <row r="177" spans="1:11" ht="12.75" x14ac:dyDescent="0.2">
      <c r="A177" s="10"/>
      <c r="B177" s="18" t="s">
        <v>173</v>
      </c>
      <c r="H177" s="17"/>
      <c r="I177" s="10"/>
      <c r="J177" s="10"/>
      <c r="K177" s="10"/>
    </row>
    <row r="178" spans="1:11" ht="12.75" x14ac:dyDescent="0.2">
      <c r="A178" s="10"/>
      <c r="B178" s="18" t="s">
        <v>174</v>
      </c>
      <c r="H178" s="17"/>
      <c r="I178" s="10"/>
      <c r="J178" s="10"/>
      <c r="K178" s="10"/>
    </row>
    <row r="179" spans="1:11" ht="12.75" x14ac:dyDescent="0.2">
      <c r="A179" s="10"/>
      <c r="B179" s="18" t="s">
        <v>175</v>
      </c>
      <c r="H179" s="17"/>
      <c r="I179" s="10"/>
      <c r="J179" s="10"/>
      <c r="K179" s="10"/>
    </row>
    <row r="180" spans="1:11" ht="12.75" x14ac:dyDescent="0.2">
      <c r="A180" s="10"/>
      <c r="B180" s="18" t="s">
        <v>176</v>
      </c>
      <c r="H180" s="17"/>
      <c r="I180" s="10"/>
      <c r="J180" s="10"/>
      <c r="K180" s="10"/>
    </row>
    <row r="181" spans="1:11" ht="12.75" x14ac:dyDescent="0.2">
      <c r="A181" s="11"/>
      <c r="B181" s="19"/>
      <c r="C181" s="15"/>
      <c r="D181" s="15"/>
      <c r="E181" s="15"/>
      <c r="F181" s="15"/>
      <c r="G181" s="15"/>
      <c r="H181" s="20"/>
      <c r="I181" s="11"/>
      <c r="J181" s="11"/>
      <c r="K181" s="11"/>
    </row>
    <row r="182" spans="1:11" ht="12.75" x14ac:dyDescent="0.2">
      <c r="A182" s="9">
        <v>8</v>
      </c>
      <c r="B182" s="12" t="s">
        <v>177</v>
      </c>
      <c r="C182" s="14"/>
      <c r="D182" s="14"/>
      <c r="E182" s="14"/>
      <c r="F182" s="14"/>
      <c r="G182" s="14"/>
      <c r="H182" s="13"/>
      <c r="I182" s="9">
        <v>1</v>
      </c>
      <c r="J182" s="21">
        <v>18909.527665350801</v>
      </c>
      <c r="K182" s="21">
        <f>I182*J182</f>
        <v>18909.527665350801</v>
      </c>
    </row>
    <row r="183" spans="1:11" ht="12.75" x14ac:dyDescent="0.2">
      <c r="A183" s="10"/>
      <c r="B183" s="16" t="s">
        <v>178</v>
      </c>
      <c r="H183" s="17"/>
      <c r="I183" s="10"/>
      <c r="J183" s="10"/>
      <c r="K183" s="10"/>
    </row>
    <row r="184" spans="1:11" ht="12.75" x14ac:dyDescent="0.2">
      <c r="A184" s="10"/>
      <c r="B184" s="18" t="s">
        <v>179</v>
      </c>
      <c r="H184" s="17"/>
      <c r="I184" s="10"/>
      <c r="J184" s="10"/>
      <c r="K184" s="10"/>
    </row>
    <row r="185" spans="1:11" ht="12.75" x14ac:dyDescent="0.2">
      <c r="A185" s="10"/>
      <c r="B185" s="18" t="s">
        <v>180</v>
      </c>
      <c r="H185" s="17"/>
      <c r="I185" s="10"/>
      <c r="J185" s="10"/>
      <c r="K185" s="10"/>
    </row>
    <row r="186" spans="1:11" ht="12.75" x14ac:dyDescent="0.2">
      <c r="A186" s="10"/>
      <c r="B186" s="18" t="s">
        <v>181</v>
      </c>
      <c r="H186" s="17"/>
      <c r="I186" s="10"/>
      <c r="J186" s="10"/>
      <c r="K186" s="10"/>
    </row>
    <row r="187" spans="1:11" ht="12.75" x14ac:dyDescent="0.2">
      <c r="A187" s="10"/>
      <c r="B187" s="18" t="s">
        <v>182</v>
      </c>
      <c r="H187" s="17"/>
      <c r="I187" s="10"/>
      <c r="J187" s="10"/>
      <c r="K187" s="10"/>
    </row>
    <row r="188" spans="1:11" ht="12.75" x14ac:dyDescent="0.2">
      <c r="A188" s="10"/>
      <c r="B188" s="18" t="s">
        <v>183</v>
      </c>
      <c r="H188" s="17"/>
      <c r="I188" s="10"/>
      <c r="J188" s="10"/>
      <c r="K188" s="10"/>
    </row>
    <row r="189" spans="1:11" ht="12.75" x14ac:dyDescent="0.2">
      <c r="A189" s="10"/>
      <c r="B189" s="18" t="s">
        <v>184</v>
      </c>
      <c r="H189" s="17"/>
      <c r="I189" s="10"/>
      <c r="J189" s="10"/>
      <c r="K189" s="10"/>
    </row>
    <row r="190" spans="1:11" ht="12.75" x14ac:dyDescent="0.2">
      <c r="A190" s="10"/>
      <c r="B190" s="18" t="s">
        <v>185</v>
      </c>
      <c r="H190" s="17"/>
      <c r="I190" s="10"/>
      <c r="J190" s="10"/>
      <c r="K190" s="10"/>
    </row>
    <row r="191" spans="1:11" ht="12.75" x14ac:dyDescent="0.2">
      <c r="A191" s="10"/>
      <c r="B191" s="18" t="s">
        <v>186</v>
      </c>
      <c r="H191" s="17"/>
      <c r="I191" s="10"/>
      <c r="J191" s="10"/>
      <c r="K191" s="10"/>
    </row>
    <row r="192" spans="1:11" ht="12.75" x14ac:dyDescent="0.2">
      <c r="A192" s="10"/>
      <c r="B192" s="18" t="s">
        <v>187</v>
      </c>
      <c r="H192" s="17"/>
      <c r="I192" s="10"/>
      <c r="J192" s="10"/>
      <c r="K192" s="10"/>
    </row>
    <row r="193" spans="1:11" ht="12.75" x14ac:dyDescent="0.2">
      <c r="A193" s="10"/>
      <c r="B193" s="18" t="s">
        <v>188</v>
      </c>
      <c r="H193" s="17"/>
      <c r="I193" s="10"/>
      <c r="J193" s="10"/>
      <c r="K193" s="10"/>
    </row>
    <row r="194" spans="1:11" ht="12.75" x14ac:dyDescent="0.2">
      <c r="A194" s="10"/>
      <c r="B194" s="18" t="s">
        <v>189</v>
      </c>
      <c r="H194" s="17"/>
      <c r="I194" s="10"/>
      <c r="J194" s="10"/>
      <c r="K194" s="10"/>
    </row>
    <row r="195" spans="1:11" ht="12.75" x14ac:dyDescent="0.2">
      <c r="A195" s="10"/>
      <c r="B195" s="18" t="s">
        <v>190</v>
      </c>
      <c r="H195" s="17"/>
      <c r="I195" s="10"/>
      <c r="J195" s="10"/>
      <c r="K195" s="10"/>
    </row>
    <row r="196" spans="1:11" ht="12.75" x14ac:dyDescent="0.2">
      <c r="A196" s="10"/>
      <c r="B196" s="18" t="s">
        <v>191</v>
      </c>
      <c r="H196" s="17"/>
      <c r="I196" s="10"/>
      <c r="J196" s="10"/>
      <c r="K196" s="10"/>
    </row>
    <row r="197" spans="1:11" ht="12.75" x14ac:dyDescent="0.2">
      <c r="A197" s="10"/>
      <c r="B197" s="18" t="s">
        <v>192</v>
      </c>
      <c r="H197" s="17"/>
      <c r="I197" s="10"/>
      <c r="J197" s="10"/>
      <c r="K197" s="10"/>
    </row>
    <row r="198" spans="1:11" ht="12.75" x14ac:dyDescent="0.2">
      <c r="A198" s="10"/>
      <c r="B198" s="18" t="s">
        <v>193</v>
      </c>
      <c r="H198" s="17"/>
      <c r="I198" s="10"/>
      <c r="J198" s="10"/>
      <c r="K198" s="10"/>
    </row>
    <row r="199" spans="1:11" ht="12.75" x14ac:dyDescent="0.2">
      <c r="A199" s="10"/>
      <c r="B199" s="18" t="s">
        <v>194</v>
      </c>
      <c r="H199" s="17"/>
      <c r="I199" s="10"/>
      <c r="J199" s="10"/>
      <c r="K199" s="10"/>
    </row>
    <row r="200" spans="1:11" ht="12.75" x14ac:dyDescent="0.2">
      <c r="A200" s="10"/>
      <c r="B200" s="18" t="s">
        <v>195</v>
      </c>
      <c r="H200" s="17"/>
      <c r="I200" s="10"/>
      <c r="J200" s="10"/>
      <c r="K200" s="10"/>
    </row>
    <row r="201" spans="1:11" ht="12.75" x14ac:dyDescent="0.2">
      <c r="A201" s="10"/>
      <c r="B201" s="18" t="s">
        <v>196</v>
      </c>
      <c r="H201" s="17"/>
      <c r="I201" s="10"/>
      <c r="J201" s="10"/>
      <c r="K201" s="10"/>
    </row>
    <row r="202" spans="1:11" ht="12.75" x14ac:dyDescent="0.2">
      <c r="A202" s="10"/>
      <c r="B202" s="18" t="s">
        <v>197</v>
      </c>
      <c r="H202" s="17"/>
      <c r="I202" s="10"/>
      <c r="J202" s="10"/>
      <c r="K202" s="10"/>
    </row>
    <row r="203" spans="1:11" ht="12.75" x14ac:dyDescent="0.2">
      <c r="A203" s="11"/>
      <c r="B203" s="19"/>
      <c r="C203" s="15"/>
      <c r="D203" s="15"/>
      <c r="E203" s="15"/>
      <c r="F203" s="15"/>
      <c r="G203" s="15"/>
      <c r="H203" s="20"/>
      <c r="I203" s="11"/>
      <c r="J203" s="11"/>
      <c r="K203" s="11"/>
    </row>
    <row r="204" spans="1:11" ht="12.75" x14ac:dyDescent="0.2">
      <c r="A204" s="9">
        <v>9</v>
      </c>
      <c r="B204" s="12" t="s">
        <v>198</v>
      </c>
      <c r="C204" s="14"/>
      <c r="D204" s="14"/>
      <c r="E204" s="14"/>
      <c r="F204" s="14"/>
      <c r="G204" s="14"/>
      <c r="H204" s="13"/>
      <c r="I204" s="9">
        <v>1</v>
      </c>
      <c r="J204" s="21">
        <v>530.94255655903805</v>
      </c>
      <c r="K204" s="21">
        <f>I204*J204</f>
        <v>530.94255655903805</v>
      </c>
    </row>
    <row r="205" spans="1:11" ht="12.75" x14ac:dyDescent="0.2">
      <c r="A205" s="10"/>
      <c r="B205" s="16" t="s">
        <v>199</v>
      </c>
      <c r="H205" s="17"/>
      <c r="I205" s="10"/>
      <c r="J205" s="10"/>
      <c r="K205" s="10"/>
    </row>
    <row r="206" spans="1:11" ht="12.75" x14ac:dyDescent="0.2">
      <c r="A206" s="10"/>
      <c r="B206" s="18" t="s">
        <v>200</v>
      </c>
      <c r="H206" s="17"/>
      <c r="I206" s="10"/>
      <c r="J206" s="10"/>
      <c r="K206" s="10"/>
    </row>
    <row r="207" spans="1:11" ht="12.75" x14ac:dyDescent="0.2">
      <c r="A207" s="10"/>
      <c r="B207" s="18" t="s">
        <v>201</v>
      </c>
      <c r="H207" s="17"/>
      <c r="I207" s="10"/>
      <c r="J207" s="10"/>
      <c r="K207" s="10"/>
    </row>
    <row r="208" spans="1:11" ht="12.75" x14ac:dyDescent="0.2">
      <c r="A208" s="10"/>
      <c r="B208" s="18" t="s">
        <v>202</v>
      </c>
      <c r="H208" s="17"/>
      <c r="I208" s="10"/>
      <c r="J208" s="10"/>
      <c r="K208" s="10"/>
    </row>
    <row r="209" spans="1:11" ht="12.75" x14ac:dyDescent="0.2">
      <c r="A209" s="10"/>
      <c r="B209" s="18" t="s">
        <v>203</v>
      </c>
      <c r="H209" s="17"/>
      <c r="I209" s="10"/>
      <c r="J209" s="10"/>
      <c r="K209" s="10"/>
    </row>
    <row r="210" spans="1:11" ht="12.75" x14ac:dyDescent="0.2">
      <c r="A210" s="11"/>
      <c r="B210" s="19"/>
      <c r="C210" s="15"/>
      <c r="D210" s="15"/>
      <c r="E210" s="15"/>
      <c r="F210" s="15"/>
      <c r="G210" s="15"/>
      <c r="H210" s="20"/>
      <c r="I210" s="11"/>
      <c r="J210" s="11"/>
      <c r="K210" s="11"/>
    </row>
    <row r="211" spans="1:11" ht="12.75" x14ac:dyDescent="0.2">
      <c r="A211" s="9">
        <v>10</v>
      </c>
      <c r="B211" s="12" t="s">
        <v>204</v>
      </c>
      <c r="C211" s="14"/>
      <c r="D211" s="14"/>
      <c r="E211" s="14"/>
      <c r="F211" s="14"/>
      <c r="G211" s="14"/>
      <c r="H211" s="13"/>
      <c r="I211" s="9">
        <v>1</v>
      </c>
      <c r="J211" s="21">
        <v>1794.7688278153601</v>
      </c>
      <c r="K211" s="21">
        <f>I211*J211</f>
        <v>1794.7688278153601</v>
      </c>
    </row>
    <row r="212" spans="1:11" ht="12.75" x14ac:dyDescent="0.2">
      <c r="A212" s="10"/>
      <c r="B212" s="16" t="s">
        <v>205</v>
      </c>
      <c r="H212" s="17"/>
      <c r="I212" s="10"/>
      <c r="J212" s="10"/>
      <c r="K212" s="10"/>
    </row>
    <row r="213" spans="1:11" ht="12.75" x14ac:dyDescent="0.2">
      <c r="A213" s="10"/>
      <c r="B213" s="18" t="s">
        <v>206</v>
      </c>
      <c r="H213" s="17"/>
      <c r="I213" s="10"/>
      <c r="J213" s="10"/>
      <c r="K213" s="10"/>
    </row>
    <row r="214" spans="1:11" ht="12.75" x14ac:dyDescent="0.2">
      <c r="A214" s="10"/>
      <c r="B214" s="18" t="s">
        <v>207</v>
      </c>
      <c r="H214" s="17"/>
      <c r="I214" s="10"/>
      <c r="J214" s="10"/>
      <c r="K214" s="10"/>
    </row>
    <row r="215" spans="1:11" ht="12.75" x14ac:dyDescent="0.2">
      <c r="A215" s="10"/>
      <c r="B215" s="18" t="s">
        <v>208</v>
      </c>
      <c r="H215" s="17"/>
      <c r="I215" s="10"/>
      <c r="J215" s="10"/>
      <c r="K215" s="10"/>
    </row>
    <row r="216" spans="1:11" ht="12.75" x14ac:dyDescent="0.2">
      <c r="A216" s="10"/>
      <c r="B216" s="18" t="s">
        <v>209</v>
      </c>
      <c r="H216" s="17"/>
      <c r="I216" s="10"/>
      <c r="J216" s="10"/>
      <c r="K216" s="10"/>
    </row>
    <row r="217" spans="1:11" ht="12.75" x14ac:dyDescent="0.2">
      <c r="A217" s="10"/>
      <c r="B217" s="18" t="s">
        <v>210</v>
      </c>
      <c r="H217" s="17"/>
      <c r="I217" s="10"/>
      <c r="J217" s="10"/>
      <c r="K217" s="10"/>
    </row>
    <row r="218" spans="1:11" ht="12.75" x14ac:dyDescent="0.2">
      <c r="A218" s="10"/>
      <c r="B218" s="18" t="s">
        <v>211</v>
      </c>
      <c r="H218" s="17"/>
      <c r="I218" s="10"/>
      <c r="J218" s="10"/>
      <c r="K218" s="10"/>
    </row>
    <row r="219" spans="1:11" ht="12.75" x14ac:dyDescent="0.2">
      <c r="A219" s="10"/>
      <c r="B219" s="18" t="s">
        <v>212</v>
      </c>
      <c r="H219" s="17"/>
      <c r="I219" s="10"/>
      <c r="J219" s="10"/>
      <c r="K219" s="10"/>
    </row>
    <row r="220" spans="1:11" ht="12.75" x14ac:dyDescent="0.2">
      <c r="A220" s="10"/>
      <c r="B220" s="18" t="s">
        <v>213</v>
      </c>
      <c r="H220" s="17"/>
      <c r="I220" s="10"/>
      <c r="J220" s="10"/>
      <c r="K220" s="10"/>
    </row>
    <row r="221" spans="1:11" ht="12.75" x14ac:dyDescent="0.2">
      <c r="A221" s="10"/>
      <c r="B221" s="18" t="s">
        <v>214</v>
      </c>
      <c r="H221" s="17"/>
      <c r="I221" s="10"/>
      <c r="J221" s="10"/>
      <c r="K221" s="10"/>
    </row>
    <row r="222" spans="1:11" ht="12.75" x14ac:dyDescent="0.2">
      <c r="A222" s="10"/>
      <c r="B222" s="18" t="s">
        <v>215</v>
      </c>
      <c r="H222" s="17"/>
      <c r="I222" s="10"/>
      <c r="J222" s="10"/>
      <c r="K222" s="10"/>
    </row>
    <row r="223" spans="1:11" ht="12.75" x14ac:dyDescent="0.2">
      <c r="A223" s="10"/>
      <c r="B223" s="18" t="s">
        <v>216</v>
      </c>
      <c r="H223" s="17"/>
      <c r="I223" s="10"/>
      <c r="J223" s="10"/>
      <c r="K223" s="10"/>
    </row>
    <row r="224" spans="1:11" ht="12.75" x14ac:dyDescent="0.2">
      <c r="A224" s="10"/>
      <c r="B224" s="18" t="s">
        <v>217</v>
      </c>
      <c r="H224" s="17"/>
      <c r="I224" s="10"/>
      <c r="J224" s="10"/>
      <c r="K224" s="10"/>
    </row>
    <row r="225" spans="1:11" ht="12.75" x14ac:dyDescent="0.2">
      <c r="A225" s="10"/>
      <c r="B225" s="18" t="s">
        <v>218</v>
      </c>
      <c r="H225" s="17"/>
      <c r="I225" s="10"/>
      <c r="J225" s="10"/>
      <c r="K225" s="10"/>
    </row>
    <row r="226" spans="1:11" ht="12.75" x14ac:dyDescent="0.2">
      <c r="A226" s="10"/>
      <c r="B226" s="18" t="s">
        <v>219</v>
      </c>
      <c r="H226" s="17"/>
      <c r="I226" s="10"/>
      <c r="J226" s="10"/>
      <c r="K226" s="10"/>
    </row>
    <row r="227" spans="1:11" ht="12.75" x14ac:dyDescent="0.2">
      <c r="A227" s="11"/>
      <c r="B227" s="19"/>
      <c r="C227" s="15"/>
      <c r="D227" s="15"/>
      <c r="E227" s="15"/>
      <c r="F227" s="15"/>
      <c r="G227" s="15"/>
      <c r="H227" s="20"/>
      <c r="I227" s="11"/>
      <c r="J227" s="11"/>
      <c r="K227" s="11"/>
    </row>
    <row r="228" spans="1:11" ht="12.75" x14ac:dyDescent="0.2">
      <c r="A228" s="9">
        <v>11</v>
      </c>
      <c r="B228" s="12" t="s">
        <v>220</v>
      </c>
      <c r="C228" s="14"/>
      <c r="D228" s="14"/>
      <c r="E228" s="14"/>
      <c r="F228" s="14"/>
      <c r="G228" s="14"/>
      <c r="H228" s="13"/>
      <c r="I228" s="9">
        <v>7</v>
      </c>
      <c r="J228" s="21">
        <v>1837.37473001642</v>
      </c>
      <c r="K228" s="21">
        <f>I228*J228</f>
        <v>12861.623110114941</v>
      </c>
    </row>
    <row r="229" spans="1:11" ht="12.75" x14ac:dyDescent="0.2">
      <c r="A229" s="10"/>
      <c r="B229" s="16" t="s">
        <v>221</v>
      </c>
      <c r="H229" s="17"/>
      <c r="I229" s="10"/>
      <c r="J229" s="10"/>
      <c r="K229" s="10"/>
    </row>
    <row r="230" spans="1:11" ht="12.75" x14ac:dyDescent="0.2">
      <c r="A230" s="10"/>
      <c r="B230" s="18" t="s">
        <v>222</v>
      </c>
      <c r="H230" s="17"/>
      <c r="I230" s="10"/>
      <c r="J230" s="10"/>
      <c r="K230" s="10"/>
    </row>
    <row r="231" spans="1:11" ht="12.75" x14ac:dyDescent="0.2">
      <c r="A231" s="10"/>
      <c r="B231" s="18" t="s">
        <v>223</v>
      </c>
      <c r="H231" s="17"/>
      <c r="I231" s="10"/>
      <c r="J231" s="10"/>
      <c r="K231" s="10"/>
    </row>
    <row r="232" spans="1:11" ht="12.75" x14ac:dyDescent="0.2">
      <c r="A232" s="10"/>
      <c r="B232" s="18" t="s">
        <v>224</v>
      </c>
      <c r="H232" s="17"/>
      <c r="I232" s="10"/>
      <c r="J232" s="10"/>
      <c r="K232" s="10"/>
    </row>
    <row r="233" spans="1:11" ht="12.75" x14ac:dyDescent="0.2">
      <c r="A233" s="10"/>
      <c r="B233" s="18" t="s">
        <v>225</v>
      </c>
      <c r="H233" s="17"/>
      <c r="I233" s="10"/>
      <c r="J233" s="10"/>
      <c r="K233" s="10"/>
    </row>
    <row r="234" spans="1:11" ht="12.75" x14ac:dyDescent="0.2">
      <c r="A234" s="10"/>
      <c r="B234" s="18" t="s">
        <v>226</v>
      </c>
      <c r="H234" s="17"/>
      <c r="I234" s="10"/>
      <c r="J234" s="10"/>
      <c r="K234" s="10"/>
    </row>
    <row r="235" spans="1:11" ht="12.75" x14ac:dyDescent="0.2">
      <c r="A235" s="10"/>
      <c r="B235" s="18" t="s">
        <v>227</v>
      </c>
      <c r="H235" s="17"/>
      <c r="I235" s="10"/>
      <c r="J235" s="10"/>
      <c r="K235" s="10"/>
    </row>
    <row r="236" spans="1:11" ht="12.75" x14ac:dyDescent="0.2">
      <c r="A236" s="10"/>
      <c r="B236" s="18" t="s">
        <v>228</v>
      </c>
      <c r="H236" s="17"/>
      <c r="I236" s="10"/>
      <c r="J236" s="10"/>
      <c r="K236" s="10"/>
    </row>
    <row r="237" spans="1:11" ht="12.75" x14ac:dyDescent="0.2">
      <c r="A237" s="10"/>
      <c r="B237" s="18" t="s">
        <v>229</v>
      </c>
      <c r="H237" s="17"/>
      <c r="I237" s="10"/>
      <c r="J237" s="10"/>
      <c r="K237" s="10"/>
    </row>
    <row r="238" spans="1:11" ht="12.75" x14ac:dyDescent="0.2">
      <c r="A238" s="10"/>
      <c r="B238" s="18" t="s">
        <v>230</v>
      </c>
      <c r="H238" s="17"/>
      <c r="I238" s="10"/>
      <c r="J238" s="10"/>
      <c r="K238" s="10"/>
    </row>
    <row r="239" spans="1:11" ht="12.75" x14ac:dyDescent="0.2">
      <c r="A239" s="10"/>
      <c r="B239" s="18" t="s">
        <v>231</v>
      </c>
      <c r="H239" s="17"/>
      <c r="I239" s="10"/>
      <c r="J239" s="10"/>
      <c r="K239" s="10"/>
    </row>
    <row r="240" spans="1:11" ht="12.75" x14ac:dyDescent="0.2">
      <c r="A240" s="10"/>
      <c r="B240" s="18" t="s">
        <v>232</v>
      </c>
      <c r="H240" s="17"/>
      <c r="I240" s="10"/>
      <c r="J240" s="10"/>
      <c r="K240" s="10"/>
    </row>
    <row r="241" spans="1:11" ht="12.75" x14ac:dyDescent="0.2">
      <c r="A241" s="10"/>
      <c r="B241" s="18" t="s">
        <v>233</v>
      </c>
      <c r="H241" s="17"/>
      <c r="I241" s="10"/>
      <c r="J241" s="10"/>
      <c r="K241" s="10"/>
    </row>
    <row r="242" spans="1:11" ht="12.75" x14ac:dyDescent="0.2">
      <c r="A242" s="10"/>
      <c r="B242" s="18" t="s">
        <v>234</v>
      </c>
      <c r="H242" s="17"/>
      <c r="I242" s="10"/>
      <c r="J242" s="10"/>
      <c r="K242" s="10"/>
    </row>
    <row r="243" spans="1:11" ht="12.75" x14ac:dyDescent="0.2">
      <c r="A243" s="10"/>
      <c r="B243" s="18" t="s">
        <v>235</v>
      </c>
      <c r="H243" s="17"/>
      <c r="I243" s="10"/>
      <c r="J243" s="10"/>
      <c r="K243" s="10"/>
    </row>
    <row r="244" spans="1:11" ht="12.75" x14ac:dyDescent="0.2">
      <c r="A244" s="11"/>
      <c r="B244" s="19"/>
      <c r="C244" s="15"/>
      <c r="D244" s="15"/>
      <c r="E244" s="15"/>
      <c r="F244" s="15"/>
      <c r="G244" s="15"/>
      <c r="H244" s="20"/>
      <c r="I244" s="11"/>
      <c r="J244" s="11"/>
      <c r="K244" s="11"/>
    </row>
    <row r="245" spans="1:11" ht="12.75" x14ac:dyDescent="0.2">
      <c r="A245" s="9">
        <v>12</v>
      </c>
      <c r="B245" s="12" t="s">
        <v>236</v>
      </c>
      <c r="C245" s="14"/>
      <c r="D245" s="14"/>
      <c r="E245" s="14"/>
      <c r="F245" s="14"/>
      <c r="G245" s="14"/>
      <c r="H245" s="13"/>
      <c r="I245" s="9">
        <v>1</v>
      </c>
      <c r="J245" s="21">
        <v>1837.37473001642</v>
      </c>
      <c r="K245" s="21">
        <f>I245*J245</f>
        <v>1837.37473001642</v>
      </c>
    </row>
    <row r="246" spans="1:11" ht="12.75" x14ac:dyDescent="0.2">
      <c r="A246" s="10"/>
      <c r="B246" s="16" t="s">
        <v>237</v>
      </c>
      <c r="H246" s="17"/>
      <c r="I246" s="10"/>
      <c r="J246" s="10"/>
      <c r="K246" s="10"/>
    </row>
    <row r="247" spans="1:11" ht="12.75" x14ac:dyDescent="0.2">
      <c r="A247" s="10"/>
      <c r="B247" s="18" t="s">
        <v>238</v>
      </c>
      <c r="H247" s="17"/>
      <c r="I247" s="10"/>
      <c r="J247" s="10"/>
      <c r="K247" s="10"/>
    </row>
    <row r="248" spans="1:11" ht="12.75" x14ac:dyDescent="0.2">
      <c r="A248" s="10"/>
      <c r="B248" s="18" t="s">
        <v>239</v>
      </c>
      <c r="H248" s="17"/>
      <c r="I248" s="10"/>
      <c r="J248" s="10"/>
      <c r="K248" s="10"/>
    </row>
    <row r="249" spans="1:11" ht="12.75" x14ac:dyDescent="0.2">
      <c r="A249" s="10"/>
      <c r="B249" s="18" t="s">
        <v>240</v>
      </c>
      <c r="H249" s="17"/>
      <c r="I249" s="10"/>
      <c r="J249" s="10"/>
      <c r="K249" s="10"/>
    </row>
    <row r="250" spans="1:11" ht="12.75" x14ac:dyDescent="0.2">
      <c r="A250" s="10"/>
      <c r="B250" s="18" t="s">
        <v>241</v>
      </c>
      <c r="H250" s="17"/>
      <c r="I250" s="10"/>
      <c r="J250" s="10"/>
      <c r="K250" s="10"/>
    </row>
    <row r="251" spans="1:11" ht="12.75" x14ac:dyDescent="0.2">
      <c r="A251" s="10"/>
      <c r="B251" s="18" t="s">
        <v>242</v>
      </c>
      <c r="H251" s="17"/>
      <c r="I251" s="10"/>
      <c r="J251" s="10"/>
      <c r="K251" s="10"/>
    </row>
    <row r="252" spans="1:11" ht="12.75" x14ac:dyDescent="0.2">
      <c r="A252" s="10"/>
      <c r="B252" s="18" t="s">
        <v>243</v>
      </c>
      <c r="H252" s="17"/>
      <c r="I252" s="10"/>
      <c r="J252" s="10"/>
      <c r="K252" s="10"/>
    </row>
    <row r="253" spans="1:11" ht="12.75" x14ac:dyDescent="0.2">
      <c r="A253" s="10"/>
      <c r="B253" s="18" t="s">
        <v>244</v>
      </c>
      <c r="H253" s="17"/>
      <c r="I253" s="10"/>
      <c r="J253" s="10"/>
      <c r="K253" s="10"/>
    </row>
    <row r="254" spans="1:11" ht="12.75" x14ac:dyDescent="0.2">
      <c r="A254" s="10"/>
      <c r="B254" s="18" t="s">
        <v>245</v>
      </c>
      <c r="H254" s="17"/>
      <c r="I254" s="10"/>
      <c r="J254" s="10"/>
      <c r="K254" s="10"/>
    </row>
    <row r="255" spans="1:11" ht="12.75" x14ac:dyDescent="0.2">
      <c r="A255" s="10"/>
      <c r="B255" s="18" t="s">
        <v>246</v>
      </c>
      <c r="H255" s="17"/>
      <c r="I255" s="10"/>
      <c r="J255" s="10"/>
      <c r="K255" s="10"/>
    </row>
    <row r="256" spans="1:11" ht="12.75" x14ac:dyDescent="0.2">
      <c r="A256" s="10"/>
      <c r="B256" s="18" t="s">
        <v>247</v>
      </c>
      <c r="H256" s="17"/>
      <c r="I256" s="10"/>
      <c r="J256" s="10"/>
      <c r="K256" s="10"/>
    </row>
    <row r="257" spans="1:11" ht="12.75" x14ac:dyDescent="0.2">
      <c r="A257" s="10"/>
      <c r="B257" s="18" t="s">
        <v>248</v>
      </c>
      <c r="H257" s="17"/>
      <c r="I257" s="10"/>
      <c r="J257" s="10"/>
      <c r="K257" s="10"/>
    </row>
    <row r="258" spans="1:11" ht="12.75" x14ac:dyDescent="0.2">
      <c r="A258" s="10"/>
      <c r="B258" s="18" t="s">
        <v>249</v>
      </c>
      <c r="H258" s="17"/>
      <c r="I258" s="10"/>
      <c r="J258" s="10"/>
      <c r="K258" s="10"/>
    </row>
    <row r="259" spans="1:11" ht="12.75" x14ac:dyDescent="0.2">
      <c r="A259" s="10"/>
      <c r="B259" s="18" t="s">
        <v>250</v>
      </c>
      <c r="H259" s="17"/>
      <c r="I259" s="10"/>
      <c r="J259" s="10"/>
      <c r="K259" s="10"/>
    </row>
    <row r="260" spans="1:11" ht="12.75" x14ac:dyDescent="0.2">
      <c r="A260" s="10"/>
      <c r="B260" s="18" t="s">
        <v>251</v>
      </c>
      <c r="H260" s="17"/>
      <c r="I260" s="10"/>
      <c r="J260" s="10"/>
      <c r="K260" s="10"/>
    </row>
    <row r="261" spans="1:11" ht="12.75" x14ac:dyDescent="0.2">
      <c r="A261" s="11"/>
      <c r="B261" s="19"/>
      <c r="C261" s="15"/>
      <c r="D261" s="15"/>
      <c r="E261" s="15"/>
      <c r="F261" s="15"/>
      <c r="G261" s="15"/>
      <c r="H261" s="20"/>
      <c r="I261" s="11"/>
      <c r="J261" s="11"/>
      <c r="K261" s="11"/>
    </row>
    <row r="262" spans="1:11" ht="12.75" x14ac:dyDescent="0.2">
      <c r="A262" s="9">
        <v>13</v>
      </c>
      <c r="B262" s="12" t="s">
        <v>252</v>
      </c>
      <c r="C262" s="14"/>
      <c r="D262" s="14"/>
      <c r="E262" s="14"/>
      <c r="F262" s="14"/>
      <c r="G262" s="14"/>
      <c r="H262" s="13"/>
      <c r="I262" s="9">
        <v>1</v>
      </c>
      <c r="J262" s="21">
        <v>3770.7137185685101</v>
      </c>
      <c r="K262" s="21">
        <f>I262*J262</f>
        <v>3770.7137185685101</v>
      </c>
    </row>
    <row r="263" spans="1:11" ht="12.75" x14ac:dyDescent="0.2">
      <c r="A263" s="10"/>
      <c r="B263" s="16" t="s">
        <v>253</v>
      </c>
      <c r="H263" s="17"/>
      <c r="I263" s="10"/>
      <c r="J263" s="10"/>
      <c r="K263" s="10"/>
    </row>
    <row r="264" spans="1:11" ht="12.75" x14ac:dyDescent="0.2">
      <c r="A264" s="10"/>
      <c r="B264" s="18" t="s">
        <v>254</v>
      </c>
      <c r="H264" s="17"/>
      <c r="I264" s="10"/>
      <c r="J264" s="10"/>
      <c r="K264" s="10"/>
    </row>
    <row r="265" spans="1:11" ht="12.75" x14ac:dyDescent="0.2">
      <c r="A265" s="10"/>
      <c r="B265" s="18" t="s">
        <v>255</v>
      </c>
      <c r="H265" s="17"/>
      <c r="I265" s="10"/>
      <c r="J265" s="10"/>
      <c r="K265" s="10"/>
    </row>
    <row r="266" spans="1:11" ht="12.75" x14ac:dyDescent="0.2">
      <c r="A266" s="10"/>
      <c r="B266" s="18" t="s">
        <v>256</v>
      </c>
      <c r="H266" s="17"/>
      <c r="I266" s="10"/>
      <c r="J266" s="10"/>
      <c r="K266" s="10"/>
    </row>
    <row r="267" spans="1:11" ht="12.75" x14ac:dyDescent="0.2">
      <c r="A267" s="10"/>
      <c r="B267" s="18" t="s">
        <v>257</v>
      </c>
      <c r="H267" s="17"/>
      <c r="I267" s="10"/>
      <c r="J267" s="10"/>
      <c r="K267" s="10"/>
    </row>
    <row r="268" spans="1:11" ht="12.75" x14ac:dyDescent="0.2">
      <c r="A268" s="10"/>
      <c r="B268" s="18" t="s">
        <v>258</v>
      </c>
      <c r="H268" s="17"/>
      <c r="I268" s="10"/>
      <c r="J268" s="10"/>
      <c r="K268" s="10"/>
    </row>
    <row r="269" spans="1:11" ht="12.75" x14ac:dyDescent="0.2">
      <c r="A269" s="10"/>
      <c r="B269" s="18" t="s">
        <v>259</v>
      </c>
      <c r="H269" s="17"/>
      <c r="I269" s="10"/>
      <c r="J269" s="10"/>
      <c r="K269" s="10"/>
    </row>
    <row r="270" spans="1:11" ht="12.75" x14ac:dyDescent="0.2">
      <c r="A270" s="10"/>
      <c r="B270" s="18" t="s">
        <v>260</v>
      </c>
      <c r="H270" s="17"/>
      <c r="I270" s="10"/>
      <c r="J270" s="10"/>
      <c r="K270" s="10"/>
    </row>
    <row r="271" spans="1:11" ht="12.75" x14ac:dyDescent="0.2">
      <c r="A271" s="10"/>
      <c r="B271" s="18" t="s">
        <v>261</v>
      </c>
      <c r="H271" s="17"/>
      <c r="I271" s="10"/>
      <c r="J271" s="10"/>
      <c r="K271" s="10"/>
    </row>
    <row r="272" spans="1:11" ht="12.75" x14ac:dyDescent="0.2">
      <c r="A272" s="10"/>
      <c r="B272" s="18" t="s">
        <v>262</v>
      </c>
      <c r="H272" s="17"/>
      <c r="I272" s="10"/>
      <c r="J272" s="10"/>
      <c r="K272" s="10"/>
    </row>
    <row r="273" spans="1:11" ht="12.75" x14ac:dyDescent="0.2">
      <c r="A273" s="10"/>
      <c r="B273" s="18" t="s">
        <v>263</v>
      </c>
      <c r="H273" s="17"/>
      <c r="I273" s="10"/>
      <c r="J273" s="10"/>
      <c r="K273" s="10"/>
    </row>
    <row r="274" spans="1:11" ht="12.75" x14ac:dyDescent="0.2">
      <c r="A274" s="10"/>
      <c r="B274" s="18" t="s">
        <v>264</v>
      </c>
      <c r="H274" s="17"/>
      <c r="I274" s="10"/>
      <c r="J274" s="10"/>
      <c r="K274" s="10"/>
    </row>
    <row r="275" spans="1:11" ht="12.75" x14ac:dyDescent="0.2">
      <c r="A275" s="10"/>
      <c r="B275" s="18" t="s">
        <v>265</v>
      </c>
      <c r="H275" s="17"/>
      <c r="I275" s="10"/>
      <c r="J275" s="10"/>
      <c r="K275" s="10"/>
    </row>
    <row r="276" spans="1:11" ht="12.75" x14ac:dyDescent="0.2">
      <c r="A276" s="10"/>
      <c r="B276" s="18" t="s">
        <v>266</v>
      </c>
      <c r="H276" s="17"/>
      <c r="I276" s="10"/>
      <c r="J276" s="10"/>
      <c r="K276" s="10"/>
    </row>
    <row r="277" spans="1:11" ht="12.75" x14ac:dyDescent="0.2">
      <c r="A277" s="10"/>
      <c r="B277" s="18" t="s">
        <v>267</v>
      </c>
      <c r="H277" s="17"/>
      <c r="I277" s="10"/>
      <c r="J277" s="10"/>
      <c r="K277" s="10"/>
    </row>
    <row r="278" spans="1:11" ht="12.75" x14ac:dyDescent="0.2">
      <c r="A278" s="10"/>
      <c r="B278" s="18" t="s">
        <v>268</v>
      </c>
      <c r="H278" s="17"/>
      <c r="I278" s="10"/>
      <c r="J278" s="10"/>
      <c r="K278" s="10"/>
    </row>
    <row r="279" spans="1:11" ht="12.75" x14ac:dyDescent="0.2">
      <c r="A279" s="11"/>
      <c r="B279" s="19"/>
      <c r="C279" s="15"/>
      <c r="D279" s="15"/>
      <c r="E279" s="15"/>
      <c r="F279" s="15"/>
      <c r="G279" s="15"/>
      <c r="H279" s="20"/>
      <c r="I279" s="11"/>
      <c r="J279" s="11"/>
      <c r="K279" s="11"/>
    </row>
    <row r="280" spans="1:11" ht="12.75" x14ac:dyDescent="0.2">
      <c r="A280" s="9">
        <v>14</v>
      </c>
      <c r="B280" s="12" t="s">
        <v>269</v>
      </c>
      <c r="C280" s="14"/>
      <c r="D280" s="14"/>
      <c r="E280" s="14"/>
      <c r="F280" s="14"/>
      <c r="G280" s="14"/>
      <c r="H280" s="13"/>
      <c r="I280" s="9">
        <v>1</v>
      </c>
      <c r="J280" s="21">
        <v>6300.9397474699899</v>
      </c>
      <c r="K280" s="21">
        <f>I280*J280</f>
        <v>6300.9397474699899</v>
      </c>
    </row>
    <row r="281" spans="1:11" ht="12.75" x14ac:dyDescent="0.2">
      <c r="A281" s="10"/>
      <c r="B281" s="16" t="s">
        <v>270</v>
      </c>
      <c r="H281" s="17"/>
      <c r="I281" s="10"/>
      <c r="J281" s="10"/>
      <c r="K281" s="10"/>
    </row>
    <row r="282" spans="1:11" ht="12.75" x14ac:dyDescent="0.2">
      <c r="A282" s="10"/>
      <c r="B282" s="18" t="s">
        <v>271</v>
      </c>
      <c r="H282" s="17"/>
      <c r="I282" s="10"/>
      <c r="J282" s="10"/>
      <c r="K282" s="10"/>
    </row>
    <row r="283" spans="1:11" ht="12.75" x14ac:dyDescent="0.2">
      <c r="A283" s="10"/>
      <c r="B283" s="18" t="s">
        <v>272</v>
      </c>
      <c r="H283" s="17"/>
      <c r="I283" s="10"/>
      <c r="J283" s="10"/>
      <c r="K283" s="10"/>
    </row>
    <row r="284" spans="1:11" ht="12.75" x14ac:dyDescent="0.2">
      <c r="A284" s="10"/>
      <c r="B284" s="18" t="s">
        <v>273</v>
      </c>
      <c r="H284" s="17"/>
      <c r="I284" s="10"/>
      <c r="J284" s="10"/>
      <c r="K284" s="10"/>
    </row>
    <row r="285" spans="1:11" ht="12.75" x14ac:dyDescent="0.2">
      <c r="A285" s="10"/>
      <c r="B285" s="18" t="s">
        <v>274</v>
      </c>
      <c r="H285" s="17"/>
      <c r="I285" s="10"/>
      <c r="J285" s="10"/>
      <c r="K285" s="10"/>
    </row>
    <row r="286" spans="1:11" ht="12.75" x14ac:dyDescent="0.2">
      <c r="A286" s="10"/>
      <c r="B286" s="18" t="s">
        <v>275</v>
      </c>
      <c r="H286" s="17"/>
      <c r="I286" s="10"/>
      <c r="J286" s="10"/>
      <c r="K286" s="10"/>
    </row>
    <row r="287" spans="1:11" ht="12.75" x14ac:dyDescent="0.2">
      <c r="A287" s="10"/>
      <c r="B287" s="18" t="s">
        <v>276</v>
      </c>
      <c r="H287" s="17"/>
      <c r="I287" s="10"/>
      <c r="J287" s="10"/>
      <c r="K287" s="10"/>
    </row>
    <row r="288" spans="1:11" ht="12.75" x14ac:dyDescent="0.2">
      <c r="A288" s="10"/>
      <c r="B288" s="18" t="s">
        <v>277</v>
      </c>
      <c r="H288" s="17"/>
      <c r="I288" s="10"/>
      <c r="J288" s="10"/>
      <c r="K288" s="10"/>
    </row>
    <row r="289" spans="1:11" ht="12.75" x14ac:dyDescent="0.2">
      <c r="A289" s="10"/>
      <c r="B289" s="18" t="s">
        <v>278</v>
      </c>
      <c r="H289" s="17"/>
      <c r="I289" s="10"/>
      <c r="J289" s="10"/>
      <c r="K289" s="10"/>
    </row>
    <row r="290" spans="1:11" ht="12.75" x14ac:dyDescent="0.2">
      <c r="A290" s="10"/>
      <c r="B290" s="18" t="s">
        <v>279</v>
      </c>
      <c r="H290" s="17"/>
      <c r="I290" s="10"/>
      <c r="J290" s="10"/>
      <c r="K290" s="10"/>
    </row>
    <row r="291" spans="1:11" ht="12.75" x14ac:dyDescent="0.2">
      <c r="A291" s="10"/>
      <c r="B291" s="18" t="s">
        <v>280</v>
      </c>
      <c r="H291" s="17"/>
      <c r="I291" s="10"/>
      <c r="J291" s="10"/>
      <c r="K291" s="10"/>
    </row>
    <row r="292" spans="1:11" ht="12.75" x14ac:dyDescent="0.2">
      <c r="A292" s="10"/>
      <c r="B292" s="18" t="s">
        <v>281</v>
      </c>
      <c r="H292" s="17"/>
      <c r="I292" s="10"/>
      <c r="J292" s="10"/>
      <c r="K292" s="10"/>
    </row>
    <row r="293" spans="1:11" ht="12.75" x14ac:dyDescent="0.2">
      <c r="A293" s="10"/>
      <c r="B293" s="18" t="s">
        <v>282</v>
      </c>
      <c r="H293" s="17"/>
      <c r="I293" s="10"/>
      <c r="J293" s="10"/>
      <c r="K293" s="10"/>
    </row>
    <row r="294" spans="1:11" ht="12.75" x14ac:dyDescent="0.2">
      <c r="A294" s="10"/>
      <c r="B294" s="18" t="s">
        <v>283</v>
      </c>
      <c r="H294" s="17"/>
      <c r="I294" s="10"/>
      <c r="J294" s="10"/>
      <c r="K294" s="10"/>
    </row>
    <row r="295" spans="1:11" ht="12.75" x14ac:dyDescent="0.2">
      <c r="A295" s="10"/>
      <c r="B295" s="18" t="s">
        <v>284</v>
      </c>
      <c r="H295" s="17"/>
      <c r="I295" s="10"/>
      <c r="J295" s="10"/>
      <c r="K295" s="10"/>
    </row>
    <row r="296" spans="1:11" ht="12.75" x14ac:dyDescent="0.2">
      <c r="A296" s="11"/>
      <c r="B296" s="19"/>
      <c r="C296" s="15"/>
      <c r="D296" s="15"/>
      <c r="E296" s="15"/>
      <c r="F296" s="15"/>
      <c r="G296" s="15"/>
      <c r="H296" s="20"/>
      <c r="I296" s="11"/>
      <c r="J296" s="11"/>
      <c r="K296" s="11"/>
    </row>
    <row r="297" spans="1:11" ht="12.75" x14ac:dyDescent="0.2">
      <c r="A297" s="9">
        <v>15</v>
      </c>
      <c r="B297" s="12" t="s">
        <v>285</v>
      </c>
      <c r="C297" s="14"/>
      <c r="D297" s="14"/>
      <c r="E297" s="14"/>
      <c r="F297" s="14"/>
      <c r="G297" s="14"/>
      <c r="H297" s="13"/>
      <c r="I297" s="9">
        <v>1</v>
      </c>
      <c r="J297" s="21">
        <v>3123.5185853988901</v>
      </c>
      <c r="K297" s="21">
        <f>I297*J297</f>
        <v>3123.5185853988901</v>
      </c>
    </row>
    <row r="298" spans="1:11" ht="12.75" x14ac:dyDescent="0.2">
      <c r="A298" s="10"/>
      <c r="B298" s="16" t="s">
        <v>286</v>
      </c>
      <c r="H298" s="17"/>
      <c r="I298" s="10"/>
      <c r="J298" s="10"/>
      <c r="K298" s="10"/>
    </row>
    <row r="299" spans="1:11" ht="12.75" x14ac:dyDescent="0.2">
      <c r="A299" s="10"/>
      <c r="B299" s="18" t="s">
        <v>287</v>
      </c>
      <c r="H299" s="17"/>
      <c r="I299" s="10"/>
      <c r="J299" s="10"/>
      <c r="K299" s="10"/>
    </row>
    <row r="300" spans="1:11" ht="12.75" x14ac:dyDescent="0.2">
      <c r="A300" s="10"/>
      <c r="B300" s="18" t="s">
        <v>288</v>
      </c>
      <c r="H300" s="17"/>
      <c r="I300" s="10"/>
      <c r="J300" s="10"/>
      <c r="K300" s="10"/>
    </row>
    <row r="301" spans="1:11" ht="12.75" x14ac:dyDescent="0.2">
      <c r="A301" s="10"/>
      <c r="B301" s="18" t="s">
        <v>289</v>
      </c>
      <c r="H301" s="17"/>
      <c r="I301" s="10"/>
      <c r="J301" s="10"/>
      <c r="K301" s="10"/>
    </row>
    <row r="302" spans="1:11" ht="12.75" x14ac:dyDescent="0.2">
      <c r="A302" s="10"/>
      <c r="B302" s="18" t="s">
        <v>290</v>
      </c>
      <c r="H302" s="17"/>
      <c r="I302" s="10"/>
      <c r="J302" s="10"/>
      <c r="K302" s="10"/>
    </row>
    <row r="303" spans="1:11" ht="12.75" x14ac:dyDescent="0.2">
      <c r="A303" s="10"/>
      <c r="B303" s="18" t="s">
        <v>291</v>
      </c>
      <c r="H303" s="17"/>
      <c r="I303" s="10"/>
      <c r="J303" s="10"/>
      <c r="K303" s="10"/>
    </row>
    <row r="304" spans="1:11" ht="12.75" x14ac:dyDescent="0.2">
      <c r="A304" s="10"/>
      <c r="B304" s="18" t="s">
        <v>292</v>
      </c>
      <c r="H304" s="17"/>
      <c r="I304" s="10"/>
      <c r="J304" s="10"/>
      <c r="K304" s="10"/>
    </row>
    <row r="305" spans="1:11" ht="12.75" x14ac:dyDescent="0.2">
      <c r="A305" s="10"/>
      <c r="B305" s="18" t="s">
        <v>293</v>
      </c>
      <c r="H305" s="17"/>
      <c r="I305" s="10"/>
      <c r="J305" s="10"/>
      <c r="K305" s="10"/>
    </row>
    <row r="306" spans="1:11" ht="12.75" x14ac:dyDescent="0.2">
      <c r="A306" s="10"/>
      <c r="B306" s="18" t="s">
        <v>294</v>
      </c>
      <c r="H306" s="17"/>
      <c r="I306" s="10"/>
      <c r="J306" s="10"/>
      <c r="K306" s="10"/>
    </row>
    <row r="307" spans="1:11" ht="12.75" x14ac:dyDescent="0.2">
      <c r="A307" s="10"/>
      <c r="B307" s="18" t="s">
        <v>295</v>
      </c>
      <c r="H307" s="17"/>
      <c r="I307" s="10"/>
      <c r="J307" s="10"/>
      <c r="K307" s="10"/>
    </row>
    <row r="308" spans="1:11" ht="12.75" x14ac:dyDescent="0.2">
      <c r="A308" s="10"/>
      <c r="B308" s="18" t="s">
        <v>296</v>
      </c>
      <c r="H308" s="17"/>
      <c r="I308" s="10"/>
      <c r="J308" s="10"/>
      <c r="K308" s="10"/>
    </row>
    <row r="309" spans="1:11" ht="12.75" x14ac:dyDescent="0.2">
      <c r="A309" s="11"/>
      <c r="B309" s="19"/>
      <c r="C309" s="15"/>
      <c r="D309" s="15"/>
      <c r="E309" s="15"/>
      <c r="F309" s="15"/>
      <c r="G309" s="15"/>
      <c r="H309" s="20"/>
      <c r="I309" s="11"/>
      <c r="J309" s="11"/>
      <c r="K309" s="11"/>
    </row>
    <row r="310" spans="1:11" ht="12.75" x14ac:dyDescent="0.2">
      <c r="A310" s="9">
        <v>16</v>
      </c>
      <c r="B310" s="12" t="s">
        <v>297</v>
      </c>
      <c r="C310" s="14"/>
      <c r="D310" s="14"/>
      <c r="E310" s="14"/>
      <c r="F310" s="14"/>
      <c r="G310" s="14"/>
      <c r="H310" s="13"/>
      <c r="I310" s="9">
        <v>1</v>
      </c>
      <c r="J310" s="21">
        <v>2229.0888848237801</v>
      </c>
      <c r="K310" s="21">
        <f>I310*J310</f>
        <v>2229.0888848237801</v>
      </c>
    </row>
    <row r="311" spans="1:11" ht="12.75" x14ac:dyDescent="0.2">
      <c r="A311" s="10"/>
      <c r="B311" s="16" t="s">
        <v>298</v>
      </c>
      <c r="H311" s="17"/>
      <c r="I311" s="10"/>
      <c r="J311" s="10"/>
      <c r="K311" s="10"/>
    </row>
    <row r="312" spans="1:11" ht="12.75" x14ac:dyDescent="0.2">
      <c r="A312" s="10"/>
      <c r="B312" s="18" t="s">
        <v>299</v>
      </c>
      <c r="H312" s="17"/>
      <c r="I312" s="10"/>
      <c r="J312" s="10"/>
      <c r="K312" s="10"/>
    </row>
    <row r="313" spans="1:11" ht="12.75" x14ac:dyDescent="0.2">
      <c r="A313" s="10"/>
      <c r="B313" s="18" t="s">
        <v>300</v>
      </c>
      <c r="H313" s="17"/>
      <c r="I313" s="10"/>
      <c r="J313" s="10"/>
      <c r="K313" s="10"/>
    </row>
    <row r="314" spans="1:11" ht="12.75" x14ac:dyDescent="0.2">
      <c r="A314" s="10"/>
      <c r="B314" s="18" t="s">
        <v>301</v>
      </c>
      <c r="H314" s="17"/>
      <c r="I314" s="10"/>
      <c r="J314" s="10"/>
      <c r="K314" s="10"/>
    </row>
    <row r="315" spans="1:11" ht="12.75" x14ac:dyDescent="0.2">
      <c r="A315" s="10"/>
      <c r="B315" s="18" t="s">
        <v>302</v>
      </c>
      <c r="H315" s="17"/>
      <c r="I315" s="10"/>
      <c r="J315" s="10"/>
      <c r="K315" s="10"/>
    </row>
    <row r="316" spans="1:11" ht="12.75" x14ac:dyDescent="0.2">
      <c r="A316" s="10"/>
      <c r="B316" s="18" t="s">
        <v>303</v>
      </c>
      <c r="H316" s="17"/>
      <c r="I316" s="10"/>
      <c r="J316" s="10"/>
      <c r="K316" s="10"/>
    </row>
    <row r="317" spans="1:11" ht="12.75" x14ac:dyDescent="0.2">
      <c r="A317" s="10"/>
      <c r="B317" s="18" t="s">
        <v>304</v>
      </c>
      <c r="H317" s="17"/>
      <c r="I317" s="10"/>
      <c r="J317" s="10"/>
      <c r="K317" s="10"/>
    </row>
    <row r="318" spans="1:11" ht="12.75" x14ac:dyDescent="0.2">
      <c r="A318" s="10"/>
      <c r="B318" s="18" t="s">
        <v>305</v>
      </c>
      <c r="H318" s="17"/>
      <c r="I318" s="10"/>
      <c r="J318" s="10"/>
      <c r="K318" s="10"/>
    </row>
    <row r="319" spans="1:11" ht="12.75" x14ac:dyDescent="0.2">
      <c r="A319" s="10"/>
      <c r="B319" s="18" t="s">
        <v>306</v>
      </c>
      <c r="H319" s="17"/>
      <c r="I319" s="10"/>
      <c r="J319" s="10"/>
      <c r="K319" s="10"/>
    </row>
    <row r="320" spans="1:11" ht="12.75" x14ac:dyDescent="0.2">
      <c r="A320" s="10"/>
      <c r="B320" s="18" t="s">
        <v>307</v>
      </c>
      <c r="H320" s="17"/>
      <c r="I320" s="10"/>
      <c r="J320" s="10"/>
      <c r="K320" s="10"/>
    </row>
    <row r="321" spans="1:11" ht="12.75" x14ac:dyDescent="0.2">
      <c r="A321" s="10"/>
      <c r="B321" s="18" t="s">
        <v>308</v>
      </c>
      <c r="H321" s="17"/>
      <c r="I321" s="10"/>
      <c r="J321" s="10"/>
      <c r="K321" s="10"/>
    </row>
    <row r="322" spans="1:11" ht="12.75" x14ac:dyDescent="0.2">
      <c r="A322" s="10"/>
      <c r="B322" s="18" t="s">
        <v>309</v>
      </c>
      <c r="H322" s="17"/>
      <c r="I322" s="10"/>
      <c r="J322" s="10"/>
      <c r="K322" s="10"/>
    </row>
    <row r="323" spans="1:11" ht="12.75" x14ac:dyDescent="0.2">
      <c r="A323" s="10"/>
      <c r="B323" s="18" t="s">
        <v>310</v>
      </c>
      <c r="H323" s="17"/>
      <c r="I323" s="10"/>
      <c r="J323" s="10"/>
      <c r="K323" s="10"/>
    </row>
    <row r="324" spans="1:11" ht="12.75" x14ac:dyDescent="0.2">
      <c r="A324" s="10"/>
      <c r="B324" s="18" t="s">
        <v>311</v>
      </c>
      <c r="H324" s="17"/>
      <c r="I324" s="10"/>
      <c r="J324" s="10"/>
      <c r="K324" s="10"/>
    </row>
    <row r="325" spans="1:11" ht="12.75" x14ac:dyDescent="0.2">
      <c r="A325" s="10"/>
      <c r="B325" s="18" t="s">
        <v>312</v>
      </c>
      <c r="H325" s="17"/>
      <c r="I325" s="10"/>
      <c r="J325" s="10"/>
      <c r="K325" s="10"/>
    </row>
    <row r="326" spans="1:11" ht="12.75" x14ac:dyDescent="0.2">
      <c r="A326" s="11"/>
      <c r="B326" s="19"/>
      <c r="C326" s="15"/>
      <c r="D326" s="15"/>
      <c r="E326" s="15"/>
      <c r="F326" s="15"/>
      <c r="G326" s="15"/>
      <c r="H326" s="20"/>
      <c r="I326" s="11"/>
      <c r="J326" s="11"/>
      <c r="K326" s="11"/>
    </row>
    <row r="327" spans="1:11" ht="12.75" x14ac:dyDescent="0.2">
      <c r="A327" s="9">
        <v>17</v>
      </c>
      <c r="B327" s="12" t="s">
        <v>313</v>
      </c>
      <c r="C327" s="14"/>
      <c r="D327" s="14"/>
      <c r="E327" s="14"/>
      <c r="F327" s="14"/>
      <c r="G327" s="14"/>
      <c r="H327" s="13"/>
      <c r="I327" s="9">
        <v>1</v>
      </c>
      <c r="J327" s="21">
        <v>1834.6691988336099</v>
      </c>
      <c r="K327" s="21">
        <f>I327*J327</f>
        <v>1834.6691988336099</v>
      </c>
    </row>
    <row r="328" spans="1:11" ht="12.75" x14ac:dyDescent="0.2">
      <c r="A328" s="10"/>
      <c r="B328" s="16" t="s">
        <v>314</v>
      </c>
      <c r="H328" s="17"/>
      <c r="I328" s="10"/>
      <c r="J328" s="10"/>
      <c r="K328" s="10"/>
    </row>
    <row r="329" spans="1:11" ht="12.75" x14ac:dyDescent="0.2">
      <c r="A329" s="10"/>
      <c r="B329" s="18" t="s">
        <v>315</v>
      </c>
      <c r="H329" s="17"/>
      <c r="I329" s="10"/>
      <c r="J329" s="10"/>
      <c r="K329" s="10"/>
    </row>
    <row r="330" spans="1:11" ht="12.75" x14ac:dyDescent="0.2">
      <c r="A330" s="10"/>
      <c r="B330" s="18" t="s">
        <v>316</v>
      </c>
      <c r="H330" s="17"/>
      <c r="I330" s="10"/>
      <c r="J330" s="10"/>
      <c r="K330" s="10"/>
    </row>
    <row r="331" spans="1:11" ht="12.75" x14ac:dyDescent="0.2">
      <c r="A331" s="10"/>
      <c r="B331" s="18" t="s">
        <v>317</v>
      </c>
      <c r="H331" s="17"/>
      <c r="I331" s="10"/>
      <c r="J331" s="10"/>
      <c r="K331" s="10"/>
    </row>
    <row r="332" spans="1:11" ht="12.75" x14ac:dyDescent="0.2">
      <c r="A332" s="11"/>
      <c r="B332" s="19"/>
      <c r="C332" s="15"/>
      <c r="D332" s="15"/>
      <c r="E332" s="15"/>
      <c r="F332" s="15"/>
      <c r="G332" s="15"/>
      <c r="H332" s="20"/>
      <c r="I332" s="11"/>
      <c r="J332" s="11"/>
      <c r="K332" s="11"/>
    </row>
    <row r="333" spans="1:11" ht="12.75" x14ac:dyDescent="0.2">
      <c r="A333" s="9">
        <v>18</v>
      </c>
      <c r="B333" s="12" t="s">
        <v>318</v>
      </c>
      <c r="C333" s="14"/>
      <c r="D333" s="14"/>
      <c r="E333" s="14"/>
      <c r="F333" s="14"/>
      <c r="G333" s="14"/>
      <c r="H333" s="13"/>
      <c r="I333" s="9">
        <v>1</v>
      </c>
      <c r="J333" s="21">
        <v>4567.7335023742198</v>
      </c>
      <c r="K333" s="21">
        <f>I333*J333</f>
        <v>4567.7335023742198</v>
      </c>
    </row>
    <row r="334" spans="1:11" ht="12.75" x14ac:dyDescent="0.2">
      <c r="A334" s="10"/>
      <c r="B334" s="16" t="s">
        <v>319</v>
      </c>
      <c r="H334" s="17"/>
      <c r="I334" s="10"/>
      <c r="J334" s="10"/>
      <c r="K334" s="10"/>
    </row>
    <row r="335" spans="1:11" ht="12.75" x14ac:dyDescent="0.2">
      <c r="A335" s="10"/>
      <c r="B335" s="18" t="s">
        <v>320</v>
      </c>
      <c r="H335" s="17"/>
      <c r="I335" s="10"/>
      <c r="J335" s="10"/>
      <c r="K335" s="10"/>
    </row>
    <row r="336" spans="1:11" ht="12.75" x14ac:dyDescent="0.2">
      <c r="A336" s="10"/>
      <c r="B336" s="18" t="s">
        <v>321</v>
      </c>
      <c r="H336" s="17"/>
      <c r="I336" s="10"/>
      <c r="J336" s="10"/>
      <c r="K336" s="10"/>
    </row>
    <row r="337" spans="1:11" ht="12.75" x14ac:dyDescent="0.2">
      <c r="A337" s="10"/>
      <c r="B337" s="18" t="s">
        <v>322</v>
      </c>
      <c r="H337" s="17"/>
      <c r="I337" s="10"/>
      <c r="J337" s="10"/>
      <c r="K337" s="10"/>
    </row>
    <row r="338" spans="1:11" ht="12.75" x14ac:dyDescent="0.2">
      <c r="A338" s="10"/>
      <c r="B338" s="18" t="s">
        <v>323</v>
      </c>
      <c r="H338" s="17"/>
      <c r="I338" s="10"/>
      <c r="J338" s="10"/>
      <c r="K338" s="10"/>
    </row>
    <row r="339" spans="1:11" ht="12.75" x14ac:dyDescent="0.2">
      <c r="A339" s="10"/>
      <c r="B339" s="18" t="s">
        <v>324</v>
      </c>
      <c r="H339" s="17"/>
      <c r="I339" s="10"/>
      <c r="J339" s="10"/>
      <c r="K339" s="10"/>
    </row>
    <row r="340" spans="1:11" ht="12.75" x14ac:dyDescent="0.2">
      <c r="A340" s="10"/>
      <c r="B340" s="18" t="s">
        <v>325</v>
      </c>
      <c r="H340" s="17"/>
      <c r="I340" s="10"/>
      <c r="J340" s="10"/>
      <c r="K340" s="10"/>
    </row>
    <row r="341" spans="1:11" ht="12.75" x14ac:dyDescent="0.2">
      <c r="A341" s="10"/>
      <c r="B341" s="18" t="s">
        <v>326</v>
      </c>
      <c r="H341" s="17"/>
      <c r="I341" s="10"/>
      <c r="J341" s="10"/>
      <c r="K341" s="10"/>
    </row>
    <row r="342" spans="1:11" ht="12.75" x14ac:dyDescent="0.2">
      <c r="A342" s="10"/>
      <c r="B342" s="18" t="s">
        <v>327</v>
      </c>
      <c r="H342" s="17"/>
      <c r="I342" s="10"/>
      <c r="J342" s="10"/>
      <c r="K342" s="10"/>
    </row>
    <row r="343" spans="1:11" ht="12.75" x14ac:dyDescent="0.2">
      <c r="A343" s="10"/>
      <c r="B343" s="18" t="s">
        <v>328</v>
      </c>
      <c r="H343" s="17"/>
      <c r="I343" s="10"/>
      <c r="J343" s="10"/>
      <c r="K343" s="10"/>
    </row>
    <row r="344" spans="1:11" ht="12.75" x14ac:dyDescent="0.2">
      <c r="A344" s="10"/>
      <c r="B344" s="18" t="s">
        <v>329</v>
      </c>
      <c r="H344" s="17"/>
      <c r="I344" s="10"/>
      <c r="J344" s="10"/>
      <c r="K344" s="10"/>
    </row>
    <row r="345" spans="1:11" ht="12.75" x14ac:dyDescent="0.2">
      <c r="A345" s="10"/>
      <c r="B345" s="18" t="s">
        <v>330</v>
      </c>
      <c r="H345" s="17"/>
      <c r="I345" s="10"/>
      <c r="J345" s="10"/>
      <c r="K345" s="10"/>
    </row>
    <row r="346" spans="1:11" ht="12.75" x14ac:dyDescent="0.2">
      <c r="A346" s="10"/>
      <c r="B346" s="18" t="s">
        <v>331</v>
      </c>
      <c r="H346" s="17"/>
      <c r="I346" s="10"/>
      <c r="J346" s="10"/>
      <c r="K346" s="10"/>
    </row>
    <row r="347" spans="1:11" ht="12.75" x14ac:dyDescent="0.2">
      <c r="A347" s="10"/>
      <c r="B347" s="18" t="s">
        <v>332</v>
      </c>
      <c r="H347" s="17"/>
      <c r="I347" s="10"/>
      <c r="J347" s="10"/>
      <c r="K347" s="10"/>
    </row>
    <row r="348" spans="1:11" ht="12.75" x14ac:dyDescent="0.2">
      <c r="A348" s="10"/>
      <c r="B348" s="18" t="s">
        <v>333</v>
      </c>
      <c r="H348" s="17"/>
      <c r="I348" s="10"/>
      <c r="J348" s="10"/>
      <c r="K348" s="10"/>
    </row>
    <row r="349" spans="1:11" ht="12.75" x14ac:dyDescent="0.2">
      <c r="A349" s="11"/>
      <c r="B349" s="19"/>
      <c r="C349" s="15"/>
      <c r="D349" s="15"/>
      <c r="E349" s="15"/>
      <c r="F349" s="15"/>
      <c r="G349" s="15"/>
      <c r="H349" s="20"/>
      <c r="I349" s="11"/>
      <c r="J349" s="11"/>
      <c r="K349" s="11"/>
    </row>
    <row r="350" spans="1:11" ht="12.75" x14ac:dyDescent="0.2">
      <c r="A350" s="9">
        <v>19</v>
      </c>
      <c r="B350" s="12" t="s">
        <v>334</v>
      </c>
      <c r="C350" s="14"/>
      <c r="D350" s="14"/>
      <c r="E350" s="14"/>
      <c r="F350" s="14"/>
      <c r="G350" s="14"/>
      <c r="H350" s="13"/>
      <c r="I350" s="9">
        <v>1</v>
      </c>
      <c r="J350" s="21">
        <v>3565.4155776907301</v>
      </c>
      <c r="K350" s="21">
        <f>I350*J350</f>
        <v>3565.4155776907301</v>
      </c>
    </row>
    <row r="351" spans="1:11" ht="12.75" x14ac:dyDescent="0.2">
      <c r="A351" s="10"/>
      <c r="B351" s="16" t="s">
        <v>335</v>
      </c>
      <c r="H351" s="17"/>
      <c r="I351" s="10"/>
      <c r="J351" s="10"/>
      <c r="K351" s="10"/>
    </row>
    <row r="352" spans="1:11" ht="12.75" x14ac:dyDescent="0.2">
      <c r="A352" s="10"/>
      <c r="B352" s="18" t="s">
        <v>336</v>
      </c>
      <c r="H352" s="17"/>
      <c r="I352" s="10"/>
      <c r="J352" s="10"/>
      <c r="K352" s="10"/>
    </row>
    <row r="353" spans="1:11" ht="12.75" x14ac:dyDescent="0.2">
      <c r="A353" s="10"/>
      <c r="B353" s="18" t="s">
        <v>337</v>
      </c>
      <c r="H353" s="17"/>
      <c r="I353" s="10"/>
      <c r="J353" s="10"/>
      <c r="K353" s="10"/>
    </row>
    <row r="354" spans="1:11" ht="12.75" x14ac:dyDescent="0.2">
      <c r="A354" s="10"/>
      <c r="B354" s="18" t="s">
        <v>338</v>
      </c>
      <c r="H354" s="17"/>
      <c r="I354" s="10"/>
      <c r="J354" s="10"/>
      <c r="K354" s="10"/>
    </row>
    <row r="355" spans="1:11" ht="12.75" x14ac:dyDescent="0.2">
      <c r="A355" s="10"/>
      <c r="B355" s="18" t="s">
        <v>339</v>
      </c>
      <c r="H355" s="17"/>
      <c r="I355" s="10"/>
      <c r="J355" s="10"/>
      <c r="K355" s="10"/>
    </row>
    <row r="356" spans="1:11" ht="12.75" x14ac:dyDescent="0.2">
      <c r="A356" s="10"/>
      <c r="B356" s="18" t="s">
        <v>340</v>
      </c>
      <c r="H356" s="17"/>
      <c r="I356" s="10"/>
      <c r="J356" s="10"/>
      <c r="K356" s="10"/>
    </row>
    <row r="357" spans="1:11" ht="12.75" x14ac:dyDescent="0.2">
      <c r="A357" s="10"/>
      <c r="B357" s="18" t="s">
        <v>341</v>
      </c>
      <c r="H357" s="17"/>
      <c r="I357" s="10"/>
      <c r="J357" s="10"/>
      <c r="K357" s="10"/>
    </row>
    <row r="358" spans="1:11" ht="12.75" x14ac:dyDescent="0.2">
      <c r="A358" s="10"/>
      <c r="B358" s="18" t="s">
        <v>342</v>
      </c>
      <c r="H358" s="17"/>
      <c r="I358" s="10"/>
      <c r="J358" s="10"/>
      <c r="K358" s="10"/>
    </row>
    <row r="359" spans="1:11" ht="12.75" x14ac:dyDescent="0.2">
      <c r="A359" s="10"/>
      <c r="B359" s="18" t="s">
        <v>343</v>
      </c>
      <c r="H359" s="17"/>
      <c r="I359" s="10"/>
      <c r="J359" s="10"/>
      <c r="K359" s="10"/>
    </row>
    <row r="360" spans="1:11" ht="12.75" x14ac:dyDescent="0.2">
      <c r="A360" s="10"/>
      <c r="B360" s="18" t="s">
        <v>344</v>
      </c>
      <c r="H360" s="17"/>
      <c r="I360" s="10"/>
      <c r="J360" s="10"/>
      <c r="K360" s="10"/>
    </row>
    <row r="361" spans="1:11" ht="12.75" x14ac:dyDescent="0.2">
      <c r="A361" s="10"/>
      <c r="B361" s="18" t="s">
        <v>345</v>
      </c>
      <c r="H361" s="17"/>
      <c r="I361" s="10"/>
      <c r="J361" s="10"/>
      <c r="K361" s="10"/>
    </row>
    <row r="362" spans="1:11" ht="12.75" x14ac:dyDescent="0.2">
      <c r="A362" s="10"/>
      <c r="B362" s="18" t="s">
        <v>346</v>
      </c>
      <c r="H362" s="17"/>
      <c r="I362" s="10"/>
      <c r="J362" s="10"/>
      <c r="K362" s="10"/>
    </row>
    <row r="363" spans="1:11" ht="12.75" x14ac:dyDescent="0.2">
      <c r="A363" s="10"/>
      <c r="B363" s="18" t="s">
        <v>347</v>
      </c>
      <c r="H363" s="17"/>
      <c r="I363" s="10"/>
      <c r="J363" s="10"/>
      <c r="K363" s="10"/>
    </row>
    <row r="364" spans="1:11" ht="12.75" x14ac:dyDescent="0.2">
      <c r="A364" s="10"/>
      <c r="B364" s="18" t="s">
        <v>348</v>
      </c>
      <c r="H364" s="17"/>
      <c r="I364" s="10"/>
      <c r="J364" s="10"/>
      <c r="K364" s="10"/>
    </row>
    <row r="365" spans="1:11" ht="12.75" x14ac:dyDescent="0.2">
      <c r="A365" s="10"/>
      <c r="B365" s="18" t="s">
        <v>349</v>
      </c>
      <c r="H365" s="17"/>
      <c r="I365" s="10"/>
      <c r="J365" s="10"/>
      <c r="K365" s="10"/>
    </row>
    <row r="366" spans="1:11" ht="12.75" x14ac:dyDescent="0.2">
      <c r="A366" s="11"/>
      <c r="B366" s="19"/>
      <c r="C366" s="15"/>
      <c r="D366" s="15"/>
      <c r="E366" s="15"/>
      <c r="F366" s="15"/>
      <c r="G366" s="15"/>
      <c r="H366" s="20"/>
      <c r="I366" s="11"/>
      <c r="J366" s="11"/>
      <c r="K366" s="11"/>
    </row>
    <row r="367" spans="1:11" ht="12.75" x14ac:dyDescent="0.2">
      <c r="A367" s="9">
        <v>20</v>
      </c>
      <c r="B367" s="12" t="s">
        <v>350</v>
      </c>
      <c r="C367" s="14"/>
      <c r="D367" s="14"/>
      <c r="E367" s="14"/>
      <c r="F367" s="14"/>
      <c r="G367" s="14"/>
      <c r="H367" s="13"/>
      <c r="I367" s="9">
        <v>1</v>
      </c>
      <c r="J367" s="21">
        <v>8339.5319139358999</v>
      </c>
      <c r="K367" s="21">
        <f>I367*J367</f>
        <v>8339.5319139358999</v>
      </c>
    </row>
    <row r="368" spans="1:11" ht="12.75" x14ac:dyDescent="0.2">
      <c r="A368" s="10"/>
      <c r="B368" s="16" t="s">
        <v>351</v>
      </c>
      <c r="H368" s="17"/>
      <c r="I368" s="10"/>
      <c r="J368" s="10"/>
      <c r="K368" s="10"/>
    </row>
    <row r="369" spans="1:11" ht="12.75" x14ac:dyDescent="0.2">
      <c r="A369" s="10"/>
      <c r="B369" s="18" t="s">
        <v>352</v>
      </c>
      <c r="H369" s="17"/>
      <c r="I369" s="10"/>
      <c r="J369" s="10"/>
      <c r="K369" s="10"/>
    </row>
    <row r="370" spans="1:11" ht="12.75" x14ac:dyDescent="0.2">
      <c r="A370" s="10"/>
      <c r="B370" s="18" t="s">
        <v>353</v>
      </c>
      <c r="H370" s="17"/>
      <c r="I370" s="10"/>
      <c r="J370" s="10"/>
      <c r="K370" s="10"/>
    </row>
    <row r="371" spans="1:11" ht="12.75" x14ac:dyDescent="0.2">
      <c r="A371" s="10"/>
      <c r="B371" s="18" t="s">
        <v>354</v>
      </c>
      <c r="H371" s="17"/>
      <c r="I371" s="10"/>
      <c r="J371" s="10"/>
      <c r="K371" s="10"/>
    </row>
    <row r="372" spans="1:11" ht="12.75" x14ac:dyDescent="0.2">
      <c r="A372" s="10"/>
      <c r="B372" s="18" t="s">
        <v>355</v>
      </c>
      <c r="H372" s="17"/>
      <c r="I372" s="10"/>
      <c r="J372" s="10"/>
      <c r="K372" s="10"/>
    </row>
    <row r="373" spans="1:11" ht="12.75" x14ac:dyDescent="0.2">
      <c r="A373" s="10"/>
      <c r="B373" s="18" t="s">
        <v>356</v>
      </c>
      <c r="H373" s="17"/>
      <c r="I373" s="10"/>
      <c r="J373" s="10"/>
      <c r="K373" s="10"/>
    </row>
    <row r="374" spans="1:11" ht="12.75" x14ac:dyDescent="0.2">
      <c r="A374" s="10"/>
      <c r="B374" s="18" t="s">
        <v>357</v>
      </c>
      <c r="H374" s="17"/>
      <c r="I374" s="10"/>
      <c r="J374" s="10"/>
      <c r="K374" s="10"/>
    </row>
    <row r="375" spans="1:11" ht="12.75" x14ac:dyDescent="0.2">
      <c r="A375" s="10"/>
      <c r="B375" s="18" t="s">
        <v>358</v>
      </c>
      <c r="H375" s="17"/>
      <c r="I375" s="10"/>
      <c r="J375" s="10"/>
      <c r="K375" s="10"/>
    </row>
    <row r="376" spans="1:11" ht="12.75" x14ac:dyDescent="0.2">
      <c r="A376" s="10"/>
      <c r="B376" s="18" t="s">
        <v>359</v>
      </c>
      <c r="H376" s="17"/>
      <c r="I376" s="10"/>
      <c r="J376" s="10"/>
      <c r="K376" s="10"/>
    </row>
    <row r="377" spans="1:11" ht="12.75" x14ac:dyDescent="0.2">
      <c r="A377" s="10"/>
      <c r="B377" s="18" t="s">
        <v>360</v>
      </c>
      <c r="H377" s="17"/>
      <c r="I377" s="10"/>
      <c r="J377" s="10"/>
      <c r="K377" s="10"/>
    </row>
    <row r="378" spans="1:11" ht="12.75" x14ac:dyDescent="0.2">
      <c r="A378" s="10"/>
      <c r="B378" s="18" t="s">
        <v>361</v>
      </c>
      <c r="H378" s="17"/>
      <c r="I378" s="10"/>
      <c r="J378" s="10"/>
      <c r="K378" s="10"/>
    </row>
    <row r="379" spans="1:11" ht="12.75" x14ac:dyDescent="0.2">
      <c r="A379" s="10"/>
      <c r="B379" s="18" t="s">
        <v>362</v>
      </c>
      <c r="H379" s="17"/>
      <c r="I379" s="10"/>
      <c r="J379" s="10"/>
      <c r="K379" s="10"/>
    </row>
    <row r="380" spans="1:11" ht="12.75" x14ac:dyDescent="0.2">
      <c r="A380" s="10"/>
      <c r="B380" s="18" t="s">
        <v>363</v>
      </c>
      <c r="H380" s="17"/>
      <c r="I380" s="10"/>
      <c r="J380" s="10"/>
      <c r="K380" s="10"/>
    </row>
    <row r="381" spans="1:11" ht="12.75" x14ac:dyDescent="0.2">
      <c r="A381" s="10"/>
      <c r="B381" s="18" t="s">
        <v>364</v>
      </c>
      <c r="H381" s="17"/>
      <c r="I381" s="10"/>
      <c r="J381" s="10"/>
      <c r="K381" s="10"/>
    </row>
    <row r="382" spans="1:11" ht="12.75" x14ac:dyDescent="0.2">
      <c r="A382" s="11"/>
      <c r="B382" s="19"/>
      <c r="C382" s="15"/>
      <c r="D382" s="15"/>
      <c r="E382" s="15"/>
      <c r="F382" s="15"/>
      <c r="G382" s="15"/>
      <c r="H382" s="20"/>
      <c r="I382" s="11"/>
      <c r="J382" s="11"/>
      <c r="K382" s="11"/>
    </row>
    <row r="383" spans="1:11" ht="12.75" x14ac:dyDescent="0.2">
      <c r="A383" s="9">
        <v>21</v>
      </c>
      <c r="B383" s="12" t="s">
        <v>365</v>
      </c>
      <c r="C383" s="14"/>
      <c r="D383" s="14"/>
      <c r="E383" s="14"/>
      <c r="F383" s="14"/>
      <c r="G383" s="14"/>
      <c r="H383" s="13"/>
      <c r="I383" s="9">
        <v>1</v>
      </c>
      <c r="J383" s="21">
        <v>5696.6302377877901</v>
      </c>
      <c r="K383" s="21">
        <f>I383*J383</f>
        <v>5696.6302377877901</v>
      </c>
    </row>
    <row r="384" spans="1:11" ht="12.75" x14ac:dyDescent="0.2">
      <c r="A384" s="10"/>
      <c r="B384" s="16" t="s">
        <v>366</v>
      </c>
      <c r="H384" s="17"/>
      <c r="I384" s="10"/>
      <c r="J384" s="10"/>
      <c r="K384" s="10"/>
    </row>
    <row r="385" spans="1:11" ht="12.75" x14ac:dyDescent="0.2">
      <c r="A385" s="10"/>
      <c r="B385" s="18" t="s">
        <v>367</v>
      </c>
      <c r="H385" s="17"/>
      <c r="I385" s="10"/>
      <c r="J385" s="10"/>
      <c r="K385" s="10"/>
    </row>
    <row r="386" spans="1:11" ht="12.75" x14ac:dyDescent="0.2">
      <c r="A386" s="10"/>
      <c r="B386" s="18" t="s">
        <v>368</v>
      </c>
      <c r="H386" s="17"/>
      <c r="I386" s="10"/>
      <c r="J386" s="10"/>
      <c r="K386" s="10"/>
    </row>
    <row r="387" spans="1:11" ht="12.75" x14ac:dyDescent="0.2">
      <c r="A387" s="10"/>
      <c r="B387" s="18" t="s">
        <v>369</v>
      </c>
      <c r="H387" s="17"/>
      <c r="I387" s="10"/>
      <c r="J387" s="10"/>
      <c r="K387" s="10"/>
    </row>
    <row r="388" spans="1:11" ht="12.75" x14ac:dyDescent="0.2">
      <c r="A388" s="10"/>
      <c r="B388" s="18" t="s">
        <v>370</v>
      </c>
      <c r="H388" s="17"/>
      <c r="I388" s="10"/>
      <c r="J388" s="10"/>
      <c r="K388" s="10"/>
    </row>
    <row r="389" spans="1:11" ht="12.75" x14ac:dyDescent="0.2">
      <c r="A389" s="10"/>
      <c r="B389" s="18" t="s">
        <v>371</v>
      </c>
      <c r="H389" s="17"/>
      <c r="I389" s="10"/>
      <c r="J389" s="10"/>
      <c r="K389" s="10"/>
    </row>
    <row r="390" spans="1:11" ht="12.75" x14ac:dyDescent="0.2">
      <c r="A390" s="10"/>
      <c r="B390" s="18" t="s">
        <v>372</v>
      </c>
      <c r="H390" s="17"/>
      <c r="I390" s="10"/>
      <c r="J390" s="10"/>
      <c r="K390" s="10"/>
    </row>
    <row r="391" spans="1:11" ht="12.75" x14ac:dyDescent="0.2">
      <c r="A391" s="10"/>
      <c r="B391" s="18" t="s">
        <v>373</v>
      </c>
      <c r="H391" s="17"/>
      <c r="I391" s="10"/>
      <c r="J391" s="10"/>
      <c r="K391" s="10"/>
    </row>
    <row r="392" spans="1:11" ht="12.75" x14ac:dyDescent="0.2">
      <c r="A392" s="10"/>
      <c r="B392" s="18" t="s">
        <v>374</v>
      </c>
      <c r="H392" s="17"/>
      <c r="I392" s="10"/>
      <c r="J392" s="10"/>
      <c r="K392" s="10"/>
    </row>
    <row r="393" spans="1:11" ht="12.75" x14ac:dyDescent="0.2">
      <c r="A393" s="10"/>
      <c r="B393" s="18" t="s">
        <v>375</v>
      </c>
      <c r="H393" s="17"/>
      <c r="I393" s="10"/>
      <c r="J393" s="10"/>
      <c r="K393" s="10"/>
    </row>
    <row r="394" spans="1:11" ht="12.75" x14ac:dyDescent="0.2">
      <c r="A394" s="10"/>
      <c r="B394" s="18" t="s">
        <v>376</v>
      </c>
      <c r="H394" s="17"/>
      <c r="I394" s="10"/>
      <c r="J394" s="10"/>
      <c r="K394" s="10"/>
    </row>
    <row r="395" spans="1:11" ht="12.75" x14ac:dyDescent="0.2">
      <c r="A395" s="10"/>
      <c r="B395" s="18" t="s">
        <v>377</v>
      </c>
      <c r="H395" s="17"/>
      <c r="I395" s="10"/>
      <c r="J395" s="10"/>
      <c r="K395" s="10"/>
    </row>
    <row r="396" spans="1:11" ht="12.75" x14ac:dyDescent="0.2">
      <c r="A396" s="10"/>
      <c r="B396" s="18" t="s">
        <v>378</v>
      </c>
      <c r="H396" s="17"/>
      <c r="I396" s="10"/>
      <c r="J396" s="10"/>
      <c r="K396" s="10"/>
    </row>
    <row r="397" spans="1:11" ht="12.75" x14ac:dyDescent="0.2">
      <c r="A397" s="10"/>
      <c r="B397" s="18" t="s">
        <v>379</v>
      </c>
      <c r="H397" s="17"/>
      <c r="I397" s="10"/>
      <c r="J397" s="10"/>
      <c r="K397" s="10"/>
    </row>
    <row r="398" spans="1:11" ht="12.75" x14ac:dyDescent="0.2">
      <c r="A398" s="10"/>
      <c r="B398" s="18" t="s">
        <v>380</v>
      </c>
      <c r="H398" s="17"/>
      <c r="I398" s="10"/>
      <c r="J398" s="10"/>
      <c r="K398" s="10"/>
    </row>
    <row r="399" spans="1:11" ht="12.75" x14ac:dyDescent="0.2">
      <c r="A399" s="11"/>
      <c r="B399" s="19"/>
      <c r="C399" s="15"/>
      <c r="D399" s="15"/>
      <c r="E399" s="15"/>
      <c r="F399" s="15"/>
      <c r="G399" s="15"/>
      <c r="H399" s="20"/>
      <c r="I399" s="11"/>
      <c r="J399" s="11"/>
      <c r="K399" s="11"/>
    </row>
    <row r="400" spans="1:11" ht="12.75" x14ac:dyDescent="0.2">
      <c r="A400" s="9">
        <v>22</v>
      </c>
      <c r="B400" s="12" t="s">
        <v>381</v>
      </c>
      <c r="C400" s="14"/>
      <c r="D400" s="14"/>
      <c r="E400" s="14"/>
      <c r="F400" s="14"/>
      <c r="G400" s="14"/>
      <c r="H400" s="13"/>
      <c r="I400" s="9">
        <v>1</v>
      </c>
      <c r="J400" s="21">
        <v>4819.9789150330998</v>
      </c>
      <c r="K400" s="21">
        <f>I400*J400</f>
        <v>4819.9789150330998</v>
      </c>
    </row>
    <row r="401" spans="1:11" ht="12.75" x14ac:dyDescent="0.2">
      <c r="A401" s="10"/>
      <c r="B401" s="16" t="s">
        <v>382</v>
      </c>
      <c r="H401" s="17"/>
      <c r="I401" s="10"/>
      <c r="J401" s="10"/>
      <c r="K401" s="10"/>
    </row>
    <row r="402" spans="1:11" ht="12.75" x14ac:dyDescent="0.2">
      <c r="A402" s="10"/>
      <c r="B402" s="18" t="s">
        <v>383</v>
      </c>
      <c r="H402" s="17"/>
      <c r="I402" s="10"/>
      <c r="J402" s="10"/>
      <c r="K402" s="10"/>
    </row>
    <row r="403" spans="1:11" ht="12.75" x14ac:dyDescent="0.2">
      <c r="A403" s="10"/>
      <c r="B403" s="18" t="s">
        <v>384</v>
      </c>
      <c r="H403" s="17"/>
      <c r="I403" s="10"/>
      <c r="J403" s="10"/>
      <c r="K403" s="10"/>
    </row>
    <row r="404" spans="1:11" ht="12.75" x14ac:dyDescent="0.2">
      <c r="A404" s="10"/>
      <c r="B404" s="18" t="s">
        <v>385</v>
      </c>
      <c r="H404" s="17"/>
      <c r="I404" s="10"/>
      <c r="J404" s="10"/>
      <c r="K404" s="10"/>
    </row>
    <row r="405" spans="1:11" ht="12.75" x14ac:dyDescent="0.2">
      <c r="A405" s="10"/>
      <c r="B405" s="18" t="s">
        <v>386</v>
      </c>
      <c r="H405" s="17"/>
      <c r="I405" s="10"/>
      <c r="J405" s="10"/>
      <c r="K405" s="10"/>
    </row>
    <row r="406" spans="1:11" ht="12.75" x14ac:dyDescent="0.2">
      <c r="A406" s="10"/>
      <c r="B406" s="18" t="s">
        <v>387</v>
      </c>
      <c r="H406" s="17"/>
      <c r="I406" s="10"/>
      <c r="J406" s="10"/>
      <c r="K406" s="10"/>
    </row>
    <row r="407" spans="1:11" ht="12.75" x14ac:dyDescent="0.2">
      <c r="A407" s="10"/>
      <c r="B407" s="18" t="s">
        <v>388</v>
      </c>
      <c r="H407" s="17"/>
      <c r="I407" s="10"/>
      <c r="J407" s="10"/>
      <c r="K407" s="10"/>
    </row>
    <row r="408" spans="1:11" ht="12.75" x14ac:dyDescent="0.2">
      <c r="A408" s="10"/>
      <c r="B408" s="18" t="s">
        <v>389</v>
      </c>
      <c r="H408" s="17"/>
      <c r="I408" s="10"/>
      <c r="J408" s="10"/>
      <c r="K408" s="10"/>
    </row>
    <row r="409" spans="1:11" ht="12.75" x14ac:dyDescent="0.2">
      <c r="A409" s="10"/>
      <c r="B409" s="18" t="s">
        <v>390</v>
      </c>
      <c r="H409" s="17"/>
      <c r="I409" s="10"/>
      <c r="J409" s="10"/>
      <c r="K409" s="10"/>
    </row>
    <row r="410" spans="1:11" ht="12.75" x14ac:dyDescent="0.2">
      <c r="A410" s="10"/>
      <c r="B410" s="18" t="s">
        <v>391</v>
      </c>
      <c r="H410" s="17"/>
      <c r="I410" s="10"/>
      <c r="J410" s="10"/>
      <c r="K410" s="10"/>
    </row>
    <row r="411" spans="1:11" ht="12.75" x14ac:dyDescent="0.2">
      <c r="A411" s="10"/>
      <c r="B411" s="18" t="s">
        <v>392</v>
      </c>
      <c r="H411" s="17"/>
      <c r="I411" s="10"/>
      <c r="J411" s="10"/>
      <c r="K411" s="10"/>
    </row>
    <row r="412" spans="1:11" ht="12.75" x14ac:dyDescent="0.2">
      <c r="A412" s="10"/>
      <c r="B412" s="18" t="s">
        <v>393</v>
      </c>
      <c r="H412" s="17"/>
      <c r="I412" s="10"/>
      <c r="J412" s="10"/>
      <c r="K412" s="10"/>
    </row>
    <row r="413" spans="1:11" ht="12.75" x14ac:dyDescent="0.2">
      <c r="A413" s="10"/>
      <c r="B413" s="18" t="s">
        <v>394</v>
      </c>
      <c r="H413" s="17"/>
      <c r="I413" s="10"/>
      <c r="J413" s="10"/>
      <c r="K413" s="10"/>
    </row>
    <row r="414" spans="1:11" ht="12.75" x14ac:dyDescent="0.2">
      <c r="A414" s="10"/>
      <c r="B414" s="18" t="s">
        <v>395</v>
      </c>
      <c r="H414" s="17"/>
      <c r="I414" s="10"/>
      <c r="J414" s="10"/>
      <c r="K414" s="10"/>
    </row>
    <row r="415" spans="1:11" ht="12.75" x14ac:dyDescent="0.2">
      <c r="A415" s="10"/>
      <c r="B415" s="18" t="s">
        <v>396</v>
      </c>
      <c r="H415" s="17"/>
      <c r="I415" s="10"/>
      <c r="J415" s="10"/>
      <c r="K415" s="10"/>
    </row>
    <row r="416" spans="1:11" ht="12.75" x14ac:dyDescent="0.2">
      <c r="A416" s="11"/>
      <c r="B416" s="19"/>
      <c r="C416" s="15"/>
      <c r="D416" s="15"/>
      <c r="E416" s="15"/>
      <c r="F416" s="15"/>
      <c r="G416" s="15"/>
      <c r="H416" s="20"/>
      <c r="I416" s="11"/>
      <c r="J416" s="11"/>
      <c r="K416" s="11"/>
    </row>
    <row r="417" spans="1:11" ht="12.75" x14ac:dyDescent="0.2">
      <c r="A417" s="9">
        <v>23</v>
      </c>
      <c r="B417" s="12" t="s">
        <v>397</v>
      </c>
      <c r="C417" s="14"/>
      <c r="D417" s="14"/>
      <c r="E417" s="14"/>
      <c r="F417" s="14"/>
      <c r="G417" s="14"/>
      <c r="H417" s="13"/>
      <c r="I417" s="9">
        <v>1</v>
      </c>
      <c r="J417" s="21">
        <v>1221.0047566296</v>
      </c>
      <c r="K417" s="21">
        <f>I417*J417</f>
        <v>1221.0047566296</v>
      </c>
    </row>
    <row r="418" spans="1:11" ht="12.75" x14ac:dyDescent="0.2">
      <c r="A418" s="10"/>
      <c r="B418" s="16" t="s">
        <v>398</v>
      </c>
      <c r="H418" s="17"/>
      <c r="I418" s="10"/>
      <c r="J418" s="10"/>
      <c r="K418" s="10"/>
    </row>
    <row r="419" spans="1:11" ht="12.75" x14ac:dyDescent="0.2">
      <c r="A419" s="10"/>
      <c r="B419" s="18" t="s">
        <v>399</v>
      </c>
      <c r="H419" s="17"/>
      <c r="I419" s="10"/>
      <c r="J419" s="10"/>
      <c r="K419" s="10"/>
    </row>
    <row r="420" spans="1:11" ht="12.75" x14ac:dyDescent="0.2">
      <c r="A420" s="10"/>
      <c r="B420" s="18" t="s">
        <v>400</v>
      </c>
      <c r="H420" s="17"/>
      <c r="I420" s="10"/>
      <c r="J420" s="10"/>
      <c r="K420" s="10"/>
    </row>
    <row r="421" spans="1:11" ht="12.75" x14ac:dyDescent="0.2">
      <c r="A421" s="10"/>
      <c r="B421" s="18" t="s">
        <v>401</v>
      </c>
      <c r="H421" s="17"/>
      <c r="I421" s="10"/>
      <c r="J421" s="10"/>
      <c r="K421" s="10"/>
    </row>
    <row r="422" spans="1:11" ht="12.75" x14ac:dyDescent="0.2">
      <c r="A422" s="10"/>
      <c r="B422" s="18" t="s">
        <v>402</v>
      </c>
      <c r="H422" s="17"/>
      <c r="I422" s="10"/>
      <c r="J422" s="10"/>
      <c r="K422" s="10"/>
    </row>
    <row r="423" spans="1:11" ht="12.75" x14ac:dyDescent="0.2">
      <c r="A423" s="10"/>
      <c r="B423" s="18" t="s">
        <v>403</v>
      </c>
      <c r="H423" s="17"/>
      <c r="I423" s="10"/>
      <c r="J423" s="10"/>
      <c r="K423" s="10"/>
    </row>
    <row r="424" spans="1:11" ht="12.75" x14ac:dyDescent="0.2">
      <c r="A424" s="10"/>
      <c r="B424" s="18" t="s">
        <v>404</v>
      </c>
      <c r="H424" s="17"/>
      <c r="I424" s="10"/>
      <c r="J424" s="10"/>
      <c r="K424" s="10"/>
    </row>
    <row r="425" spans="1:11" ht="12.75" x14ac:dyDescent="0.2">
      <c r="A425" s="10"/>
      <c r="B425" s="18" t="s">
        <v>405</v>
      </c>
      <c r="H425" s="17"/>
      <c r="I425" s="10"/>
      <c r="J425" s="10"/>
      <c r="K425" s="10"/>
    </row>
    <row r="426" spans="1:11" ht="12.75" x14ac:dyDescent="0.2">
      <c r="A426" s="10"/>
      <c r="B426" s="18" t="s">
        <v>406</v>
      </c>
      <c r="H426" s="17"/>
      <c r="I426" s="10"/>
      <c r="J426" s="10"/>
      <c r="K426" s="10"/>
    </row>
    <row r="427" spans="1:11" ht="12.75" x14ac:dyDescent="0.2">
      <c r="A427" s="11"/>
      <c r="B427" s="19"/>
      <c r="C427" s="15"/>
      <c r="D427" s="15"/>
      <c r="E427" s="15"/>
      <c r="F427" s="15"/>
      <c r="G427" s="15"/>
      <c r="H427" s="20"/>
      <c r="I427" s="11"/>
      <c r="J427" s="11"/>
      <c r="K427" s="11"/>
    </row>
    <row r="428" spans="1:11" ht="12.75" x14ac:dyDescent="0.2">
      <c r="A428" s="9">
        <v>24</v>
      </c>
      <c r="B428" s="12" t="s">
        <v>407</v>
      </c>
      <c r="C428" s="14"/>
      <c r="D428" s="14"/>
      <c r="E428" s="14"/>
      <c r="F428" s="14"/>
      <c r="G428" s="14"/>
      <c r="H428" s="13"/>
      <c r="I428" s="9">
        <v>1</v>
      </c>
      <c r="J428" s="21">
        <v>980.31916491198797</v>
      </c>
      <c r="K428" s="21">
        <f>I428*J428</f>
        <v>980.31916491198797</v>
      </c>
    </row>
    <row r="429" spans="1:11" ht="12.75" x14ac:dyDescent="0.2">
      <c r="A429" s="10"/>
      <c r="B429" s="16" t="s">
        <v>408</v>
      </c>
      <c r="H429" s="17"/>
      <c r="I429" s="10"/>
      <c r="J429" s="10"/>
      <c r="K429" s="10"/>
    </row>
    <row r="430" spans="1:11" ht="12.75" x14ac:dyDescent="0.2">
      <c r="A430" s="10"/>
      <c r="B430" s="18" t="s">
        <v>409</v>
      </c>
      <c r="H430" s="17"/>
      <c r="I430" s="10"/>
      <c r="J430" s="10"/>
      <c r="K430" s="10"/>
    </row>
    <row r="431" spans="1:11" ht="12.75" x14ac:dyDescent="0.2">
      <c r="A431" s="10"/>
      <c r="B431" s="18" t="s">
        <v>410</v>
      </c>
      <c r="H431" s="17"/>
      <c r="I431" s="10"/>
      <c r="J431" s="10"/>
      <c r="K431" s="10"/>
    </row>
    <row r="432" spans="1:11" ht="12.75" x14ac:dyDescent="0.2">
      <c r="A432" s="10"/>
      <c r="B432" s="18" t="s">
        <v>411</v>
      </c>
      <c r="H432" s="17"/>
      <c r="I432" s="10"/>
      <c r="J432" s="10"/>
      <c r="K432" s="10"/>
    </row>
    <row r="433" spans="1:11" ht="12.75" x14ac:dyDescent="0.2">
      <c r="A433" s="10"/>
      <c r="B433" s="18" t="s">
        <v>412</v>
      </c>
      <c r="H433" s="17"/>
      <c r="I433" s="10"/>
      <c r="J433" s="10"/>
      <c r="K433" s="10"/>
    </row>
    <row r="434" spans="1:11" ht="12.75" x14ac:dyDescent="0.2">
      <c r="A434" s="10"/>
      <c r="B434" s="18" t="s">
        <v>413</v>
      </c>
      <c r="H434" s="17"/>
      <c r="I434" s="10"/>
      <c r="J434" s="10"/>
      <c r="K434" s="10"/>
    </row>
    <row r="435" spans="1:11" ht="12.75" x14ac:dyDescent="0.2">
      <c r="A435" s="10"/>
      <c r="B435" s="18" t="s">
        <v>414</v>
      </c>
      <c r="H435" s="17"/>
      <c r="I435" s="10"/>
      <c r="J435" s="10"/>
      <c r="K435" s="10"/>
    </row>
    <row r="436" spans="1:11" ht="12.75" x14ac:dyDescent="0.2">
      <c r="A436" s="10"/>
      <c r="B436" s="18" t="s">
        <v>415</v>
      </c>
      <c r="H436" s="17"/>
      <c r="I436" s="10"/>
      <c r="J436" s="10"/>
      <c r="K436" s="10"/>
    </row>
    <row r="437" spans="1:11" ht="12.75" x14ac:dyDescent="0.2">
      <c r="A437" s="10"/>
      <c r="B437" s="18" t="s">
        <v>416</v>
      </c>
      <c r="H437" s="17"/>
      <c r="I437" s="10"/>
      <c r="J437" s="10"/>
      <c r="K437" s="10"/>
    </row>
    <row r="438" spans="1:11" ht="12.75" x14ac:dyDescent="0.2">
      <c r="A438" s="11"/>
      <c r="B438" s="19"/>
      <c r="C438" s="15"/>
      <c r="D438" s="15"/>
      <c r="E438" s="15"/>
      <c r="F438" s="15"/>
      <c r="G438" s="15"/>
      <c r="H438" s="20"/>
      <c r="I438" s="11"/>
      <c r="J438" s="11"/>
      <c r="K438" s="11"/>
    </row>
    <row r="439" spans="1:11" ht="12.75" x14ac:dyDescent="0.2">
      <c r="A439" s="9">
        <v>25</v>
      </c>
      <c r="B439" s="12" t="s">
        <v>417</v>
      </c>
      <c r="C439" s="14"/>
      <c r="D439" s="14"/>
      <c r="E439" s="14"/>
      <c r="F439" s="14"/>
      <c r="G439" s="14"/>
      <c r="H439" s="13"/>
      <c r="I439" s="9">
        <v>1</v>
      </c>
      <c r="J439" s="21">
        <v>7898.5217003336902</v>
      </c>
      <c r="K439" s="21">
        <f>I439*J439</f>
        <v>7898.5217003336902</v>
      </c>
    </row>
    <row r="440" spans="1:11" ht="12.75" x14ac:dyDescent="0.2">
      <c r="A440" s="10"/>
      <c r="B440" s="16" t="s">
        <v>418</v>
      </c>
      <c r="H440" s="17"/>
      <c r="I440" s="10"/>
      <c r="J440" s="10"/>
      <c r="K440" s="10"/>
    </row>
    <row r="441" spans="1:11" ht="12.75" x14ac:dyDescent="0.2">
      <c r="A441" s="10"/>
      <c r="B441" s="18" t="s">
        <v>419</v>
      </c>
      <c r="H441" s="17"/>
      <c r="I441" s="10"/>
      <c r="J441" s="10"/>
      <c r="K441" s="10"/>
    </row>
    <row r="442" spans="1:11" ht="12.75" x14ac:dyDescent="0.2">
      <c r="A442" s="10"/>
      <c r="B442" s="18" t="s">
        <v>420</v>
      </c>
      <c r="H442" s="17"/>
      <c r="I442" s="10"/>
      <c r="J442" s="10"/>
      <c r="K442" s="10"/>
    </row>
    <row r="443" spans="1:11" ht="12.75" x14ac:dyDescent="0.2">
      <c r="A443" s="10"/>
      <c r="B443" s="18" t="s">
        <v>421</v>
      </c>
      <c r="H443" s="17"/>
      <c r="I443" s="10"/>
      <c r="J443" s="10"/>
      <c r="K443" s="10"/>
    </row>
    <row r="444" spans="1:11" ht="12.75" x14ac:dyDescent="0.2">
      <c r="A444" s="10"/>
      <c r="B444" s="18" t="s">
        <v>422</v>
      </c>
      <c r="H444" s="17"/>
      <c r="I444" s="10"/>
      <c r="J444" s="10"/>
      <c r="K444" s="10"/>
    </row>
    <row r="445" spans="1:11" ht="12.75" x14ac:dyDescent="0.2">
      <c r="A445" s="10"/>
      <c r="B445" s="18" t="s">
        <v>423</v>
      </c>
      <c r="H445" s="17"/>
      <c r="I445" s="10"/>
      <c r="J445" s="10"/>
      <c r="K445" s="10"/>
    </row>
    <row r="446" spans="1:11" ht="12.75" x14ac:dyDescent="0.2">
      <c r="A446" s="10"/>
      <c r="B446" s="18" t="s">
        <v>424</v>
      </c>
      <c r="H446" s="17"/>
      <c r="I446" s="10"/>
      <c r="J446" s="10"/>
      <c r="K446" s="10"/>
    </row>
    <row r="447" spans="1:11" ht="12.75" x14ac:dyDescent="0.2">
      <c r="A447" s="10"/>
      <c r="B447" s="18" t="s">
        <v>425</v>
      </c>
      <c r="H447" s="17"/>
      <c r="I447" s="10"/>
      <c r="J447" s="10"/>
      <c r="K447" s="10"/>
    </row>
    <row r="448" spans="1:11" ht="12.75" x14ac:dyDescent="0.2">
      <c r="A448" s="10"/>
      <c r="B448" s="18" t="s">
        <v>426</v>
      </c>
      <c r="H448" s="17"/>
      <c r="I448" s="10"/>
      <c r="J448" s="10"/>
      <c r="K448" s="10"/>
    </row>
    <row r="449" spans="1:11" ht="12.75" x14ac:dyDescent="0.2">
      <c r="A449" s="10"/>
      <c r="B449" s="18" t="s">
        <v>427</v>
      </c>
      <c r="H449" s="17"/>
      <c r="I449" s="10"/>
      <c r="J449" s="10"/>
      <c r="K449" s="10"/>
    </row>
    <row r="450" spans="1:11" ht="12.75" x14ac:dyDescent="0.2">
      <c r="A450" s="10"/>
      <c r="B450" s="18" t="s">
        <v>428</v>
      </c>
      <c r="H450" s="17"/>
      <c r="I450" s="10"/>
      <c r="J450" s="10"/>
      <c r="K450" s="10"/>
    </row>
    <row r="451" spans="1:11" ht="12.75" x14ac:dyDescent="0.2">
      <c r="A451" s="10"/>
      <c r="B451" s="18" t="s">
        <v>429</v>
      </c>
      <c r="H451" s="17"/>
      <c r="I451" s="10"/>
      <c r="J451" s="10"/>
      <c r="K451" s="10"/>
    </row>
    <row r="452" spans="1:11" ht="12.75" x14ac:dyDescent="0.2">
      <c r="A452" s="10"/>
      <c r="B452" s="18" t="s">
        <v>430</v>
      </c>
      <c r="H452" s="17"/>
      <c r="I452" s="10"/>
      <c r="J452" s="10"/>
      <c r="K452" s="10"/>
    </row>
    <row r="453" spans="1:11" ht="12.75" x14ac:dyDescent="0.2">
      <c r="A453" s="10"/>
      <c r="B453" s="18" t="s">
        <v>431</v>
      </c>
      <c r="H453" s="17"/>
      <c r="I453" s="10"/>
      <c r="J453" s="10"/>
      <c r="K453" s="10"/>
    </row>
    <row r="454" spans="1:11" ht="12.75" x14ac:dyDescent="0.2">
      <c r="A454" s="11"/>
      <c r="B454" s="19"/>
      <c r="C454" s="15"/>
      <c r="D454" s="15"/>
      <c r="E454" s="15"/>
      <c r="F454" s="15"/>
      <c r="G454" s="15"/>
      <c r="H454" s="20"/>
      <c r="I454" s="11"/>
      <c r="J454" s="11"/>
      <c r="K454" s="11"/>
    </row>
    <row r="455" spans="1:11" ht="12.75" x14ac:dyDescent="0.2">
      <c r="A455" s="9">
        <v>26</v>
      </c>
      <c r="B455" s="12" t="s">
        <v>432</v>
      </c>
      <c r="C455" s="14"/>
      <c r="D455" s="14"/>
      <c r="E455" s="14"/>
      <c r="F455" s="14"/>
      <c r="G455" s="14"/>
      <c r="H455" s="13"/>
      <c r="I455" s="9">
        <v>1</v>
      </c>
      <c r="J455" s="21">
        <v>5790.1632683005801</v>
      </c>
      <c r="K455" s="21">
        <f>I455*J455</f>
        <v>5790.1632683005801</v>
      </c>
    </row>
    <row r="456" spans="1:11" ht="12.75" x14ac:dyDescent="0.2">
      <c r="A456" s="10"/>
      <c r="B456" s="16" t="s">
        <v>433</v>
      </c>
      <c r="H456" s="17"/>
      <c r="I456" s="10"/>
      <c r="J456" s="10"/>
      <c r="K456" s="10"/>
    </row>
    <row r="457" spans="1:11" ht="12.75" x14ac:dyDescent="0.2">
      <c r="A457" s="10"/>
      <c r="B457" s="18" t="s">
        <v>434</v>
      </c>
      <c r="H457" s="17"/>
      <c r="I457" s="10"/>
      <c r="J457" s="10"/>
      <c r="K457" s="10"/>
    </row>
    <row r="458" spans="1:11" ht="12.75" x14ac:dyDescent="0.2">
      <c r="A458" s="10"/>
      <c r="B458" s="18" t="s">
        <v>435</v>
      </c>
      <c r="H458" s="17"/>
      <c r="I458" s="10"/>
      <c r="J458" s="10"/>
      <c r="K458" s="10"/>
    </row>
    <row r="459" spans="1:11" ht="12.75" x14ac:dyDescent="0.2">
      <c r="A459" s="10"/>
      <c r="B459" s="18" t="s">
        <v>436</v>
      </c>
      <c r="H459" s="17"/>
      <c r="I459" s="10"/>
      <c r="J459" s="10"/>
      <c r="K459" s="10"/>
    </row>
    <row r="460" spans="1:11" ht="12.75" x14ac:dyDescent="0.2">
      <c r="A460" s="10"/>
      <c r="B460" s="18" t="s">
        <v>437</v>
      </c>
      <c r="H460" s="17"/>
      <c r="I460" s="10"/>
      <c r="J460" s="10"/>
      <c r="K460" s="10"/>
    </row>
    <row r="461" spans="1:11" ht="12.75" x14ac:dyDescent="0.2">
      <c r="A461" s="10"/>
      <c r="B461" s="18" t="s">
        <v>438</v>
      </c>
      <c r="H461" s="17"/>
      <c r="I461" s="10"/>
      <c r="J461" s="10"/>
      <c r="K461" s="10"/>
    </row>
    <row r="462" spans="1:11" ht="12.75" x14ac:dyDescent="0.2">
      <c r="A462" s="10"/>
      <c r="B462" s="18" t="s">
        <v>439</v>
      </c>
      <c r="H462" s="17"/>
      <c r="I462" s="10"/>
      <c r="J462" s="10"/>
      <c r="K462" s="10"/>
    </row>
    <row r="463" spans="1:11" ht="12.75" x14ac:dyDescent="0.2">
      <c r="A463" s="10"/>
      <c r="B463" s="18" t="s">
        <v>440</v>
      </c>
      <c r="H463" s="17"/>
      <c r="I463" s="10"/>
      <c r="J463" s="10"/>
      <c r="K463" s="10"/>
    </row>
    <row r="464" spans="1:11" ht="12.75" x14ac:dyDescent="0.2">
      <c r="A464" s="10"/>
      <c r="B464" s="18" t="s">
        <v>441</v>
      </c>
      <c r="H464" s="17"/>
      <c r="I464" s="10"/>
      <c r="J464" s="10"/>
      <c r="K464" s="10"/>
    </row>
    <row r="465" spans="1:11" ht="12.75" x14ac:dyDescent="0.2">
      <c r="A465" s="10"/>
      <c r="B465" s="18" t="s">
        <v>442</v>
      </c>
      <c r="H465" s="17"/>
      <c r="I465" s="10"/>
      <c r="J465" s="10"/>
      <c r="K465" s="10"/>
    </row>
    <row r="466" spans="1:11" ht="12.75" x14ac:dyDescent="0.2">
      <c r="A466" s="10"/>
      <c r="B466" s="18" t="s">
        <v>443</v>
      </c>
      <c r="H466" s="17"/>
      <c r="I466" s="10"/>
      <c r="J466" s="10"/>
      <c r="K466" s="10"/>
    </row>
    <row r="467" spans="1:11" ht="12.75" x14ac:dyDescent="0.2">
      <c r="A467" s="10"/>
      <c r="B467" s="18" t="s">
        <v>444</v>
      </c>
      <c r="H467" s="17"/>
      <c r="I467" s="10"/>
      <c r="J467" s="10"/>
      <c r="K467" s="10"/>
    </row>
    <row r="468" spans="1:11" ht="12.75" x14ac:dyDescent="0.2">
      <c r="A468" s="10"/>
      <c r="B468" s="18" t="s">
        <v>445</v>
      </c>
      <c r="H468" s="17"/>
      <c r="I468" s="10"/>
      <c r="J468" s="10"/>
      <c r="K468" s="10"/>
    </row>
    <row r="469" spans="1:11" ht="12.75" x14ac:dyDescent="0.2">
      <c r="A469" s="10"/>
      <c r="B469" s="18" t="s">
        <v>446</v>
      </c>
      <c r="H469" s="17"/>
      <c r="I469" s="10"/>
      <c r="J469" s="10"/>
      <c r="K469" s="10"/>
    </row>
    <row r="470" spans="1:11" ht="12.75" x14ac:dyDescent="0.2">
      <c r="A470" s="11"/>
      <c r="B470" s="19"/>
      <c r="C470" s="15"/>
      <c r="D470" s="15"/>
      <c r="E470" s="15"/>
      <c r="F470" s="15"/>
      <c r="G470" s="15"/>
      <c r="H470" s="20"/>
      <c r="I470" s="11"/>
      <c r="J470" s="11"/>
      <c r="K470" s="11"/>
    </row>
    <row r="471" spans="1:11" ht="12.75" x14ac:dyDescent="0.2">
      <c r="A471" s="9">
        <v>27</v>
      </c>
      <c r="B471" s="12" t="s">
        <v>447</v>
      </c>
      <c r="C471" s="14"/>
      <c r="D471" s="14"/>
      <c r="E471" s="14"/>
      <c r="F471" s="14"/>
      <c r="G471" s="14"/>
      <c r="H471" s="13"/>
      <c r="I471" s="9">
        <v>1</v>
      </c>
      <c r="J471" s="21">
        <v>1926.61673701876</v>
      </c>
      <c r="K471" s="21">
        <f>I471*J471</f>
        <v>1926.61673701876</v>
      </c>
    </row>
    <row r="472" spans="1:11" ht="12.75" x14ac:dyDescent="0.2">
      <c r="A472" s="10"/>
      <c r="B472" s="16" t="s">
        <v>448</v>
      </c>
      <c r="H472" s="17"/>
      <c r="I472" s="10"/>
      <c r="J472" s="10"/>
      <c r="K472" s="10"/>
    </row>
    <row r="473" spans="1:11" ht="12.75" x14ac:dyDescent="0.2">
      <c r="A473" s="10"/>
      <c r="B473" s="18" t="s">
        <v>449</v>
      </c>
      <c r="H473" s="17"/>
      <c r="I473" s="10"/>
      <c r="J473" s="10"/>
      <c r="K473" s="10"/>
    </row>
    <row r="474" spans="1:11" ht="12.75" x14ac:dyDescent="0.2">
      <c r="A474" s="10"/>
      <c r="B474" s="18" t="s">
        <v>450</v>
      </c>
      <c r="H474" s="17"/>
      <c r="I474" s="10"/>
      <c r="J474" s="10"/>
      <c r="K474" s="10"/>
    </row>
    <row r="475" spans="1:11" ht="12.75" x14ac:dyDescent="0.2">
      <c r="A475" s="10"/>
      <c r="B475" s="18" t="s">
        <v>451</v>
      </c>
      <c r="H475" s="17"/>
      <c r="I475" s="10"/>
      <c r="J475" s="10"/>
      <c r="K475" s="10"/>
    </row>
    <row r="476" spans="1:11" ht="12.75" x14ac:dyDescent="0.2">
      <c r="A476" s="10"/>
      <c r="B476" s="18" t="s">
        <v>452</v>
      </c>
      <c r="H476" s="17"/>
      <c r="I476" s="10"/>
      <c r="J476" s="10"/>
      <c r="K476" s="10"/>
    </row>
    <row r="477" spans="1:11" ht="12.75" x14ac:dyDescent="0.2">
      <c r="A477" s="10"/>
      <c r="B477" s="18" t="s">
        <v>453</v>
      </c>
      <c r="H477" s="17"/>
      <c r="I477" s="10"/>
      <c r="J477" s="10"/>
      <c r="K477" s="10"/>
    </row>
    <row r="478" spans="1:11" ht="12.75" x14ac:dyDescent="0.2">
      <c r="A478" s="10"/>
      <c r="B478" s="18" t="s">
        <v>454</v>
      </c>
      <c r="H478" s="17"/>
      <c r="I478" s="10"/>
      <c r="J478" s="10"/>
      <c r="K478" s="10"/>
    </row>
    <row r="479" spans="1:11" ht="12.75" x14ac:dyDescent="0.2">
      <c r="A479" s="10"/>
      <c r="B479" s="18" t="s">
        <v>455</v>
      </c>
      <c r="H479" s="17"/>
      <c r="I479" s="10"/>
      <c r="J479" s="10"/>
      <c r="K479" s="10"/>
    </row>
    <row r="480" spans="1:11" ht="12.75" x14ac:dyDescent="0.2">
      <c r="A480" s="11"/>
      <c r="B480" s="19"/>
      <c r="C480" s="15"/>
      <c r="D480" s="15"/>
      <c r="E480" s="15"/>
      <c r="F480" s="15"/>
      <c r="G480" s="15"/>
      <c r="H480" s="20"/>
      <c r="I480" s="11"/>
      <c r="J480" s="11"/>
      <c r="K480" s="11"/>
    </row>
    <row r="481" spans="1:11" ht="12.75" x14ac:dyDescent="0.2">
      <c r="A481" s="9">
        <v>28</v>
      </c>
      <c r="B481" s="12" t="s">
        <v>456</v>
      </c>
      <c r="C481" s="14"/>
      <c r="D481" s="14"/>
      <c r="E481" s="14"/>
      <c r="F481" s="14"/>
      <c r="G481" s="14"/>
      <c r="H481" s="13"/>
      <c r="I481" s="9">
        <v>2</v>
      </c>
      <c r="J481" s="21">
        <v>976.78622132948306</v>
      </c>
      <c r="K481" s="21">
        <f>I481*J481</f>
        <v>1953.5724426589661</v>
      </c>
    </row>
    <row r="482" spans="1:11" ht="12.75" x14ac:dyDescent="0.2">
      <c r="A482" s="10"/>
      <c r="B482" s="16" t="s">
        <v>457</v>
      </c>
      <c r="H482" s="17"/>
      <c r="I482" s="10"/>
      <c r="J482" s="10"/>
      <c r="K482" s="10"/>
    </row>
    <row r="483" spans="1:11" ht="12.75" x14ac:dyDescent="0.2">
      <c r="A483" s="10"/>
      <c r="B483" s="18" t="s">
        <v>458</v>
      </c>
      <c r="H483" s="17"/>
      <c r="I483" s="10"/>
      <c r="J483" s="10"/>
      <c r="K483" s="10"/>
    </row>
    <row r="484" spans="1:11" ht="12.75" x14ac:dyDescent="0.2">
      <c r="A484" s="10"/>
      <c r="B484" s="18" t="s">
        <v>459</v>
      </c>
      <c r="H484" s="17"/>
      <c r="I484" s="10"/>
      <c r="J484" s="10"/>
      <c r="K484" s="10"/>
    </row>
    <row r="485" spans="1:11" ht="12.75" x14ac:dyDescent="0.2">
      <c r="A485" s="10"/>
      <c r="B485" s="18" t="s">
        <v>460</v>
      </c>
      <c r="H485" s="17"/>
      <c r="I485" s="10"/>
      <c r="J485" s="10"/>
      <c r="K485" s="10"/>
    </row>
    <row r="486" spans="1:11" ht="12.75" x14ac:dyDescent="0.2">
      <c r="A486" s="10"/>
      <c r="B486" s="18" t="s">
        <v>461</v>
      </c>
      <c r="H486" s="17"/>
      <c r="I486" s="10"/>
      <c r="J486" s="10"/>
      <c r="K486" s="10"/>
    </row>
    <row r="487" spans="1:11" ht="12.75" x14ac:dyDescent="0.2">
      <c r="A487" s="10"/>
      <c r="B487" s="18" t="s">
        <v>462</v>
      </c>
      <c r="H487" s="17"/>
      <c r="I487" s="10"/>
      <c r="J487" s="10"/>
      <c r="K487" s="10"/>
    </row>
    <row r="488" spans="1:11" ht="12.75" x14ac:dyDescent="0.2">
      <c r="A488" s="10"/>
      <c r="B488" s="18" t="s">
        <v>463</v>
      </c>
      <c r="H488" s="17"/>
      <c r="I488" s="10"/>
      <c r="J488" s="10"/>
      <c r="K488" s="10"/>
    </row>
    <row r="489" spans="1:11" ht="12.75" x14ac:dyDescent="0.2">
      <c r="A489" s="11"/>
      <c r="B489" s="19"/>
      <c r="C489" s="15"/>
      <c r="D489" s="15"/>
      <c r="E489" s="15"/>
      <c r="F489" s="15"/>
      <c r="G489" s="15"/>
      <c r="H489" s="20"/>
      <c r="I489" s="11"/>
      <c r="J489" s="11"/>
      <c r="K489" s="11"/>
    </row>
    <row r="490" spans="1:11" ht="12.75" x14ac:dyDescent="0.2">
      <c r="A490" s="9">
        <v>29</v>
      </c>
      <c r="B490" s="12" t="s">
        <v>464</v>
      </c>
      <c r="C490" s="14"/>
      <c r="D490" s="14"/>
      <c r="E490" s="14"/>
      <c r="F490" s="14"/>
      <c r="G490" s="14"/>
      <c r="H490" s="13"/>
      <c r="I490" s="9">
        <v>6</v>
      </c>
      <c r="J490" s="21">
        <v>1073.81802601648</v>
      </c>
      <c r="K490" s="21">
        <f>I490*J490</f>
        <v>6442.9081560988798</v>
      </c>
    </row>
    <row r="491" spans="1:11" ht="12.75" x14ac:dyDescent="0.2">
      <c r="A491" s="10"/>
      <c r="B491" s="16" t="s">
        <v>465</v>
      </c>
      <c r="H491" s="17"/>
      <c r="I491" s="10"/>
      <c r="J491" s="10"/>
      <c r="K491" s="10"/>
    </row>
    <row r="492" spans="1:11" ht="12.75" x14ac:dyDescent="0.2">
      <c r="A492" s="10"/>
      <c r="B492" s="18" t="s">
        <v>466</v>
      </c>
      <c r="H492" s="17"/>
      <c r="I492" s="10"/>
      <c r="J492" s="10"/>
      <c r="K492" s="10"/>
    </row>
    <row r="493" spans="1:11" ht="12.75" x14ac:dyDescent="0.2">
      <c r="A493" s="10"/>
      <c r="B493" s="18" t="s">
        <v>467</v>
      </c>
      <c r="H493" s="17"/>
      <c r="I493" s="10"/>
      <c r="J493" s="10"/>
      <c r="K493" s="10"/>
    </row>
    <row r="494" spans="1:11" ht="12.75" x14ac:dyDescent="0.2">
      <c r="A494" s="10"/>
      <c r="B494" s="18" t="s">
        <v>468</v>
      </c>
      <c r="H494" s="17"/>
      <c r="I494" s="10"/>
      <c r="J494" s="10"/>
      <c r="K494" s="10"/>
    </row>
    <row r="495" spans="1:11" ht="12.75" x14ac:dyDescent="0.2">
      <c r="A495" s="10"/>
      <c r="B495" s="18" t="s">
        <v>469</v>
      </c>
      <c r="H495" s="17"/>
      <c r="I495" s="10"/>
      <c r="J495" s="10"/>
      <c r="K495" s="10"/>
    </row>
    <row r="496" spans="1:11" ht="12.75" x14ac:dyDescent="0.2">
      <c r="A496" s="10"/>
      <c r="B496" s="18" t="s">
        <v>470</v>
      </c>
      <c r="H496" s="17"/>
      <c r="I496" s="10"/>
      <c r="J496" s="10"/>
      <c r="K496" s="10"/>
    </row>
    <row r="497" spans="1:11" ht="12.75" x14ac:dyDescent="0.2">
      <c r="A497" s="10"/>
      <c r="B497" s="18" t="s">
        <v>471</v>
      </c>
      <c r="H497" s="17"/>
      <c r="I497" s="10"/>
      <c r="J497" s="10"/>
      <c r="K497" s="10"/>
    </row>
    <row r="498" spans="1:11" ht="12.75" x14ac:dyDescent="0.2">
      <c r="A498" s="11"/>
      <c r="B498" s="19"/>
      <c r="C498" s="15"/>
      <c r="D498" s="15"/>
      <c r="E498" s="15"/>
      <c r="F498" s="15"/>
      <c r="G498" s="15"/>
      <c r="H498" s="20"/>
      <c r="I498" s="11"/>
      <c r="J498" s="11"/>
      <c r="K498" s="11"/>
    </row>
    <row r="499" spans="1:11" ht="12.75" x14ac:dyDescent="0.2">
      <c r="A499" s="9">
        <v>30</v>
      </c>
      <c r="B499" s="12" t="s">
        <v>472</v>
      </c>
      <c r="C499" s="14"/>
      <c r="D499" s="14"/>
      <c r="E499" s="14"/>
      <c r="F499" s="14"/>
      <c r="G499" s="14"/>
      <c r="H499" s="13"/>
      <c r="I499" s="9">
        <v>32</v>
      </c>
      <c r="J499" s="21">
        <v>976.78622132948306</v>
      </c>
      <c r="K499" s="21">
        <f>I499*J499</f>
        <v>31257.159082543458</v>
      </c>
    </row>
    <row r="500" spans="1:11" ht="12.75" x14ac:dyDescent="0.2">
      <c r="A500" s="10"/>
      <c r="B500" s="16" t="s">
        <v>473</v>
      </c>
      <c r="H500" s="17"/>
      <c r="I500" s="10"/>
      <c r="J500" s="10"/>
      <c r="K500" s="10"/>
    </row>
    <row r="501" spans="1:11" ht="12.75" x14ac:dyDescent="0.2">
      <c r="A501" s="10"/>
      <c r="B501" s="18" t="s">
        <v>474</v>
      </c>
      <c r="H501" s="17"/>
      <c r="I501" s="10"/>
      <c r="J501" s="10"/>
      <c r="K501" s="10"/>
    </row>
    <row r="502" spans="1:11" ht="12.75" x14ac:dyDescent="0.2">
      <c r="A502" s="10"/>
      <c r="B502" s="18" t="s">
        <v>475</v>
      </c>
      <c r="H502" s="17"/>
      <c r="I502" s="10"/>
      <c r="J502" s="10"/>
      <c r="K502" s="10"/>
    </row>
    <row r="503" spans="1:11" ht="12.75" x14ac:dyDescent="0.2">
      <c r="A503" s="10"/>
      <c r="B503" s="18" t="s">
        <v>476</v>
      </c>
      <c r="H503" s="17"/>
      <c r="I503" s="10"/>
      <c r="J503" s="10"/>
      <c r="K503" s="10"/>
    </row>
    <row r="504" spans="1:11" ht="12.75" x14ac:dyDescent="0.2">
      <c r="A504" s="10"/>
      <c r="B504" s="18" t="s">
        <v>477</v>
      </c>
      <c r="H504" s="17"/>
      <c r="I504" s="10"/>
      <c r="J504" s="10"/>
      <c r="K504" s="10"/>
    </row>
    <row r="505" spans="1:11" ht="12.75" x14ac:dyDescent="0.2">
      <c r="A505" s="10"/>
      <c r="B505" s="18" t="s">
        <v>478</v>
      </c>
      <c r="H505" s="17"/>
      <c r="I505" s="10"/>
      <c r="J505" s="10"/>
      <c r="K505" s="10"/>
    </row>
    <row r="506" spans="1:11" ht="12.75" x14ac:dyDescent="0.2">
      <c r="A506" s="10"/>
      <c r="B506" s="18" t="s">
        <v>479</v>
      </c>
      <c r="H506" s="17"/>
      <c r="I506" s="10"/>
      <c r="J506" s="10"/>
      <c r="K506" s="10"/>
    </row>
    <row r="507" spans="1:11" ht="12.75" x14ac:dyDescent="0.2">
      <c r="A507" s="11"/>
      <c r="B507" s="19"/>
      <c r="C507" s="15"/>
      <c r="D507" s="15"/>
      <c r="E507" s="15"/>
      <c r="F507" s="15"/>
      <c r="G507" s="15"/>
      <c r="H507" s="20"/>
      <c r="I507" s="11"/>
      <c r="J507" s="11"/>
      <c r="K507" s="11"/>
    </row>
    <row r="508" spans="1:11" ht="12.75" x14ac:dyDescent="0.2">
      <c r="A508" s="9">
        <v>31</v>
      </c>
      <c r="B508" s="12" t="s">
        <v>480</v>
      </c>
      <c r="C508" s="14"/>
      <c r="D508" s="14"/>
      <c r="E508" s="14"/>
      <c r="F508" s="14"/>
      <c r="G508" s="14"/>
      <c r="H508" s="13"/>
      <c r="I508" s="9">
        <v>14</v>
      </c>
      <c r="J508" s="21">
        <v>992.71814971542801</v>
      </c>
      <c r="K508" s="21">
        <f>I508*J508</f>
        <v>13898.054096015992</v>
      </c>
    </row>
    <row r="509" spans="1:11" ht="12.75" x14ac:dyDescent="0.2">
      <c r="A509" s="10"/>
      <c r="B509" s="16" t="s">
        <v>481</v>
      </c>
      <c r="H509" s="17"/>
      <c r="I509" s="10"/>
      <c r="J509" s="10"/>
      <c r="K509" s="10"/>
    </row>
    <row r="510" spans="1:11" ht="12.75" x14ac:dyDescent="0.2">
      <c r="A510" s="10"/>
      <c r="B510" s="18" t="s">
        <v>482</v>
      </c>
      <c r="H510" s="17"/>
      <c r="I510" s="10"/>
      <c r="J510" s="10"/>
      <c r="K510" s="10"/>
    </row>
    <row r="511" spans="1:11" ht="12.75" x14ac:dyDescent="0.2">
      <c r="A511" s="10"/>
      <c r="B511" s="18" t="s">
        <v>483</v>
      </c>
      <c r="H511" s="17"/>
      <c r="I511" s="10"/>
      <c r="J511" s="10"/>
      <c r="K511" s="10"/>
    </row>
    <row r="512" spans="1:11" ht="12.75" x14ac:dyDescent="0.2">
      <c r="A512" s="10"/>
      <c r="B512" s="18" t="s">
        <v>484</v>
      </c>
      <c r="H512" s="17"/>
      <c r="I512" s="10"/>
      <c r="J512" s="10"/>
      <c r="K512" s="10"/>
    </row>
    <row r="513" spans="1:11" ht="12.75" x14ac:dyDescent="0.2">
      <c r="A513" s="10"/>
      <c r="B513" s="18" t="s">
        <v>485</v>
      </c>
      <c r="H513" s="17"/>
      <c r="I513" s="10"/>
      <c r="J513" s="10"/>
      <c r="K513" s="10"/>
    </row>
    <row r="514" spans="1:11" ht="12.75" x14ac:dyDescent="0.2">
      <c r="A514" s="10"/>
      <c r="B514" s="18" t="s">
        <v>486</v>
      </c>
      <c r="H514" s="17"/>
      <c r="I514" s="10"/>
      <c r="J514" s="10"/>
      <c r="K514" s="10"/>
    </row>
    <row r="515" spans="1:11" ht="12.75" x14ac:dyDescent="0.2">
      <c r="A515" s="10"/>
      <c r="B515" s="18" t="s">
        <v>487</v>
      </c>
      <c r="H515" s="17"/>
      <c r="I515" s="10"/>
      <c r="J515" s="10"/>
      <c r="K515" s="10"/>
    </row>
    <row r="516" spans="1:11" ht="12.75" x14ac:dyDescent="0.2">
      <c r="A516" s="11"/>
      <c r="B516" s="19"/>
      <c r="C516" s="15"/>
      <c r="D516" s="15"/>
      <c r="E516" s="15"/>
      <c r="F516" s="15"/>
      <c r="G516" s="15"/>
      <c r="H516" s="20"/>
      <c r="I516" s="11"/>
      <c r="J516" s="11"/>
      <c r="K516" s="11"/>
    </row>
    <row r="517" spans="1:11" ht="12.75" x14ac:dyDescent="0.2">
      <c r="A517" s="9">
        <v>32</v>
      </c>
      <c r="B517" s="12" t="s">
        <v>488</v>
      </c>
      <c r="C517" s="14"/>
      <c r="D517" s="14"/>
      <c r="E517" s="14"/>
      <c r="F517" s="14"/>
      <c r="G517" s="14"/>
      <c r="H517" s="13"/>
      <c r="I517" s="9">
        <v>10</v>
      </c>
      <c r="J517" s="21">
        <v>992.71814971542801</v>
      </c>
      <c r="K517" s="21">
        <f>I517*J517</f>
        <v>9927.1814971542808</v>
      </c>
    </row>
    <row r="518" spans="1:11" ht="12.75" x14ac:dyDescent="0.2">
      <c r="A518" s="10"/>
      <c r="B518" s="16" t="s">
        <v>489</v>
      </c>
      <c r="H518" s="17"/>
      <c r="I518" s="10"/>
      <c r="J518" s="10"/>
      <c r="K518" s="10"/>
    </row>
    <row r="519" spans="1:11" ht="12.75" x14ac:dyDescent="0.2">
      <c r="A519" s="10"/>
      <c r="B519" s="18" t="s">
        <v>490</v>
      </c>
      <c r="H519" s="17"/>
      <c r="I519" s="10"/>
      <c r="J519" s="10"/>
      <c r="K519" s="10"/>
    </row>
    <row r="520" spans="1:11" ht="12.75" x14ac:dyDescent="0.2">
      <c r="A520" s="10"/>
      <c r="B520" s="18" t="s">
        <v>491</v>
      </c>
      <c r="H520" s="17"/>
      <c r="I520" s="10"/>
      <c r="J520" s="10"/>
      <c r="K520" s="10"/>
    </row>
    <row r="521" spans="1:11" ht="12.75" x14ac:dyDescent="0.2">
      <c r="A521" s="10"/>
      <c r="B521" s="18" t="s">
        <v>492</v>
      </c>
      <c r="H521" s="17"/>
      <c r="I521" s="10"/>
      <c r="J521" s="10"/>
      <c r="K521" s="10"/>
    </row>
    <row r="522" spans="1:11" ht="12.75" x14ac:dyDescent="0.2">
      <c r="A522" s="10"/>
      <c r="B522" s="18" t="s">
        <v>493</v>
      </c>
      <c r="H522" s="17"/>
      <c r="I522" s="10"/>
      <c r="J522" s="10"/>
      <c r="K522" s="10"/>
    </row>
    <row r="523" spans="1:11" ht="12.75" x14ac:dyDescent="0.2">
      <c r="A523" s="10"/>
      <c r="B523" s="18" t="s">
        <v>494</v>
      </c>
      <c r="H523" s="17"/>
      <c r="I523" s="10"/>
      <c r="J523" s="10"/>
      <c r="K523" s="10"/>
    </row>
    <row r="524" spans="1:11" ht="12.75" x14ac:dyDescent="0.2">
      <c r="A524" s="10"/>
      <c r="B524" s="18" t="s">
        <v>495</v>
      </c>
      <c r="H524" s="17"/>
      <c r="I524" s="10"/>
      <c r="J524" s="10"/>
      <c r="K524" s="10"/>
    </row>
    <row r="525" spans="1:11" ht="12.75" x14ac:dyDescent="0.2">
      <c r="A525" s="11"/>
      <c r="B525" s="19"/>
      <c r="C525" s="15"/>
      <c r="D525" s="15"/>
      <c r="E525" s="15"/>
      <c r="F525" s="15"/>
      <c r="G525" s="15"/>
      <c r="H525" s="20"/>
      <c r="I525" s="11"/>
      <c r="J525" s="11"/>
      <c r="K525" s="11"/>
    </row>
    <row r="526" spans="1:11" ht="12.75" x14ac:dyDescent="0.2">
      <c r="A526" s="9">
        <v>33</v>
      </c>
      <c r="B526" s="12" t="s">
        <v>496</v>
      </c>
      <c r="C526" s="14"/>
      <c r="D526" s="14"/>
      <c r="E526" s="14"/>
      <c r="F526" s="14"/>
      <c r="G526" s="14"/>
      <c r="H526" s="13"/>
      <c r="I526" s="9">
        <v>3</v>
      </c>
      <c r="J526" s="21">
        <v>1251.1176900466401</v>
      </c>
      <c r="K526" s="21">
        <f>I526*J526</f>
        <v>3753.3530701399204</v>
      </c>
    </row>
    <row r="527" spans="1:11" ht="12.75" x14ac:dyDescent="0.2">
      <c r="A527" s="10"/>
      <c r="B527" s="16" t="s">
        <v>497</v>
      </c>
      <c r="H527" s="17"/>
      <c r="I527" s="10"/>
      <c r="J527" s="10"/>
      <c r="K527" s="10"/>
    </row>
    <row r="528" spans="1:11" ht="12.75" x14ac:dyDescent="0.2">
      <c r="A528" s="10"/>
      <c r="B528" s="18" t="s">
        <v>498</v>
      </c>
      <c r="H528" s="17"/>
      <c r="I528" s="10"/>
      <c r="J528" s="10"/>
      <c r="K528" s="10"/>
    </row>
    <row r="529" spans="1:11" ht="12.75" x14ac:dyDescent="0.2">
      <c r="A529" s="10"/>
      <c r="B529" s="18" t="s">
        <v>499</v>
      </c>
      <c r="H529" s="17"/>
      <c r="I529" s="10"/>
      <c r="J529" s="10"/>
      <c r="K529" s="10"/>
    </row>
    <row r="530" spans="1:11" ht="12.75" x14ac:dyDescent="0.2">
      <c r="A530" s="10"/>
      <c r="B530" s="18" t="s">
        <v>500</v>
      </c>
      <c r="H530" s="17"/>
      <c r="I530" s="10"/>
      <c r="J530" s="10"/>
      <c r="K530" s="10"/>
    </row>
    <row r="531" spans="1:11" ht="12.75" x14ac:dyDescent="0.2">
      <c r="A531" s="10"/>
      <c r="B531" s="18" t="s">
        <v>501</v>
      </c>
      <c r="H531" s="17"/>
      <c r="I531" s="10"/>
      <c r="J531" s="10"/>
      <c r="K531" s="10"/>
    </row>
    <row r="532" spans="1:11" ht="12.75" x14ac:dyDescent="0.2">
      <c r="A532" s="10"/>
      <c r="B532" s="18" t="s">
        <v>502</v>
      </c>
      <c r="H532" s="17"/>
      <c r="I532" s="10"/>
      <c r="J532" s="10"/>
      <c r="K532" s="10"/>
    </row>
    <row r="533" spans="1:11" ht="12.75" x14ac:dyDescent="0.2">
      <c r="A533" s="10"/>
      <c r="B533" s="18" t="s">
        <v>503</v>
      </c>
      <c r="H533" s="17"/>
      <c r="I533" s="10"/>
      <c r="J533" s="10"/>
      <c r="K533" s="10"/>
    </row>
    <row r="534" spans="1:11" ht="12.75" x14ac:dyDescent="0.2">
      <c r="A534" s="11"/>
      <c r="B534" s="19"/>
      <c r="C534" s="15"/>
      <c r="D534" s="15"/>
      <c r="E534" s="15"/>
      <c r="F534" s="15"/>
      <c r="G534" s="15"/>
      <c r="H534" s="20"/>
      <c r="I534" s="11"/>
      <c r="J534" s="11"/>
      <c r="K534" s="11"/>
    </row>
    <row r="535" spans="1:11" ht="12.75" x14ac:dyDescent="0.2">
      <c r="A535" s="9">
        <v>34</v>
      </c>
      <c r="B535" s="12" t="s">
        <v>504</v>
      </c>
      <c r="C535" s="14"/>
      <c r="D535" s="14"/>
      <c r="E535" s="14"/>
      <c r="F535" s="14"/>
      <c r="G535" s="14"/>
      <c r="H535" s="13"/>
      <c r="I535" s="9">
        <v>5</v>
      </c>
      <c r="J535" s="21">
        <v>1112.9267626732901</v>
      </c>
      <c r="K535" s="21">
        <f>I535*J535</f>
        <v>5564.6338133664503</v>
      </c>
    </row>
    <row r="536" spans="1:11" ht="12.75" x14ac:dyDescent="0.2">
      <c r="A536" s="10"/>
      <c r="B536" s="16" t="s">
        <v>505</v>
      </c>
      <c r="H536" s="17"/>
      <c r="I536" s="10"/>
      <c r="J536" s="10"/>
      <c r="K536" s="10"/>
    </row>
    <row r="537" spans="1:11" ht="12.75" x14ac:dyDescent="0.2">
      <c r="A537" s="10"/>
      <c r="B537" s="18" t="s">
        <v>506</v>
      </c>
      <c r="H537" s="17"/>
      <c r="I537" s="10"/>
      <c r="J537" s="10"/>
      <c r="K537" s="10"/>
    </row>
    <row r="538" spans="1:11" ht="12.75" x14ac:dyDescent="0.2">
      <c r="A538" s="10"/>
      <c r="B538" s="18" t="s">
        <v>507</v>
      </c>
      <c r="H538" s="17"/>
      <c r="I538" s="10"/>
      <c r="J538" s="10"/>
      <c r="K538" s="10"/>
    </row>
    <row r="539" spans="1:11" ht="12.75" x14ac:dyDescent="0.2">
      <c r="A539" s="10"/>
      <c r="B539" s="18" t="s">
        <v>508</v>
      </c>
      <c r="H539" s="17"/>
      <c r="I539" s="10"/>
      <c r="J539" s="10"/>
      <c r="K539" s="10"/>
    </row>
    <row r="540" spans="1:11" ht="12.75" x14ac:dyDescent="0.2">
      <c r="A540" s="10"/>
      <c r="B540" s="18" t="s">
        <v>509</v>
      </c>
      <c r="H540" s="17"/>
      <c r="I540" s="10"/>
      <c r="J540" s="10"/>
      <c r="K540" s="10"/>
    </row>
    <row r="541" spans="1:11" ht="12.75" x14ac:dyDescent="0.2">
      <c r="A541" s="10"/>
      <c r="B541" s="18" t="s">
        <v>510</v>
      </c>
      <c r="H541" s="17"/>
      <c r="I541" s="10"/>
      <c r="J541" s="10"/>
      <c r="K541" s="10"/>
    </row>
    <row r="542" spans="1:11" ht="12.75" x14ac:dyDescent="0.2">
      <c r="A542" s="10"/>
      <c r="B542" s="18" t="s">
        <v>511</v>
      </c>
      <c r="H542" s="17"/>
      <c r="I542" s="10"/>
      <c r="J542" s="10"/>
      <c r="K542" s="10"/>
    </row>
    <row r="543" spans="1:11" ht="12.75" x14ac:dyDescent="0.2">
      <c r="A543" s="11"/>
      <c r="B543" s="19"/>
      <c r="C543" s="15"/>
      <c r="D543" s="15"/>
      <c r="E543" s="15"/>
      <c r="F543" s="15"/>
      <c r="G543" s="15"/>
      <c r="H543" s="20"/>
      <c r="I543" s="11"/>
      <c r="J543" s="11"/>
      <c r="K543" s="11"/>
    </row>
    <row r="544" spans="1:11" ht="12.75" x14ac:dyDescent="0.2">
      <c r="A544" s="9">
        <v>35</v>
      </c>
      <c r="B544" s="12" t="s">
        <v>512</v>
      </c>
      <c r="C544" s="14"/>
      <c r="D544" s="14"/>
      <c r="E544" s="14"/>
      <c r="F544" s="14"/>
      <c r="G544" s="14"/>
      <c r="H544" s="13"/>
      <c r="I544" s="9">
        <v>2</v>
      </c>
      <c r="J544" s="21">
        <v>593.44006757969805</v>
      </c>
      <c r="K544" s="21">
        <f>I544*J544</f>
        <v>1186.8801351593961</v>
      </c>
    </row>
    <row r="545" spans="1:11" ht="12.75" x14ac:dyDescent="0.2">
      <c r="A545" s="10"/>
      <c r="B545" s="16" t="s">
        <v>513</v>
      </c>
      <c r="H545" s="17"/>
      <c r="I545" s="10"/>
      <c r="J545" s="10"/>
      <c r="K545" s="10"/>
    </row>
    <row r="546" spans="1:11" ht="12.75" x14ac:dyDescent="0.2">
      <c r="A546" s="10"/>
      <c r="B546" s="18" t="s">
        <v>514</v>
      </c>
      <c r="H546" s="17"/>
      <c r="I546" s="10"/>
      <c r="J546" s="10"/>
      <c r="K546" s="10"/>
    </row>
    <row r="547" spans="1:11" ht="12.75" x14ac:dyDescent="0.2">
      <c r="A547" s="10"/>
      <c r="B547" s="18" t="s">
        <v>515</v>
      </c>
      <c r="H547" s="17"/>
      <c r="I547" s="10"/>
      <c r="J547" s="10"/>
      <c r="K547" s="10"/>
    </row>
    <row r="548" spans="1:11" ht="12.75" x14ac:dyDescent="0.2">
      <c r="A548" s="11"/>
      <c r="B548" s="19"/>
      <c r="C548" s="15"/>
      <c r="D548" s="15"/>
      <c r="E548" s="15"/>
      <c r="F548" s="15"/>
      <c r="G548" s="15"/>
      <c r="H548" s="20"/>
      <c r="I548" s="11"/>
      <c r="J548" s="11"/>
      <c r="K548" s="11"/>
    </row>
    <row r="549" spans="1:11" ht="12.75" x14ac:dyDescent="0.2">
      <c r="A549" s="9">
        <v>36</v>
      </c>
      <c r="B549" s="12" t="s">
        <v>516</v>
      </c>
      <c r="C549" s="14"/>
      <c r="D549" s="14"/>
      <c r="E549" s="14"/>
      <c r="F549" s="14"/>
      <c r="G549" s="14"/>
      <c r="H549" s="13"/>
      <c r="I549" s="9">
        <v>6</v>
      </c>
      <c r="J549" s="21">
        <v>593.44006757969805</v>
      </c>
      <c r="K549" s="21">
        <f>I549*J549</f>
        <v>3560.6404054781883</v>
      </c>
    </row>
    <row r="550" spans="1:11" ht="12.75" x14ac:dyDescent="0.2">
      <c r="A550" s="10"/>
      <c r="B550" s="16" t="s">
        <v>517</v>
      </c>
      <c r="H550" s="17"/>
      <c r="I550" s="10"/>
      <c r="J550" s="10"/>
      <c r="K550" s="10"/>
    </row>
    <row r="551" spans="1:11" ht="12.75" x14ac:dyDescent="0.2">
      <c r="A551" s="10"/>
      <c r="B551" s="18" t="s">
        <v>518</v>
      </c>
      <c r="H551" s="17"/>
      <c r="I551" s="10"/>
      <c r="J551" s="10"/>
      <c r="K551" s="10"/>
    </row>
    <row r="552" spans="1:11" ht="12.75" x14ac:dyDescent="0.2">
      <c r="A552" s="10"/>
      <c r="B552" s="18" t="s">
        <v>519</v>
      </c>
      <c r="H552" s="17"/>
      <c r="I552" s="10"/>
      <c r="J552" s="10"/>
      <c r="K552" s="10"/>
    </row>
    <row r="553" spans="1:11" ht="12.75" x14ac:dyDescent="0.2">
      <c r="A553" s="11"/>
      <c r="B553" s="19"/>
      <c r="C553" s="15"/>
      <c r="D553" s="15"/>
      <c r="E553" s="15"/>
      <c r="F553" s="15"/>
      <c r="G553" s="15"/>
      <c r="H553" s="20"/>
      <c r="I553" s="11"/>
      <c r="J553" s="11"/>
      <c r="K553" s="11"/>
    </row>
    <row r="554" spans="1:11" ht="12.75" x14ac:dyDescent="0.2">
      <c r="A554" s="9">
        <v>37</v>
      </c>
      <c r="B554" s="12" t="s">
        <v>520</v>
      </c>
      <c r="C554" s="14"/>
      <c r="D554" s="14"/>
      <c r="E554" s="14"/>
      <c r="F554" s="14"/>
      <c r="G554" s="14"/>
      <c r="H554" s="13"/>
      <c r="I554" s="9">
        <v>32</v>
      </c>
      <c r="J554" s="21">
        <v>593.44006757969805</v>
      </c>
      <c r="K554" s="21">
        <f>I554*J554</f>
        <v>18990.082162550338</v>
      </c>
    </row>
    <row r="555" spans="1:11" ht="12.75" x14ac:dyDescent="0.2">
      <c r="A555" s="10"/>
      <c r="B555" s="16" t="s">
        <v>521</v>
      </c>
      <c r="H555" s="17"/>
      <c r="I555" s="10"/>
      <c r="J555" s="10"/>
      <c r="K555" s="10"/>
    </row>
    <row r="556" spans="1:11" ht="12.75" x14ac:dyDescent="0.2">
      <c r="A556" s="10"/>
      <c r="B556" s="18" t="s">
        <v>522</v>
      </c>
      <c r="H556" s="17"/>
      <c r="I556" s="10"/>
      <c r="J556" s="10"/>
      <c r="K556" s="10"/>
    </row>
    <row r="557" spans="1:11" ht="12.75" x14ac:dyDescent="0.2">
      <c r="A557" s="10"/>
      <c r="B557" s="18" t="s">
        <v>523</v>
      </c>
      <c r="H557" s="17"/>
      <c r="I557" s="10"/>
      <c r="J557" s="10"/>
      <c r="K557" s="10"/>
    </row>
    <row r="558" spans="1:11" ht="12.75" x14ac:dyDescent="0.2">
      <c r="A558" s="11"/>
      <c r="B558" s="19"/>
      <c r="C558" s="15"/>
      <c r="D558" s="15"/>
      <c r="E558" s="15"/>
      <c r="F558" s="15"/>
      <c r="G558" s="15"/>
      <c r="H558" s="20"/>
      <c r="I558" s="11"/>
      <c r="J558" s="11"/>
      <c r="K558" s="11"/>
    </row>
    <row r="559" spans="1:11" ht="12.75" x14ac:dyDescent="0.2">
      <c r="A559" s="9">
        <v>38</v>
      </c>
      <c r="B559" s="12" t="s">
        <v>524</v>
      </c>
      <c r="C559" s="14"/>
      <c r="D559" s="14"/>
      <c r="E559" s="14"/>
      <c r="F559" s="14"/>
      <c r="G559" s="14"/>
      <c r="H559" s="13"/>
      <c r="I559" s="9">
        <v>14</v>
      </c>
      <c r="J559" s="21">
        <v>593.44006757969805</v>
      </c>
      <c r="K559" s="21">
        <f>I559*J559</f>
        <v>8308.1609461157732</v>
      </c>
    </row>
    <row r="560" spans="1:11" ht="12.75" x14ac:dyDescent="0.2">
      <c r="A560" s="10"/>
      <c r="B560" s="16" t="s">
        <v>525</v>
      </c>
      <c r="H560" s="17"/>
      <c r="I560" s="10"/>
      <c r="J560" s="10"/>
      <c r="K560" s="10"/>
    </row>
    <row r="561" spans="1:11" ht="12.75" x14ac:dyDescent="0.2">
      <c r="A561" s="10"/>
      <c r="B561" s="18" t="s">
        <v>526</v>
      </c>
      <c r="H561" s="17"/>
      <c r="I561" s="10"/>
      <c r="J561" s="10"/>
      <c r="K561" s="10"/>
    </row>
    <row r="562" spans="1:11" ht="12.75" x14ac:dyDescent="0.2">
      <c r="A562" s="10"/>
      <c r="B562" s="18" t="s">
        <v>527</v>
      </c>
      <c r="H562" s="17"/>
      <c r="I562" s="10"/>
      <c r="J562" s="10"/>
      <c r="K562" s="10"/>
    </row>
    <row r="563" spans="1:11" ht="12.75" x14ac:dyDescent="0.2">
      <c r="A563" s="11"/>
      <c r="B563" s="19"/>
      <c r="C563" s="15"/>
      <c r="D563" s="15"/>
      <c r="E563" s="15"/>
      <c r="F563" s="15"/>
      <c r="G563" s="15"/>
      <c r="H563" s="20"/>
      <c r="I563" s="11"/>
      <c r="J563" s="11"/>
      <c r="K563" s="11"/>
    </row>
    <row r="564" spans="1:11" ht="12.75" x14ac:dyDescent="0.2">
      <c r="A564" s="9">
        <v>39</v>
      </c>
      <c r="B564" s="12" t="s">
        <v>528</v>
      </c>
      <c r="C564" s="14"/>
      <c r="D564" s="14"/>
      <c r="E564" s="14"/>
      <c r="F564" s="14"/>
      <c r="G564" s="14"/>
      <c r="H564" s="13"/>
      <c r="I564" s="9">
        <v>10</v>
      </c>
      <c r="J564" s="21">
        <v>593.44006757969805</v>
      </c>
      <c r="K564" s="21">
        <f>I564*J564</f>
        <v>5934.4006757969801</v>
      </c>
    </row>
    <row r="565" spans="1:11" ht="12.75" x14ac:dyDescent="0.2">
      <c r="A565" s="10"/>
      <c r="B565" s="16" t="s">
        <v>529</v>
      </c>
      <c r="H565" s="17"/>
      <c r="I565" s="10"/>
      <c r="J565" s="10"/>
      <c r="K565" s="10"/>
    </row>
    <row r="566" spans="1:11" ht="12.75" x14ac:dyDescent="0.2">
      <c r="A566" s="10"/>
      <c r="B566" s="18" t="s">
        <v>530</v>
      </c>
      <c r="H566" s="17"/>
      <c r="I566" s="10"/>
      <c r="J566" s="10"/>
      <c r="K566" s="10"/>
    </row>
    <row r="567" spans="1:11" ht="12.75" x14ac:dyDescent="0.2">
      <c r="A567" s="10"/>
      <c r="B567" s="18" t="s">
        <v>531</v>
      </c>
      <c r="H567" s="17"/>
      <c r="I567" s="10"/>
      <c r="J567" s="10"/>
      <c r="K567" s="10"/>
    </row>
    <row r="568" spans="1:11" ht="12.75" x14ac:dyDescent="0.2">
      <c r="A568" s="11"/>
      <c r="B568" s="19"/>
      <c r="C568" s="15"/>
      <c r="D568" s="15"/>
      <c r="E568" s="15"/>
      <c r="F568" s="15"/>
      <c r="G568" s="15"/>
      <c r="H568" s="20"/>
      <c r="I568" s="11"/>
      <c r="J568" s="11"/>
      <c r="K568" s="11"/>
    </row>
    <row r="569" spans="1:11" ht="12.75" x14ac:dyDescent="0.2">
      <c r="A569" s="9">
        <v>40</v>
      </c>
      <c r="B569" s="12" t="s">
        <v>532</v>
      </c>
      <c r="C569" s="14"/>
      <c r="D569" s="14"/>
      <c r="E569" s="14"/>
      <c r="F569" s="14"/>
      <c r="G569" s="14"/>
      <c r="H569" s="13"/>
      <c r="I569" s="9">
        <v>3</v>
      </c>
      <c r="J569" s="21">
        <v>593.39645831469795</v>
      </c>
      <c r="K569" s="21">
        <f>I569*J569</f>
        <v>1780.1893749440937</v>
      </c>
    </row>
    <row r="570" spans="1:11" ht="12.75" x14ac:dyDescent="0.2">
      <c r="A570" s="10"/>
      <c r="B570" s="16" t="s">
        <v>533</v>
      </c>
      <c r="H570" s="17"/>
      <c r="I570" s="10"/>
      <c r="J570" s="10"/>
      <c r="K570" s="10"/>
    </row>
    <row r="571" spans="1:11" ht="12.75" x14ac:dyDescent="0.2">
      <c r="A571" s="10"/>
      <c r="B571" s="18" t="s">
        <v>534</v>
      </c>
      <c r="H571" s="17"/>
      <c r="I571" s="10"/>
      <c r="J571" s="10"/>
      <c r="K571" s="10"/>
    </row>
    <row r="572" spans="1:11" ht="12.75" x14ac:dyDescent="0.2">
      <c r="A572" s="10"/>
      <c r="B572" s="18" t="s">
        <v>535</v>
      </c>
      <c r="H572" s="17"/>
      <c r="I572" s="10"/>
      <c r="J572" s="10"/>
      <c r="K572" s="10"/>
    </row>
    <row r="573" spans="1:11" ht="12.75" x14ac:dyDescent="0.2">
      <c r="A573" s="11"/>
      <c r="B573" s="19"/>
      <c r="C573" s="15"/>
      <c r="D573" s="15"/>
      <c r="E573" s="15"/>
      <c r="F573" s="15"/>
      <c r="G573" s="15"/>
      <c r="H573" s="20"/>
      <c r="I573" s="11"/>
      <c r="J573" s="11"/>
      <c r="K573" s="11"/>
    </row>
    <row r="574" spans="1:11" ht="12.75" x14ac:dyDescent="0.2">
      <c r="A574" s="9">
        <v>41</v>
      </c>
      <c r="B574" s="12" t="s">
        <v>536</v>
      </c>
      <c r="C574" s="14"/>
      <c r="D574" s="14"/>
      <c r="E574" s="14"/>
      <c r="F574" s="14"/>
      <c r="G574" s="14"/>
      <c r="H574" s="13"/>
      <c r="I574" s="9">
        <v>5</v>
      </c>
      <c r="J574" s="21">
        <v>609.85478167430801</v>
      </c>
      <c r="K574" s="21">
        <f>I574*J574</f>
        <v>3049.2739083715401</v>
      </c>
    </row>
    <row r="575" spans="1:11" ht="12.75" x14ac:dyDescent="0.2">
      <c r="A575" s="10"/>
      <c r="B575" s="16" t="s">
        <v>537</v>
      </c>
      <c r="H575" s="17"/>
      <c r="I575" s="10"/>
      <c r="J575" s="10"/>
      <c r="K575" s="10"/>
    </row>
    <row r="576" spans="1:11" ht="12.75" x14ac:dyDescent="0.2">
      <c r="A576" s="10"/>
      <c r="B576" s="18" t="s">
        <v>538</v>
      </c>
      <c r="H576" s="17"/>
      <c r="I576" s="10"/>
      <c r="J576" s="10"/>
      <c r="K576" s="10"/>
    </row>
    <row r="577" spans="1:11" ht="12.75" x14ac:dyDescent="0.2">
      <c r="A577" s="10"/>
      <c r="B577" s="18" t="s">
        <v>539</v>
      </c>
      <c r="H577" s="17"/>
      <c r="I577" s="10"/>
      <c r="J577" s="10"/>
      <c r="K577" s="10"/>
    </row>
    <row r="578" spans="1:11" ht="12.75" x14ac:dyDescent="0.2">
      <c r="A578" s="11"/>
      <c r="B578" s="19"/>
      <c r="C578" s="15"/>
      <c r="D578" s="15"/>
      <c r="E578" s="15"/>
      <c r="F578" s="15"/>
      <c r="G578" s="15"/>
      <c r="H578" s="20"/>
      <c r="I578" s="11"/>
      <c r="J578" s="11"/>
      <c r="K578" s="11"/>
    </row>
    <row r="579" spans="1:11" ht="12.75" x14ac:dyDescent="0.2">
      <c r="A579" s="9">
        <v>42</v>
      </c>
      <c r="B579" s="12" t="s">
        <v>540</v>
      </c>
      <c r="C579" s="14"/>
      <c r="D579" s="14"/>
      <c r="E579" s="14"/>
      <c r="F579" s="14"/>
      <c r="G579" s="14"/>
      <c r="H579" s="13"/>
      <c r="I579" s="9">
        <v>1</v>
      </c>
      <c r="J579" s="21">
        <v>7162.0390598023296</v>
      </c>
      <c r="K579" s="21">
        <f>I579*J579</f>
        <v>7162.0390598023296</v>
      </c>
    </row>
    <row r="580" spans="1:11" ht="12.75" x14ac:dyDescent="0.2">
      <c r="A580" s="10"/>
      <c r="B580" s="16" t="s">
        <v>541</v>
      </c>
      <c r="H580" s="17"/>
      <c r="I580" s="10"/>
      <c r="J580" s="10"/>
      <c r="K580" s="10"/>
    </row>
    <row r="581" spans="1:11" ht="12.75" x14ac:dyDescent="0.2">
      <c r="A581" s="10"/>
      <c r="B581" s="18" t="s">
        <v>542</v>
      </c>
      <c r="H581" s="17"/>
      <c r="I581" s="10"/>
      <c r="J581" s="10"/>
      <c r="K581" s="10"/>
    </row>
    <row r="582" spans="1:11" ht="12.75" x14ac:dyDescent="0.2">
      <c r="A582" s="10"/>
      <c r="B582" s="18" t="s">
        <v>543</v>
      </c>
      <c r="H582" s="17"/>
      <c r="I582" s="10"/>
      <c r="J582" s="10"/>
      <c r="K582" s="10"/>
    </row>
    <row r="583" spans="1:11" ht="12.75" x14ac:dyDescent="0.2">
      <c r="A583" s="10"/>
      <c r="B583" s="18" t="s">
        <v>544</v>
      </c>
      <c r="H583" s="17"/>
      <c r="I583" s="10"/>
      <c r="J583" s="10"/>
      <c r="K583" s="10"/>
    </row>
    <row r="584" spans="1:11" ht="12.75" x14ac:dyDescent="0.2">
      <c r="A584" s="10"/>
      <c r="B584" s="18" t="s">
        <v>545</v>
      </c>
      <c r="H584" s="17"/>
      <c r="I584" s="10"/>
      <c r="J584" s="10"/>
      <c r="K584" s="10"/>
    </row>
    <row r="585" spans="1:11" ht="12.75" x14ac:dyDescent="0.2">
      <c r="A585" s="10"/>
      <c r="B585" s="18" t="s">
        <v>546</v>
      </c>
      <c r="H585" s="17"/>
      <c r="I585" s="10"/>
      <c r="J585" s="10"/>
      <c r="K585" s="10"/>
    </row>
    <row r="586" spans="1:11" ht="12.75" x14ac:dyDescent="0.2">
      <c r="A586" s="10"/>
      <c r="B586" s="18" t="s">
        <v>547</v>
      </c>
      <c r="H586" s="17"/>
      <c r="I586" s="10"/>
      <c r="J586" s="10"/>
      <c r="K586" s="10"/>
    </row>
    <row r="587" spans="1:11" ht="12.75" x14ac:dyDescent="0.2">
      <c r="A587" s="11"/>
      <c r="B587" s="19"/>
      <c r="C587" s="15"/>
      <c r="D587" s="15"/>
      <c r="E587" s="15"/>
      <c r="F587" s="15"/>
      <c r="G587" s="15"/>
      <c r="H587" s="20"/>
      <c r="I587" s="11"/>
      <c r="J587" s="11"/>
      <c r="K587" s="11"/>
    </row>
    <row r="588" spans="1:11" ht="12.75" x14ac:dyDescent="0.2">
      <c r="A588" s="9">
        <v>43</v>
      </c>
      <c r="B588" s="12" t="s">
        <v>548</v>
      </c>
      <c r="C588" s="14"/>
      <c r="D588" s="14"/>
      <c r="E588" s="14"/>
      <c r="F588" s="14"/>
      <c r="G588" s="14"/>
      <c r="H588" s="13"/>
      <c r="I588" s="9">
        <v>1</v>
      </c>
      <c r="J588" s="21">
        <v>3380.6808386418902</v>
      </c>
      <c r="K588" s="21">
        <f>I588*J588</f>
        <v>3380.6808386418902</v>
      </c>
    </row>
    <row r="589" spans="1:11" ht="12.75" x14ac:dyDescent="0.2">
      <c r="A589" s="10"/>
      <c r="B589" s="16" t="s">
        <v>549</v>
      </c>
      <c r="H589" s="17"/>
      <c r="I589" s="10"/>
      <c r="J589" s="10"/>
      <c r="K589" s="10"/>
    </row>
    <row r="590" spans="1:11" ht="12.75" x14ac:dyDescent="0.2">
      <c r="A590" s="10"/>
      <c r="B590" s="18" t="s">
        <v>550</v>
      </c>
      <c r="H590" s="17"/>
      <c r="I590" s="10"/>
      <c r="J590" s="10"/>
      <c r="K590" s="10"/>
    </row>
    <row r="591" spans="1:11" ht="12.75" x14ac:dyDescent="0.2">
      <c r="A591" s="10"/>
      <c r="B591" s="18" t="s">
        <v>551</v>
      </c>
      <c r="H591" s="17"/>
      <c r="I591" s="10"/>
      <c r="J591" s="10"/>
      <c r="K591" s="10"/>
    </row>
    <row r="592" spans="1:11" ht="12.75" x14ac:dyDescent="0.2">
      <c r="A592" s="10"/>
      <c r="B592" s="18" t="s">
        <v>552</v>
      </c>
      <c r="H592" s="17"/>
      <c r="I592" s="10"/>
      <c r="J592" s="10"/>
      <c r="K592" s="10"/>
    </row>
    <row r="593" spans="1:11" ht="12.75" x14ac:dyDescent="0.2">
      <c r="A593" s="10"/>
      <c r="B593" s="18" t="s">
        <v>553</v>
      </c>
      <c r="H593" s="17"/>
      <c r="I593" s="10"/>
      <c r="J593" s="10"/>
      <c r="K593" s="10"/>
    </row>
    <row r="594" spans="1:11" ht="12.75" x14ac:dyDescent="0.2">
      <c r="A594" s="10"/>
      <c r="B594" s="18" t="s">
        <v>554</v>
      </c>
      <c r="H594" s="17"/>
      <c r="I594" s="10"/>
      <c r="J594" s="10"/>
      <c r="K594" s="10"/>
    </row>
    <row r="595" spans="1:11" ht="12.75" x14ac:dyDescent="0.2">
      <c r="A595" s="10"/>
      <c r="B595" s="18" t="s">
        <v>555</v>
      </c>
      <c r="H595" s="17"/>
      <c r="I595" s="10"/>
      <c r="J595" s="10"/>
      <c r="K595" s="10"/>
    </row>
    <row r="596" spans="1:11" ht="12.75" x14ac:dyDescent="0.2">
      <c r="A596" s="10"/>
      <c r="B596" s="18" t="s">
        <v>556</v>
      </c>
      <c r="H596" s="17"/>
      <c r="I596" s="10"/>
      <c r="J596" s="10"/>
      <c r="K596" s="10"/>
    </row>
    <row r="597" spans="1:11" ht="12.75" x14ac:dyDescent="0.2">
      <c r="A597" s="11"/>
      <c r="B597" s="19"/>
      <c r="C597" s="15"/>
      <c r="D597" s="15"/>
      <c r="E597" s="15"/>
      <c r="F597" s="15"/>
      <c r="G597" s="15"/>
      <c r="H597" s="20"/>
      <c r="I597" s="11"/>
      <c r="J597" s="11"/>
      <c r="K597" s="11"/>
    </row>
    <row r="598" spans="1:11" ht="12.75" x14ac:dyDescent="0.2">
      <c r="A598" s="9">
        <v>44</v>
      </c>
      <c r="B598" s="12" t="s">
        <v>557</v>
      </c>
      <c r="C598" s="14"/>
      <c r="D598" s="14"/>
      <c r="E598" s="14"/>
      <c r="F598" s="14"/>
      <c r="G598" s="14"/>
      <c r="H598" s="13"/>
      <c r="I598" s="9">
        <v>1</v>
      </c>
      <c r="J598" s="21">
        <v>2184.3156022561998</v>
      </c>
      <c r="K598" s="21">
        <f>I598*J598</f>
        <v>2184.3156022561998</v>
      </c>
    </row>
    <row r="599" spans="1:11" ht="12.75" x14ac:dyDescent="0.2">
      <c r="A599" s="10"/>
      <c r="B599" s="16" t="s">
        <v>558</v>
      </c>
      <c r="H599" s="17"/>
      <c r="I599" s="10"/>
      <c r="J599" s="10"/>
      <c r="K599" s="10"/>
    </row>
    <row r="600" spans="1:11" ht="12.75" x14ac:dyDescent="0.2">
      <c r="A600" s="10"/>
      <c r="B600" s="18" t="s">
        <v>559</v>
      </c>
      <c r="H600" s="17"/>
      <c r="I600" s="10"/>
      <c r="J600" s="10"/>
      <c r="K600" s="10"/>
    </row>
    <row r="601" spans="1:11" ht="12.75" x14ac:dyDescent="0.2">
      <c r="A601" s="10"/>
      <c r="B601" s="18" t="s">
        <v>560</v>
      </c>
      <c r="H601" s="17"/>
      <c r="I601" s="10"/>
      <c r="J601" s="10"/>
      <c r="K601" s="10"/>
    </row>
    <row r="602" spans="1:11" ht="12.75" x14ac:dyDescent="0.2">
      <c r="A602" s="10"/>
      <c r="B602" s="18" t="s">
        <v>561</v>
      </c>
      <c r="H602" s="17"/>
      <c r="I602" s="10"/>
      <c r="J602" s="10"/>
      <c r="K602" s="10"/>
    </row>
    <row r="603" spans="1:11" ht="12.75" x14ac:dyDescent="0.2">
      <c r="A603" s="10"/>
      <c r="B603" s="18" t="s">
        <v>562</v>
      </c>
      <c r="H603" s="17"/>
      <c r="I603" s="10"/>
      <c r="J603" s="10"/>
      <c r="K603" s="10"/>
    </row>
    <row r="604" spans="1:11" ht="12.75" x14ac:dyDescent="0.2">
      <c r="A604" s="10"/>
      <c r="B604" s="18" t="s">
        <v>563</v>
      </c>
      <c r="H604" s="17"/>
      <c r="I604" s="10"/>
      <c r="J604" s="10"/>
      <c r="K604" s="10"/>
    </row>
    <row r="605" spans="1:11" ht="12.75" x14ac:dyDescent="0.2">
      <c r="A605" s="10"/>
      <c r="B605" s="18" t="s">
        <v>564</v>
      </c>
      <c r="H605" s="17"/>
      <c r="I605" s="10"/>
      <c r="J605" s="10"/>
      <c r="K605" s="10"/>
    </row>
    <row r="606" spans="1:11" ht="12.75" x14ac:dyDescent="0.2">
      <c r="A606" s="10"/>
      <c r="B606" s="18" t="s">
        <v>565</v>
      </c>
      <c r="H606" s="17"/>
      <c r="I606" s="10"/>
      <c r="J606" s="10"/>
      <c r="K606" s="10"/>
    </row>
    <row r="607" spans="1:11" ht="12.75" x14ac:dyDescent="0.2">
      <c r="A607" s="10"/>
      <c r="B607" s="18" t="s">
        <v>566</v>
      </c>
      <c r="H607" s="17"/>
      <c r="I607" s="10"/>
      <c r="J607" s="10"/>
      <c r="K607" s="10"/>
    </row>
    <row r="608" spans="1:11" ht="12.75" x14ac:dyDescent="0.2">
      <c r="A608" s="10"/>
      <c r="B608" s="18" t="s">
        <v>567</v>
      </c>
      <c r="H608" s="17"/>
      <c r="I608" s="10"/>
      <c r="J608" s="10"/>
      <c r="K608" s="10"/>
    </row>
    <row r="609" spans="1:11" ht="12.75" x14ac:dyDescent="0.2">
      <c r="A609" s="10"/>
      <c r="B609" s="18" t="s">
        <v>568</v>
      </c>
      <c r="H609" s="17"/>
      <c r="I609" s="10"/>
      <c r="J609" s="10"/>
      <c r="K609" s="10"/>
    </row>
    <row r="610" spans="1:11" ht="12.75" x14ac:dyDescent="0.2">
      <c r="A610" s="10"/>
      <c r="B610" s="18" t="s">
        <v>569</v>
      </c>
      <c r="H610" s="17"/>
      <c r="I610" s="10"/>
      <c r="J610" s="10"/>
      <c r="K610" s="10"/>
    </row>
    <row r="611" spans="1:11" ht="12.75" x14ac:dyDescent="0.2">
      <c r="A611" s="10"/>
      <c r="B611" s="18" t="s">
        <v>570</v>
      </c>
      <c r="H611" s="17"/>
      <c r="I611" s="10"/>
      <c r="J611" s="10"/>
      <c r="K611" s="10"/>
    </row>
    <row r="612" spans="1:11" ht="12.75" x14ac:dyDescent="0.2">
      <c r="A612" s="10"/>
      <c r="B612" s="18" t="s">
        <v>571</v>
      </c>
      <c r="H612" s="17"/>
      <c r="I612" s="10"/>
      <c r="J612" s="10"/>
      <c r="K612" s="10"/>
    </row>
    <row r="613" spans="1:11" ht="12.75" x14ac:dyDescent="0.2">
      <c r="A613" s="10"/>
      <c r="B613" s="18" t="s">
        <v>572</v>
      </c>
      <c r="H613" s="17"/>
      <c r="I613" s="10"/>
      <c r="J613" s="10"/>
      <c r="K613" s="10"/>
    </row>
    <row r="614" spans="1:11" ht="12.75" x14ac:dyDescent="0.2">
      <c r="A614" s="11"/>
      <c r="B614" s="19"/>
      <c r="C614" s="15"/>
      <c r="D614" s="15"/>
      <c r="E614" s="15"/>
      <c r="F614" s="15"/>
      <c r="G614" s="15"/>
      <c r="H614" s="20"/>
      <c r="I614" s="11"/>
      <c r="J614" s="11"/>
      <c r="K614" s="11"/>
    </row>
    <row r="615" spans="1:11" ht="12.75" x14ac:dyDescent="0.2">
      <c r="A615" s="9">
        <v>45</v>
      </c>
      <c r="B615" s="12" t="s">
        <v>573</v>
      </c>
      <c r="C615" s="14"/>
      <c r="D615" s="14"/>
      <c r="E615" s="14"/>
      <c r="F615" s="14"/>
      <c r="G615" s="14"/>
      <c r="H615" s="13"/>
      <c r="I615" s="9">
        <v>8</v>
      </c>
      <c r="J615" s="21">
        <v>14806.1971158663</v>
      </c>
      <c r="K615" s="21">
        <f>I615*J615</f>
        <v>118449.5769269304</v>
      </c>
    </row>
    <row r="616" spans="1:11" ht="12.75" x14ac:dyDescent="0.2">
      <c r="A616" s="10"/>
      <c r="B616" s="16" t="s">
        <v>574</v>
      </c>
      <c r="H616" s="17"/>
      <c r="I616" s="10"/>
      <c r="J616" s="10"/>
      <c r="K616" s="10"/>
    </row>
    <row r="617" spans="1:11" ht="12.75" x14ac:dyDescent="0.2">
      <c r="A617" s="10"/>
      <c r="B617" s="18" t="s">
        <v>575</v>
      </c>
      <c r="H617" s="17"/>
      <c r="I617" s="10"/>
      <c r="J617" s="10"/>
      <c r="K617" s="10"/>
    </row>
    <row r="618" spans="1:11" ht="12.75" x14ac:dyDescent="0.2">
      <c r="A618" s="10"/>
      <c r="B618" s="18" t="s">
        <v>576</v>
      </c>
      <c r="H618" s="17"/>
      <c r="I618" s="10"/>
      <c r="J618" s="10"/>
      <c r="K618" s="10"/>
    </row>
    <row r="619" spans="1:11" ht="12.75" x14ac:dyDescent="0.2">
      <c r="A619" s="10"/>
      <c r="B619" s="18" t="s">
        <v>577</v>
      </c>
      <c r="H619" s="17"/>
      <c r="I619" s="10"/>
      <c r="J619" s="10"/>
      <c r="K619" s="10"/>
    </row>
    <row r="620" spans="1:11" ht="12.75" x14ac:dyDescent="0.2">
      <c r="A620" s="10"/>
      <c r="B620" s="18" t="s">
        <v>578</v>
      </c>
      <c r="H620" s="17"/>
      <c r="I620" s="10"/>
      <c r="J620" s="10"/>
      <c r="K620" s="10"/>
    </row>
    <row r="621" spans="1:11" ht="12.75" x14ac:dyDescent="0.2">
      <c r="A621" s="10"/>
      <c r="B621" s="18" t="s">
        <v>579</v>
      </c>
      <c r="H621" s="17"/>
      <c r="I621" s="10"/>
      <c r="J621" s="10"/>
      <c r="K621" s="10"/>
    </row>
    <row r="622" spans="1:11" ht="12.75" x14ac:dyDescent="0.2">
      <c r="A622" s="10"/>
      <c r="B622" s="18" t="s">
        <v>580</v>
      </c>
      <c r="H622" s="17"/>
      <c r="I622" s="10"/>
      <c r="J622" s="10"/>
      <c r="K622" s="10"/>
    </row>
    <row r="623" spans="1:11" ht="12.75" x14ac:dyDescent="0.2">
      <c r="A623" s="10"/>
      <c r="B623" s="18" t="s">
        <v>581</v>
      </c>
      <c r="H623" s="17"/>
      <c r="I623" s="10"/>
      <c r="J623" s="10"/>
      <c r="K623" s="10"/>
    </row>
    <row r="624" spans="1:11" ht="12.75" x14ac:dyDescent="0.2">
      <c r="A624" s="10"/>
      <c r="B624" s="18" t="s">
        <v>582</v>
      </c>
      <c r="H624" s="17"/>
      <c r="I624" s="10"/>
      <c r="J624" s="10"/>
      <c r="K624" s="10"/>
    </row>
    <row r="625" spans="1:11" ht="12.75" x14ac:dyDescent="0.2">
      <c r="A625" s="11"/>
      <c r="B625" s="19"/>
      <c r="C625" s="15"/>
      <c r="D625" s="15"/>
      <c r="E625" s="15"/>
      <c r="F625" s="15"/>
      <c r="G625" s="15"/>
      <c r="H625" s="20"/>
      <c r="I625" s="11"/>
      <c r="J625" s="11"/>
      <c r="K625" s="11"/>
    </row>
    <row r="626" spans="1:11" ht="12.75" x14ac:dyDescent="0.2">
      <c r="A626" s="9">
        <v>46</v>
      </c>
      <c r="B626" s="12" t="s">
        <v>583</v>
      </c>
      <c r="C626" s="14"/>
      <c r="D626" s="14"/>
      <c r="E626" s="14"/>
      <c r="F626" s="14"/>
      <c r="G626" s="14"/>
      <c r="H626" s="13"/>
      <c r="I626" s="9">
        <v>1</v>
      </c>
      <c r="J626" s="21">
        <v>14827.5654753858</v>
      </c>
      <c r="K626" s="21">
        <f>I626*J626</f>
        <v>14827.5654753858</v>
      </c>
    </row>
    <row r="627" spans="1:11" ht="12.75" x14ac:dyDescent="0.2">
      <c r="A627" s="10"/>
      <c r="B627" s="16" t="s">
        <v>584</v>
      </c>
      <c r="H627" s="17"/>
      <c r="I627" s="10"/>
      <c r="J627" s="10"/>
      <c r="K627" s="10"/>
    </row>
    <row r="628" spans="1:11" ht="12.75" x14ac:dyDescent="0.2">
      <c r="A628" s="10"/>
      <c r="B628" s="18" t="s">
        <v>585</v>
      </c>
      <c r="H628" s="17"/>
      <c r="I628" s="10"/>
      <c r="J628" s="10"/>
      <c r="K628" s="10"/>
    </row>
    <row r="629" spans="1:11" ht="12.75" x14ac:dyDescent="0.2">
      <c r="A629" s="10"/>
      <c r="B629" s="18" t="s">
        <v>586</v>
      </c>
      <c r="H629" s="17"/>
      <c r="I629" s="10"/>
      <c r="J629" s="10"/>
      <c r="K629" s="10"/>
    </row>
    <row r="630" spans="1:11" ht="12.75" x14ac:dyDescent="0.2">
      <c r="A630" s="10"/>
      <c r="B630" s="18" t="s">
        <v>587</v>
      </c>
      <c r="H630" s="17"/>
      <c r="I630" s="10"/>
      <c r="J630" s="10"/>
      <c r="K630" s="10"/>
    </row>
    <row r="631" spans="1:11" ht="12.75" x14ac:dyDescent="0.2">
      <c r="A631" s="10"/>
      <c r="B631" s="18" t="s">
        <v>588</v>
      </c>
      <c r="H631" s="17"/>
      <c r="I631" s="10"/>
      <c r="J631" s="10"/>
      <c r="K631" s="10"/>
    </row>
    <row r="632" spans="1:11" ht="12.75" x14ac:dyDescent="0.2">
      <c r="A632" s="10"/>
      <c r="B632" s="18" t="s">
        <v>589</v>
      </c>
      <c r="H632" s="17"/>
      <c r="I632" s="10"/>
      <c r="J632" s="10"/>
      <c r="K632" s="10"/>
    </row>
    <row r="633" spans="1:11" ht="12.75" x14ac:dyDescent="0.2">
      <c r="A633" s="10"/>
      <c r="B633" s="18" t="s">
        <v>590</v>
      </c>
      <c r="H633" s="17"/>
      <c r="I633" s="10"/>
      <c r="J633" s="10"/>
      <c r="K633" s="10"/>
    </row>
    <row r="634" spans="1:11" ht="12.75" x14ac:dyDescent="0.2">
      <c r="A634" s="10"/>
      <c r="B634" s="18" t="s">
        <v>591</v>
      </c>
      <c r="H634" s="17"/>
      <c r="I634" s="10"/>
      <c r="J634" s="10"/>
      <c r="K634" s="10"/>
    </row>
    <row r="635" spans="1:11" ht="12.75" x14ac:dyDescent="0.2">
      <c r="A635" s="10"/>
      <c r="B635" s="18" t="s">
        <v>592</v>
      </c>
      <c r="H635" s="17"/>
      <c r="I635" s="10"/>
      <c r="J635" s="10"/>
      <c r="K635" s="10"/>
    </row>
    <row r="636" spans="1:11" ht="12.75" x14ac:dyDescent="0.2">
      <c r="A636" s="11"/>
      <c r="B636" s="19"/>
      <c r="C636" s="15"/>
      <c r="D636" s="15"/>
      <c r="E636" s="15"/>
      <c r="F636" s="15"/>
      <c r="G636" s="15"/>
      <c r="H636" s="20"/>
      <c r="I636" s="11"/>
      <c r="J636" s="11"/>
      <c r="K636" s="11"/>
    </row>
    <row r="637" spans="1:11" ht="12.75" x14ac:dyDescent="0.2">
      <c r="A637" s="9">
        <v>47</v>
      </c>
      <c r="B637" s="12" t="s">
        <v>593</v>
      </c>
      <c r="C637" s="14"/>
      <c r="D637" s="14"/>
      <c r="E637" s="14"/>
      <c r="F637" s="14"/>
      <c r="G637" s="14"/>
      <c r="H637" s="13"/>
      <c r="I637" s="9">
        <v>1</v>
      </c>
      <c r="J637" s="21">
        <v>14875.831875088201</v>
      </c>
      <c r="K637" s="21">
        <f>I637*J637</f>
        <v>14875.831875088201</v>
      </c>
    </row>
    <row r="638" spans="1:11" ht="12.75" x14ac:dyDescent="0.2">
      <c r="A638" s="10"/>
      <c r="B638" s="16" t="s">
        <v>594</v>
      </c>
      <c r="H638" s="17"/>
      <c r="I638" s="10"/>
      <c r="J638" s="10"/>
      <c r="K638" s="10"/>
    </row>
    <row r="639" spans="1:11" ht="12.75" x14ac:dyDescent="0.2">
      <c r="A639" s="10"/>
      <c r="B639" s="18" t="s">
        <v>595</v>
      </c>
      <c r="H639" s="17"/>
      <c r="I639" s="10"/>
      <c r="J639" s="10"/>
      <c r="K639" s="10"/>
    </row>
    <row r="640" spans="1:11" ht="12.75" x14ac:dyDescent="0.2">
      <c r="A640" s="10"/>
      <c r="B640" s="18" t="s">
        <v>596</v>
      </c>
      <c r="H640" s="17"/>
      <c r="I640" s="10"/>
      <c r="J640" s="10"/>
      <c r="K640" s="10"/>
    </row>
    <row r="641" spans="1:11" ht="12.75" x14ac:dyDescent="0.2">
      <c r="A641" s="10"/>
      <c r="B641" s="18" t="s">
        <v>597</v>
      </c>
      <c r="H641" s="17"/>
      <c r="I641" s="10"/>
      <c r="J641" s="10"/>
      <c r="K641" s="10"/>
    </row>
    <row r="642" spans="1:11" ht="12.75" x14ac:dyDescent="0.2">
      <c r="A642" s="10"/>
      <c r="B642" s="18" t="s">
        <v>598</v>
      </c>
      <c r="H642" s="17"/>
      <c r="I642" s="10"/>
      <c r="J642" s="10"/>
      <c r="K642" s="10"/>
    </row>
    <row r="643" spans="1:11" ht="12.75" x14ac:dyDescent="0.2">
      <c r="A643" s="10"/>
      <c r="B643" s="18" t="s">
        <v>599</v>
      </c>
      <c r="H643" s="17"/>
      <c r="I643" s="10"/>
      <c r="J643" s="10"/>
      <c r="K643" s="10"/>
    </row>
    <row r="644" spans="1:11" ht="12.75" x14ac:dyDescent="0.2">
      <c r="A644" s="10"/>
      <c r="B644" s="18" t="s">
        <v>600</v>
      </c>
      <c r="H644" s="17"/>
      <c r="I644" s="10"/>
      <c r="J644" s="10"/>
      <c r="K644" s="10"/>
    </row>
    <row r="645" spans="1:11" ht="12.75" x14ac:dyDescent="0.2">
      <c r="A645" s="10"/>
      <c r="B645" s="18" t="s">
        <v>601</v>
      </c>
      <c r="H645" s="17"/>
      <c r="I645" s="10"/>
      <c r="J645" s="10"/>
      <c r="K645" s="10"/>
    </row>
    <row r="646" spans="1:11" ht="12.75" x14ac:dyDescent="0.2">
      <c r="A646" s="10"/>
      <c r="B646" s="18" t="s">
        <v>602</v>
      </c>
      <c r="H646" s="17"/>
      <c r="I646" s="10"/>
      <c r="J646" s="10"/>
      <c r="K646" s="10"/>
    </row>
    <row r="647" spans="1:11" ht="12.75" x14ac:dyDescent="0.2">
      <c r="A647" s="11"/>
      <c r="B647" s="19"/>
      <c r="C647" s="15"/>
      <c r="D647" s="15"/>
      <c r="E647" s="15"/>
      <c r="F647" s="15"/>
      <c r="G647" s="15"/>
      <c r="H647" s="20"/>
      <c r="I647" s="11"/>
      <c r="J647" s="11"/>
      <c r="K647" s="11"/>
    </row>
    <row r="648" spans="1:11" ht="12.75" x14ac:dyDescent="0.2">
      <c r="A648" s="9">
        <v>48</v>
      </c>
      <c r="B648" s="12" t="s">
        <v>603</v>
      </c>
      <c r="C648" s="14"/>
      <c r="D648" s="14"/>
      <c r="E648" s="14"/>
      <c r="F648" s="14"/>
      <c r="G648" s="14"/>
      <c r="H648" s="13"/>
      <c r="I648" s="9">
        <v>1</v>
      </c>
      <c r="J648" s="21">
        <v>14821.7598757178</v>
      </c>
      <c r="K648" s="21">
        <f>I648*J648</f>
        <v>14821.7598757178</v>
      </c>
    </row>
    <row r="649" spans="1:11" ht="12.75" x14ac:dyDescent="0.2">
      <c r="A649" s="10"/>
      <c r="B649" s="16" t="s">
        <v>604</v>
      </c>
      <c r="H649" s="17"/>
      <c r="I649" s="10"/>
      <c r="J649" s="10"/>
      <c r="K649" s="10"/>
    </row>
    <row r="650" spans="1:11" ht="12.75" x14ac:dyDescent="0.2">
      <c r="A650" s="10"/>
      <c r="B650" s="18" t="s">
        <v>605</v>
      </c>
      <c r="H650" s="17"/>
      <c r="I650" s="10"/>
      <c r="J650" s="10"/>
      <c r="K650" s="10"/>
    </row>
    <row r="651" spans="1:11" ht="12.75" x14ac:dyDescent="0.2">
      <c r="A651" s="10"/>
      <c r="B651" s="18" t="s">
        <v>606</v>
      </c>
      <c r="H651" s="17"/>
      <c r="I651" s="10"/>
      <c r="J651" s="10"/>
      <c r="K651" s="10"/>
    </row>
    <row r="652" spans="1:11" ht="12.75" x14ac:dyDescent="0.2">
      <c r="A652" s="10"/>
      <c r="B652" s="18" t="s">
        <v>607</v>
      </c>
      <c r="H652" s="17"/>
      <c r="I652" s="10"/>
      <c r="J652" s="10"/>
      <c r="K652" s="10"/>
    </row>
    <row r="653" spans="1:11" ht="12.75" x14ac:dyDescent="0.2">
      <c r="A653" s="10"/>
      <c r="B653" s="18" t="s">
        <v>608</v>
      </c>
      <c r="H653" s="17"/>
      <c r="I653" s="10"/>
      <c r="J653" s="10"/>
      <c r="K653" s="10"/>
    </row>
    <row r="654" spans="1:11" ht="12.75" x14ac:dyDescent="0.2">
      <c r="A654" s="10"/>
      <c r="B654" s="18" t="s">
        <v>609</v>
      </c>
      <c r="H654" s="17"/>
      <c r="I654" s="10"/>
      <c r="J654" s="10"/>
      <c r="K654" s="10"/>
    </row>
    <row r="655" spans="1:11" ht="12.75" x14ac:dyDescent="0.2">
      <c r="A655" s="10"/>
      <c r="B655" s="18" t="s">
        <v>610</v>
      </c>
      <c r="H655" s="17"/>
      <c r="I655" s="10"/>
      <c r="J655" s="10"/>
      <c r="K655" s="10"/>
    </row>
    <row r="656" spans="1:11" ht="12.75" x14ac:dyDescent="0.2">
      <c r="A656" s="10"/>
      <c r="B656" s="18" t="s">
        <v>611</v>
      </c>
      <c r="H656" s="17"/>
      <c r="I656" s="10"/>
      <c r="J656" s="10"/>
      <c r="K656" s="10"/>
    </row>
    <row r="657" spans="1:11" ht="12.75" x14ac:dyDescent="0.2">
      <c r="A657" s="10"/>
      <c r="B657" s="18" t="s">
        <v>612</v>
      </c>
      <c r="H657" s="17"/>
      <c r="I657" s="10"/>
      <c r="J657" s="10"/>
      <c r="K657" s="10"/>
    </row>
    <row r="658" spans="1:11" ht="12.75" x14ac:dyDescent="0.2">
      <c r="A658" s="10"/>
      <c r="B658" s="18" t="s">
        <v>613</v>
      </c>
      <c r="H658" s="17"/>
      <c r="I658" s="10"/>
      <c r="J658" s="10"/>
      <c r="K658" s="10"/>
    </row>
    <row r="659" spans="1:11" ht="12.75" x14ac:dyDescent="0.2">
      <c r="A659" s="11"/>
      <c r="B659" s="19"/>
      <c r="C659" s="15"/>
      <c r="D659" s="15"/>
      <c r="E659" s="15"/>
      <c r="F659" s="15"/>
      <c r="G659" s="15"/>
      <c r="H659" s="20"/>
      <c r="I659" s="11"/>
      <c r="J659" s="11"/>
      <c r="K659" s="11"/>
    </row>
    <row r="660" spans="1:11" ht="12.75" x14ac:dyDescent="0.2">
      <c r="A660" s="9">
        <v>49</v>
      </c>
      <c r="B660" s="12" t="s">
        <v>614</v>
      </c>
      <c r="C660" s="14"/>
      <c r="D660" s="14"/>
      <c r="E660" s="14"/>
      <c r="F660" s="14"/>
      <c r="G660" s="14"/>
      <c r="H660" s="13"/>
      <c r="I660" s="9">
        <v>2</v>
      </c>
      <c r="J660" s="21">
        <v>11600.2333944006</v>
      </c>
      <c r="K660" s="21">
        <f>I660*J660</f>
        <v>23200.466788801201</v>
      </c>
    </row>
    <row r="661" spans="1:11" ht="12.75" x14ac:dyDescent="0.2">
      <c r="A661" s="10"/>
      <c r="B661" s="16" t="s">
        <v>615</v>
      </c>
      <c r="H661" s="17"/>
      <c r="I661" s="10"/>
      <c r="J661" s="10"/>
      <c r="K661" s="10"/>
    </row>
    <row r="662" spans="1:11" ht="12.75" x14ac:dyDescent="0.2">
      <c r="A662" s="10"/>
      <c r="B662" s="18" t="s">
        <v>616</v>
      </c>
      <c r="H662" s="17"/>
      <c r="I662" s="10"/>
      <c r="J662" s="10"/>
      <c r="K662" s="10"/>
    </row>
    <row r="663" spans="1:11" ht="12.75" x14ac:dyDescent="0.2">
      <c r="A663" s="10"/>
      <c r="B663" s="18" t="s">
        <v>617</v>
      </c>
      <c r="H663" s="17"/>
      <c r="I663" s="10"/>
      <c r="J663" s="10"/>
      <c r="K663" s="10"/>
    </row>
    <row r="664" spans="1:11" ht="12.75" x14ac:dyDescent="0.2">
      <c r="A664" s="10"/>
      <c r="B664" s="18" t="s">
        <v>618</v>
      </c>
      <c r="H664" s="17"/>
      <c r="I664" s="10"/>
      <c r="J664" s="10"/>
      <c r="K664" s="10"/>
    </row>
    <row r="665" spans="1:11" ht="12.75" x14ac:dyDescent="0.2">
      <c r="A665" s="10"/>
      <c r="B665" s="18" t="s">
        <v>619</v>
      </c>
      <c r="H665" s="17"/>
      <c r="I665" s="10"/>
      <c r="J665" s="10"/>
      <c r="K665" s="10"/>
    </row>
    <row r="666" spans="1:11" ht="12.75" x14ac:dyDescent="0.2">
      <c r="A666" s="10"/>
      <c r="B666" s="18" t="s">
        <v>620</v>
      </c>
      <c r="H666" s="17"/>
      <c r="I666" s="10"/>
      <c r="J666" s="10"/>
      <c r="K666" s="10"/>
    </row>
    <row r="667" spans="1:11" ht="12.75" x14ac:dyDescent="0.2">
      <c r="A667" s="10"/>
      <c r="B667" s="18" t="s">
        <v>621</v>
      </c>
      <c r="H667" s="17"/>
      <c r="I667" s="10"/>
      <c r="J667" s="10"/>
      <c r="K667" s="10"/>
    </row>
    <row r="668" spans="1:11" ht="12.75" x14ac:dyDescent="0.2">
      <c r="A668" s="10"/>
      <c r="B668" s="18" t="s">
        <v>622</v>
      </c>
      <c r="H668" s="17"/>
      <c r="I668" s="10"/>
      <c r="J668" s="10"/>
      <c r="K668" s="10"/>
    </row>
    <row r="669" spans="1:11" ht="12.75" x14ac:dyDescent="0.2">
      <c r="A669" s="10"/>
      <c r="B669" s="18" t="s">
        <v>623</v>
      </c>
      <c r="H669" s="17"/>
      <c r="I669" s="10"/>
      <c r="J669" s="10"/>
      <c r="K669" s="10"/>
    </row>
    <row r="670" spans="1:11" ht="12.75" x14ac:dyDescent="0.2">
      <c r="A670" s="10"/>
      <c r="B670" s="18" t="s">
        <v>624</v>
      </c>
      <c r="H670" s="17"/>
      <c r="I670" s="10"/>
      <c r="J670" s="10"/>
      <c r="K670" s="10"/>
    </row>
    <row r="671" spans="1:11" ht="12.75" x14ac:dyDescent="0.2">
      <c r="A671" s="11"/>
      <c r="B671" s="19"/>
      <c r="C671" s="15"/>
      <c r="D671" s="15"/>
      <c r="E671" s="15"/>
      <c r="F671" s="15"/>
      <c r="G671" s="15"/>
      <c r="H671" s="20"/>
      <c r="I671" s="11"/>
      <c r="J671" s="11"/>
      <c r="K671" s="11"/>
    </row>
    <row r="672" spans="1:11" ht="12.75" x14ac:dyDescent="0.2">
      <c r="A672" s="9">
        <v>50</v>
      </c>
      <c r="B672" s="12" t="s">
        <v>625</v>
      </c>
      <c r="C672" s="14"/>
      <c r="D672" s="14"/>
      <c r="E672" s="14"/>
      <c r="F672" s="14"/>
      <c r="G672" s="14"/>
      <c r="H672" s="13"/>
      <c r="I672" s="9">
        <v>1</v>
      </c>
      <c r="J672" s="21">
        <v>11578.865034881101</v>
      </c>
      <c r="K672" s="21">
        <f>I672*J672</f>
        <v>11578.865034881101</v>
      </c>
    </row>
    <row r="673" spans="1:11" ht="12.75" x14ac:dyDescent="0.2">
      <c r="A673" s="10"/>
      <c r="B673" s="16" t="s">
        <v>626</v>
      </c>
      <c r="H673" s="17"/>
      <c r="I673" s="10"/>
      <c r="J673" s="10"/>
      <c r="K673" s="10"/>
    </row>
    <row r="674" spans="1:11" ht="12.75" x14ac:dyDescent="0.2">
      <c r="A674" s="10"/>
      <c r="B674" s="18" t="s">
        <v>627</v>
      </c>
      <c r="H674" s="17"/>
      <c r="I674" s="10"/>
      <c r="J674" s="10"/>
      <c r="K674" s="10"/>
    </row>
    <row r="675" spans="1:11" ht="12.75" x14ac:dyDescent="0.2">
      <c r="A675" s="10"/>
      <c r="B675" s="18" t="s">
        <v>628</v>
      </c>
      <c r="H675" s="17"/>
      <c r="I675" s="10"/>
      <c r="J675" s="10"/>
      <c r="K675" s="10"/>
    </row>
    <row r="676" spans="1:11" ht="12.75" x14ac:dyDescent="0.2">
      <c r="A676" s="10"/>
      <c r="B676" s="18" t="s">
        <v>629</v>
      </c>
      <c r="H676" s="17"/>
      <c r="I676" s="10"/>
      <c r="J676" s="10"/>
      <c r="K676" s="10"/>
    </row>
    <row r="677" spans="1:11" ht="12.75" x14ac:dyDescent="0.2">
      <c r="A677" s="10"/>
      <c r="B677" s="18" t="s">
        <v>630</v>
      </c>
      <c r="H677" s="17"/>
      <c r="I677" s="10"/>
      <c r="J677" s="10"/>
      <c r="K677" s="10"/>
    </row>
    <row r="678" spans="1:11" ht="12.75" x14ac:dyDescent="0.2">
      <c r="A678" s="10"/>
      <c r="B678" s="18" t="s">
        <v>631</v>
      </c>
      <c r="H678" s="17"/>
      <c r="I678" s="10"/>
      <c r="J678" s="10"/>
      <c r="K678" s="10"/>
    </row>
    <row r="679" spans="1:11" ht="12.75" x14ac:dyDescent="0.2">
      <c r="A679" s="10"/>
      <c r="B679" s="18" t="s">
        <v>632</v>
      </c>
      <c r="H679" s="17"/>
      <c r="I679" s="10"/>
      <c r="J679" s="10"/>
      <c r="K679" s="10"/>
    </row>
    <row r="680" spans="1:11" ht="12.75" x14ac:dyDescent="0.2">
      <c r="A680" s="10"/>
      <c r="B680" s="18" t="s">
        <v>633</v>
      </c>
      <c r="H680" s="17"/>
      <c r="I680" s="10"/>
      <c r="J680" s="10"/>
      <c r="K680" s="10"/>
    </row>
    <row r="681" spans="1:11" ht="12.75" x14ac:dyDescent="0.2">
      <c r="A681" s="10"/>
      <c r="B681" s="18" t="s">
        <v>634</v>
      </c>
      <c r="H681" s="17"/>
      <c r="I681" s="10"/>
      <c r="J681" s="10"/>
      <c r="K681" s="10"/>
    </row>
    <row r="682" spans="1:11" ht="12.75" x14ac:dyDescent="0.2">
      <c r="A682" s="10"/>
      <c r="B682" s="18" t="s">
        <v>635</v>
      </c>
      <c r="H682" s="17"/>
      <c r="I682" s="10"/>
      <c r="J682" s="10"/>
      <c r="K682" s="10"/>
    </row>
    <row r="683" spans="1:11" ht="12.75" x14ac:dyDescent="0.2">
      <c r="A683" s="11"/>
      <c r="B683" s="19"/>
      <c r="C683" s="15"/>
      <c r="D683" s="15"/>
      <c r="E683" s="15"/>
      <c r="F683" s="15"/>
      <c r="G683" s="15"/>
      <c r="H683" s="20"/>
      <c r="I683" s="11"/>
      <c r="J683" s="11"/>
      <c r="K683" s="11"/>
    </row>
    <row r="684" spans="1:11" ht="12.75" x14ac:dyDescent="0.2">
      <c r="A684" s="9">
        <v>51</v>
      </c>
      <c r="B684" s="12" t="s">
        <v>636</v>
      </c>
      <c r="C684" s="14"/>
      <c r="D684" s="14"/>
      <c r="E684" s="14"/>
      <c r="F684" s="14"/>
      <c r="G684" s="14"/>
      <c r="H684" s="13"/>
      <c r="I684" s="9">
        <v>3</v>
      </c>
      <c r="J684" s="21">
        <v>7889.9392094989898</v>
      </c>
      <c r="K684" s="21">
        <f>I684*J684</f>
        <v>23669.81762849697</v>
      </c>
    </row>
    <row r="685" spans="1:11" ht="12.75" x14ac:dyDescent="0.2">
      <c r="A685" s="10"/>
      <c r="B685" s="16" t="s">
        <v>637</v>
      </c>
      <c r="H685" s="17"/>
      <c r="I685" s="10"/>
      <c r="J685" s="10"/>
      <c r="K685" s="10"/>
    </row>
    <row r="686" spans="1:11" ht="12.75" x14ac:dyDescent="0.2">
      <c r="A686" s="10"/>
      <c r="B686" s="18" t="s">
        <v>638</v>
      </c>
      <c r="H686" s="17"/>
      <c r="I686" s="10"/>
      <c r="J686" s="10"/>
      <c r="K686" s="10"/>
    </row>
    <row r="687" spans="1:11" ht="12.75" x14ac:dyDescent="0.2">
      <c r="A687" s="10"/>
      <c r="B687" s="18" t="s">
        <v>639</v>
      </c>
      <c r="H687" s="17"/>
      <c r="I687" s="10"/>
      <c r="J687" s="10"/>
      <c r="K687" s="10"/>
    </row>
    <row r="688" spans="1:11" ht="12.75" x14ac:dyDescent="0.2">
      <c r="A688" s="10"/>
      <c r="B688" s="18" t="s">
        <v>640</v>
      </c>
      <c r="H688" s="17"/>
      <c r="I688" s="10"/>
      <c r="J688" s="10"/>
      <c r="K688" s="10"/>
    </row>
    <row r="689" spans="1:11" ht="12.75" x14ac:dyDescent="0.2">
      <c r="A689" s="10"/>
      <c r="B689" s="18" t="s">
        <v>641</v>
      </c>
      <c r="H689" s="17"/>
      <c r="I689" s="10"/>
      <c r="J689" s="10"/>
      <c r="K689" s="10"/>
    </row>
    <row r="690" spans="1:11" ht="12.75" x14ac:dyDescent="0.2">
      <c r="A690" s="10"/>
      <c r="B690" s="18" t="s">
        <v>642</v>
      </c>
      <c r="H690" s="17"/>
      <c r="I690" s="10"/>
      <c r="J690" s="10"/>
      <c r="K690" s="10"/>
    </row>
    <row r="691" spans="1:11" ht="12.75" x14ac:dyDescent="0.2">
      <c r="A691" s="10"/>
      <c r="B691" s="18" t="s">
        <v>643</v>
      </c>
      <c r="H691" s="17"/>
      <c r="I691" s="10"/>
      <c r="J691" s="10"/>
      <c r="K691" s="10"/>
    </row>
    <row r="692" spans="1:11" ht="12.75" x14ac:dyDescent="0.2">
      <c r="A692" s="10"/>
      <c r="B692" s="18" t="s">
        <v>644</v>
      </c>
      <c r="H692" s="17"/>
      <c r="I692" s="10"/>
      <c r="J692" s="10"/>
      <c r="K692" s="10"/>
    </row>
    <row r="693" spans="1:11" ht="12.75" x14ac:dyDescent="0.2">
      <c r="A693" s="10"/>
      <c r="B693" s="18" t="s">
        <v>645</v>
      </c>
      <c r="H693" s="17"/>
      <c r="I693" s="10"/>
      <c r="J693" s="10"/>
      <c r="K693" s="10"/>
    </row>
    <row r="694" spans="1:11" ht="12.75" x14ac:dyDescent="0.2">
      <c r="A694" s="11"/>
      <c r="B694" s="19"/>
      <c r="C694" s="15"/>
      <c r="D694" s="15"/>
      <c r="E694" s="15"/>
      <c r="F694" s="15"/>
      <c r="G694" s="15"/>
      <c r="H694" s="20"/>
      <c r="I694" s="11"/>
      <c r="J694" s="11"/>
      <c r="K694" s="11"/>
    </row>
    <row r="695" spans="1:11" ht="12.75" x14ac:dyDescent="0.2">
      <c r="A695" s="9">
        <v>52</v>
      </c>
      <c r="B695" s="12" t="s">
        <v>646</v>
      </c>
      <c r="C695" s="14"/>
      <c r="D695" s="14"/>
      <c r="E695" s="14"/>
      <c r="F695" s="14"/>
      <c r="G695" s="14"/>
      <c r="H695" s="13"/>
      <c r="I695" s="9">
        <v>2</v>
      </c>
      <c r="J695" s="21">
        <v>7866.8867530218404</v>
      </c>
      <c r="K695" s="21">
        <f>I695*J695</f>
        <v>15733.773506043681</v>
      </c>
    </row>
    <row r="696" spans="1:11" ht="12.75" x14ac:dyDescent="0.2">
      <c r="A696" s="10"/>
      <c r="B696" s="16" t="s">
        <v>647</v>
      </c>
      <c r="H696" s="17"/>
      <c r="I696" s="10"/>
      <c r="J696" s="10"/>
      <c r="K696" s="10"/>
    </row>
    <row r="697" spans="1:11" ht="12.75" x14ac:dyDescent="0.2">
      <c r="A697" s="10"/>
      <c r="B697" s="18" t="s">
        <v>648</v>
      </c>
      <c r="H697" s="17"/>
      <c r="I697" s="10"/>
      <c r="J697" s="10"/>
      <c r="K697" s="10"/>
    </row>
    <row r="698" spans="1:11" ht="12.75" x14ac:dyDescent="0.2">
      <c r="A698" s="10"/>
      <c r="B698" s="18" t="s">
        <v>649</v>
      </c>
      <c r="H698" s="17"/>
      <c r="I698" s="10"/>
      <c r="J698" s="10"/>
      <c r="K698" s="10"/>
    </row>
    <row r="699" spans="1:11" ht="12.75" x14ac:dyDescent="0.2">
      <c r="A699" s="10"/>
      <c r="B699" s="18" t="s">
        <v>650</v>
      </c>
      <c r="H699" s="17"/>
      <c r="I699" s="10"/>
      <c r="J699" s="10"/>
      <c r="K699" s="10"/>
    </row>
    <row r="700" spans="1:11" ht="12.75" x14ac:dyDescent="0.2">
      <c r="A700" s="10"/>
      <c r="B700" s="18" t="s">
        <v>651</v>
      </c>
      <c r="H700" s="17"/>
      <c r="I700" s="10"/>
      <c r="J700" s="10"/>
      <c r="K700" s="10"/>
    </row>
    <row r="701" spans="1:11" ht="12.75" x14ac:dyDescent="0.2">
      <c r="A701" s="10"/>
      <c r="B701" s="18" t="s">
        <v>652</v>
      </c>
      <c r="H701" s="17"/>
      <c r="I701" s="10"/>
      <c r="J701" s="10"/>
      <c r="K701" s="10"/>
    </row>
    <row r="702" spans="1:11" ht="12.75" x14ac:dyDescent="0.2">
      <c r="A702" s="10"/>
      <c r="B702" s="18" t="s">
        <v>653</v>
      </c>
      <c r="H702" s="17"/>
      <c r="I702" s="10"/>
      <c r="J702" s="10"/>
      <c r="K702" s="10"/>
    </row>
    <row r="703" spans="1:11" ht="12.75" x14ac:dyDescent="0.2">
      <c r="A703" s="10"/>
      <c r="B703" s="18" t="s">
        <v>654</v>
      </c>
      <c r="H703" s="17"/>
      <c r="I703" s="10"/>
      <c r="J703" s="10"/>
      <c r="K703" s="10"/>
    </row>
    <row r="704" spans="1:11" ht="12.75" x14ac:dyDescent="0.2">
      <c r="A704" s="10"/>
      <c r="B704" s="18" t="s">
        <v>655</v>
      </c>
      <c r="H704" s="17"/>
      <c r="I704" s="10"/>
      <c r="J704" s="10"/>
      <c r="K704" s="10"/>
    </row>
    <row r="705" spans="1:11" ht="12.75" x14ac:dyDescent="0.2">
      <c r="A705" s="10"/>
      <c r="B705" s="18" t="s">
        <v>656</v>
      </c>
      <c r="H705" s="17"/>
      <c r="I705" s="10"/>
      <c r="J705" s="10"/>
      <c r="K705" s="10"/>
    </row>
    <row r="706" spans="1:11" ht="12.75" x14ac:dyDescent="0.2">
      <c r="A706" s="11"/>
      <c r="B706" s="19"/>
      <c r="C706" s="15"/>
      <c r="D706" s="15"/>
      <c r="E706" s="15"/>
      <c r="F706" s="15"/>
      <c r="G706" s="15"/>
      <c r="H706" s="20"/>
      <c r="I706" s="11"/>
      <c r="J706" s="11"/>
      <c r="K706" s="11"/>
    </row>
    <row r="707" spans="1:11" ht="12.75" x14ac:dyDescent="0.2">
      <c r="A707" s="9">
        <v>53</v>
      </c>
      <c r="B707" s="12" t="s">
        <v>657</v>
      </c>
      <c r="C707" s="14"/>
      <c r="D707" s="14"/>
      <c r="E707" s="14"/>
      <c r="F707" s="14"/>
      <c r="G707" s="14"/>
      <c r="H707" s="13"/>
      <c r="I707" s="9">
        <v>1</v>
      </c>
      <c r="J707" s="21">
        <v>7790.7278685915298</v>
      </c>
      <c r="K707" s="21">
        <f>I707*J707</f>
        <v>7790.7278685915298</v>
      </c>
    </row>
    <row r="708" spans="1:11" ht="12.75" x14ac:dyDescent="0.2">
      <c r="A708" s="10"/>
      <c r="B708" s="16" t="s">
        <v>658</v>
      </c>
      <c r="H708" s="17"/>
      <c r="I708" s="10"/>
      <c r="J708" s="10"/>
      <c r="K708" s="10"/>
    </row>
    <row r="709" spans="1:11" ht="12.75" x14ac:dyDescent="0.2">
      <c r="A709" s="10"/>
      <c r="B709" s="18" t="s">
        <v>659</v>
      </c>
      <c r="H709" s="17"/>
      <c r="I709" s="10"/>
      <c r="J709" s="10"/>
      <c r="K709" s="10"/>
    </row>
    <row r="710" spans="1:11" ht="12.75" x14ac:dyDescent="0.2">
      <c r="A710" s="10"/>
      <c r="B710" s="18" t="s">
        <v>660</v>
      </c>
      <c r="H710" s="17"/>
      <c r="I710" s="10"/>
      <c r="J710" s="10"/>
      <c r="K710" s="10"/>
    </row>
    <row r="711" spans="1:11" ht="12.75" x14ac:dyDescent="0.2">
      <c r="A711" s="10"/>
      <c r="B711" s="18" t="s">
        <v>661</v>
      </c>
      <c r="H711" s="17"/>
      <c r="I711" s="10"/>
      <c r="J711" s="10"/>
      <c r="K711" s="10"/>
    </row>
    <row r="712" spans="1:11" ht="12.75" x14ac:dyDescent="0.2">
      <c r="A712" s="10"/>
      <c r="B712" s="18" t="s">
        <v>662</v>
      </c>
      <c r="H712" s="17"/>
      <c r="I712" s="10"/>
      <c r="J712" s="10"/>
      <c r="K712" s="10"/>
    </row>
    <row r="713" spans="1:11" ht="12.75" x14ac:dyDescent="0.2">
      <c r="A713" s="10"/>
      <c r="B713" s="18" t="s">
        <v>663</v>
      </c>
      <c r="H713" s="17"/>
      <c r="I713" s="10"/>
      <c r="J713" s="10"/>
      <c r="K713" s="10"/>
    </row>
    <row r="714" spans="1:11" ht="12.75" x14ac:dyDescent="0.2">
      <c r="A714" s="10"/>
      <c r="B714" s="18" t="s">
        <v>664</v>
      </c>
      <c r="H714" s="17"/>
      <c r="I714" s="10"/>
      <c r="J714" s="10"/>
      <c r="K714" s="10"/>
    </row>
    <row r="715" spans="1:11" ht="12.75" x14ac:dyDescent="0.2">
      <c r="A715" s="10"/>
      <c r="B715" s="18" t="s">
        <v>665</v>
      </c>
      <c r="H715" s="17"/>
      <c r="I715" s="10"/>
      <c r="J715" s="10"/>
      <c r="K715" s="10"/>
    </row>
    <row r="716" spans="1:11" ht="12.75" x14ac:dyDescent="0.2">
      <c r="A716" s="10"/>
      <c r="B716" s="18" t="s">
        <v>666</v>
      </c>
      <c r="H716" s="17"/>
      <c r="I716" s="10"/>
      <c r="J716" s="10"/>
      <c r="K716" s="10"/>
    </row>
    <row r="717" spans="1:11" ht="12.75" x14ac:dyDescent="0.2">
      <c r="A717" s="11"/>
      <c r="B717" s="19"/>
      <c r="C717" s="15"/>
      <c r="D717" s="15"/>
      <c r="E717" s="15"/>
      <c r="F717" s="15"/>
      <c r="G717" s="15"/>
      <c r="H717" s="20"/>
      <c r="I717" s="11"/>
      <c r="J717" s="11"/>
      <c r="K717" s="11"/>
    </row>
    <row r="718" spans="1:11" ht="12.75" x14ac:dyDescent="0.2">
      <c r="A718" s="9">
        <v>54</v>
      </c>
      <c r="B718" s="12" t="s">
        <v>667</v>
      </c>
      <c r="C718" s="14"/>
      <c r="D718" s="14"/>
      <c r="E718" s="14"/>
      <c r="F718" s="14"/>
      <c r="G718" s="14"/>
      <c r="H718" s="13"/>
      <c r="I718" s="9">
        <v>1</v>
      </c>
      <c r="J718" s="21">
        <v>7847.2024904599402</v>
      </c>
      <c r="K718" s="21">
        <f>I718*J718</f>
        <v>7847.2024904599402</v>
      </c>
    </row>
    <row r="719" spans="1:11" ht="12.75" x14ac:dyDescent="0.2">
      <c r="A719" s="10"/>
      <c r="B719" s="16" t="s">
        <v>668</v>
      </c>
      <c r="H719" s="17"/>
      <c r="I719" s="10"/>
      <c r="J719" s="10"/>
      <c r="K719" s="10"/>
    </row>
    <row r="720" spans="1:11" ht="12.75" x14ac:dyDescent="0.2">
      <c r="A720" s="10"/>
      <c r="B720" s="18" t="s">
        <v>669</v>
      </c>
      <c r="H720" s="17"/>
      <c r="I720" s="10"/>
      <c r="J720" s="10"/>
      <c r="K720" s="10"/>
    </row>
    <row r="721" spans="1:11" ht="12.75" x14ac:dyDescent="0.2">
      <c r="A721" s="10"/>
      <c r="B721" s="18" t="s">
        <v>670</v>
      </c>
      <c r="H721" s="17"/>
      <c r="I721" s="10"/>
      <c r="J721" s="10"/>
      <c r="K721" s="10"/>
    </row>
    <row r="722" spans="1:11" ht="12.75" x14ac:dyDescent="0.2">
      <c r="A722" s="10"/>
      <c r="B722" s="18" t="s">
        <v>671</v>
      </c>
      <c r="H722" s="17"/>
      <c r="I722" s="10"/>
      <c r="J722" s="10"/>
      <c r="K722" s="10"/>
    </row>
    <row r="723" spans="1:11" ht="12.75" x14ac:dyDescent="0.2">
      <c r="A723" s="10"/>
      <c r="B723" s="18" t="s">
        <v>672</v>
      </c>
      <c r="H723" s="17"/>
      <c r="I723" s="10"/>
      <c r="J723" s="10"/>
      <c r="K723" s="10"/>
    </row>
    <row r="724" spans="1:11" ht="12.75" x14ac:dyDescent="0.2">
      <c r="A724" s="10"/>
      <c r="B724" s="18" t="s">
        <v>673</v>
      </c>
      <c r="H724" s="17"/>
      <c r="I724" s="10"/>
      <c r="J724" s="10"/>
      <c r="K724" s="10"/>
    </row>
    <row r="725" spans="1:11" ht="12.75" x14ac:dyDescent="0.2">
      <c r="A725" s="10"/>
      <c r="B725" s="18" t="s">
        <v>674</v>
      </c>
      <c r="H725" s="17"/>
      <c r="I725" s="10"/>
      <c r="J725" s="10"/>
      <c r="K725" s="10"/>
    </row>
    <row r="726" spans="1:11" ht="12.75" x14ac:dyDescent="0.2">
      <c r="A726" s="10"/>
      <c r="B726" s="18" t="s">
        <v>675</v>
      </c>
      <c r="H726" s="17"/>
      <c r="I726" s="10"/>
      <c r="J726" s="10"/>
      <c r="K726" s="10"/>
    </row>
    <row r="727" spans="1:11" ht="12.75" x14ac:dyDescent="0.2">
      <c r="A727" s="10"/>
      <c r="B727" s="18" t="s">
        <v>676</v>
      </c>
      <c r="H727" s="17"/>
      <c r="I727" s="10"/>
      <c r="J727" s="10"/>
      <c r="K727" s="10"/>
    </row>
    <row r="728" spans="1:11" ht="12.75" x14ac:dyDescent="0.2">
      <c r="A728" s="11"/>
      <c r="B728" s="19"/>
      <c r="C728" s="15"/>
      <c r="D728" s="15"/>
      <c r="E728" s="15"/>
      <c r="F728" s="15"/>
      <c r="G728" s="15"/>
      <c r="H728" s="20"/>
      <c r="I728" s="11"/>
      <c r="J728" s="11"/>
      <c r="K728" s="11"/>
    </row>
    <row r="729" spans="1:11" ht="12.75" x14ac:dyDescent="0.2">
      <c r="A729" s="9">
        <v>55</v>
      </c>
      <c r="B729" s="12" t="s">
        <v>677</v>
      </c>
      <c r="C729" s="14"/>
      <c r="D729" s="14"/>
      <c r="E729" s="14"/>
      <c r="F729" s="14"/>
      <c r="G729" s="14"/>
      <c r="H729" s="13"/>
      <c r="I729" s="9">
        <v>5</v>
      </c>
      <c r="J729" s="21">
        <v>4432.6156657436104</v>
      </c>
      <c r="K729" s="21">
        <f>I729*J729</f>
        <v>22163.078328718053</v>
      </c>
    </row>
    <row r="730" spans="1:11" ht="12.75" x14ac:dyDescent="0.2">
      <c r="A730" s="10"/>
      <c r="B730" s="16" t="s">
        <v>678</v>
      </c>
      <c r="H730" s="17"/>
      <c r="I730" s="10"/>
      <c r="J730" s="10"/>
      <c r="K730" s="10"/>
    </row>
    <row r="731" spans="1:11" ht="12.75" x14ac:dyDescent="0.2">
      <c r="A731" s="10"/>
      <c r="B731" s="18" t="s">
        <v>679</v>
      </c>
      <c r="H731" s="17"/>
      <c r="I731" s="10"/>
      <c r="J731" s="10"/>
      <c r="K731" s="10"/>
    </row>
    <row r="732" spans="1:11" ht="12.75" x14ac:dyDescent="0.2">
      <c r="A732" s="10"/>
      <c r="B732" s="18" t="s">
        <v>680</v>
      </c>
      <c r="H732" s="17"/>
      <c r="I732" s="10"/>
      <c r="J732" s="10"/>
      <c r="K732" s="10"/>
    </row>
    <row r="733" spans="1:11" ht="12.75" x14ac:dyDescent="0.2">
      <c r="A733" s="10"/>
      <c r="B733" s="18" t="s">
        <v>681</v>
      </c>
      <c r="H733" s="17"/>
      <c r="I733" s="10"/>
      <c r="J733" s="10"/>
      <c r="K733" s="10"/>
    </row>
    <row r="734" spans="1:11" ht="12.75" x14ac:dyDescent="0.2">
      <c r="A734" s="10"/>
      <c r="B734" s="18" t="s">
        <v>682</v>
      </c>
      <c r="H734" s="17"/>
      <c r="I734" s="10"/>
      <c r="J734" s="10"/>
      <c r="K734" s="10"/>
    </row>
    <row r="735" spans="1:11" ht="12.75" x14ac:dyDescent="0.2">
      <c r="A735" s="10"/>
      <c r="B735" s="18" t="s">
        <v>683</v>
      </c>
      <c r="H735" s="17"/>
      <c r="I735" s="10"/>
      <c r="J735" s="10"/>
      <c r="K735" s="10"/>
    </row>
    <row r="736" spans="1:11" ht="12.75" x14ac:dyDescent="0.2">
      <c r="A736" s="10"/>
      <c r="B736" s="18" t="s">
        <v>684</v>
      </c>
      <c r="H736" s="17"/>
      <c r="I736" s="10"/>
      <c r="J736" s="10"/>
      <c r="K736" s="10"/>
    </row>
    <row r="737" spans="1:11" ht="12.75" x14ac:dyDescent="0.2">
      <c r="A737" s="10"/>
      <c r="B737" s="18" t="s">
        <v>685</v>
      </c>
      <c r="H737" s="17"/>
      <c r="I737" s="10"/>
      <c r="J737" s="10"/>
      <c r="K737" s="10"/>
    </row>
    <row r="738" spans="1:11" ht="12.75" x14ac:dyDescent="0.2">
      <c r="A738" s="11"/>
      <c r="B738" s="19"/>
      <c r="C738" s="15"/>
      <c r="D738" s="15"/>
      <c r="E738" s="15"/>
      <c r="F738" s="15"/>
      <c r="G738" s="15"/>
      <c r="H738" s="20"/>
      <c r="I738" s="11"/>
      <c r="J738" s="11"/>
      <c r="K738" s="11"/>
    </row>
    <row r="739" spans="1:11" ht="12.75" x14ac:dyDescent="0.2">
      <c r="A739" s="9">
        <v>56</v>
      </c>
      <c r="B739" s="12" t="s">
        <v>686</v>
      </c>
      <c r="C739" s="14"/>
      <c r="D739" s="14"/>
      <c r="E739" s="14"/>
      <c r="F739" s="14"/>
      <c r="G739" s="14"/>
      <c r="H739" s="13"/>
      <c r="I739" s="9">
        <v>8</v>
      </c>
      <c r="J739" s="21">
        <v>14580.3710195856</v>
      </c>
      <c r="K739" s="21">
        <f>I739*J739</f>
        <v>116642.9681566848</v>
      </c>
    </row>
    <row r="740" spans="1:11" ht="12.75" x14ac:dyDescent="0.2">
      <c r="A740" s="10"/>
      <c r="B740" s="16" t="s">
        <v>687</v>
      </c>
      <c r="H740" s="17"/>
      <c r="I740" s="10"/>
      <c r="J740" s="10"/>
      <c r="K740" s="10"/>
    </row>
    <row r="741" spans="1:11" ht="12.75" x14ac:dyDescent="0.2">
      <c r="A741" s="10"/>
      <c r="B741" s="18" t="s">
        <v>688</v>
      </c>
      <c r="H741" s="17"/>
      <c r="I741" s="10"/>
      <c r="J741" s="10"/>
      <c r="K741" s="10"/>
    </row>
    <row r="742" spans="1:11" ht="12.75" x14ac:dyDescent="0.2">
      <c r="A742" s="10"/>
      <c r="B742" s="18" t="s">
        <v>689</v>
      </c>
      <c r="H742" s="17"/>
      <c r="I742" s="10"/>
      <c r="J742" s="10"/>
      <c r="K742" s="10"/>
    </row>
    <row r="743" spans="1:11" ht="12.75" x14ac:dyDescent="0.2">
      <c r="A743" s="10"/>
      <c r="B743" s="18" t="s">
        <v>690</v>
      </c>
      <c r="H743" s="17"/>
      <c r="I743" s="10"/>
      <c r="J743" s="10"/>
      <c r="K743" s="10"/>
    </row>
    <row r="744" spans="1:11" ht="12.75" x14ac:dyDescent="0.2">
      <c r="A744" s="10"/>
      <c r="B744" s="18" t="s">
        <v>691</v>
      </c>
      <c r="H744" s="17"/>
      <c r="I744" s="10"/>
      <c r="J744" s="10"/>
      <c r="K744" s="10"/>
    </row>
    <row r="745" spans="1:11" ht="12.75" x14ac:dyDescent="0.2">
      <c r="A745" s="10"/>
      <c r="B745" s="18" t="s">
        <v>692</v>
      </c>
      <c r="H745" s="17"/>
      <c r="I745" s="10"/>
      <c r="J745" s="10"/>
      <c r="K745" s="10"/>
    </row>
    <row r="746" spans="1:11" ht="12.75" x14ac:dyDescent="0.2">
      <c r="A746" s="10"/>
      <c r="B746" s="18" t="s">
        <v>693</v>
      </c>
      <c r="H746" s="17"/>
      <c r="I746" s="10"/>
      <c r="J746" s="10"/>
      <c r="K746" s="10"/>
    </row>
    <row r="747" spans="1:11" ht="12.75" x14ac:dyDescent="0.2">
      <c r="A747" s="10"/>
      <c r="B747" s="18" t="s">
        <v>694</v>
      </c>
      <c r="H747" s="17"/>
      <c r="I747" s="10"/>
      <c r="J747" s="10"/>
      <c r="K747" s="10"/>
    </row>
    <row r="748" spans="1:11" ht="12.75" x14ac:dyDescent="0.2">
      <c r="A748" s="10"/>
      <c r="B748" s="18" t="s">
        <v>695</v>
      </c>
      <c r="H748" s="17"/>
      <c r="I748" s="10"/>
      <c r="J748" s="10"/>
      <c r="K748" s="10"/>
    </row>
    <row r="749" spans="1:11" ht="12.75" x14ac:dyDescent="0.2">
      <c r="A749" s="11"/>
      <c r="B749" s="19"/>
      <c r="C749" s="15"/>
      <c r="D749" s="15"/>
      <c r="E749" s="15"/>
      <c r="F749" s="15"/>
      <c r="G749" s="15"/>
      <c r="H749" s="20"/>
      <c r="I749" s="11"/>
      <c r="J749" s="11"/>
      <c r="K749" s="11"/>
    </row>
    <row r="750" spans="1:11" ht="12.75" x14ac:dyDescent="0.2">
      <c r="A750" s="9">
        <v>57</v>
      </c>
      <c r="B750" s="12" t="s">
        <v>696</v>
      </c>
      <c r="C750" s="14"/>
      <c r="D750" s="14"/>
      <c r="E750" s="14"/>
      <c r="F750" s="14"/>
      <c r="G750" s="14"/>
      <c r="H750" s="13"/>
      <c r="I750" s="9">
        <v>1</v>
      </c>
      <c r="J750" s="21">
        <v>14580.3710195856</v>
      </c>
      <c r="K750" s="21">
        <f>I750*J750</f>
        <v>14580.3710195856</v>
      </c>
    </row>
    <row r="751" spans="1:11" ht="12.75" x14ac:dyDescent="0.2">
      <c r="A751" s="10"/>
      <c r="B751" s="16" t="s">
        <v>697</v>
      </c>
      <c r="H751" s="17"/>
      <c r="I751" s="10"/>
      <c r="J751" s="10"/>
      <c r="K751" s="10"/>
    </row>
    <row r="752" spans="1:11" ht="12.75" x14ac:dyDescent="0.2">
      <c r="A752" s="10"/>
      <c r="B752" s="18" t="s">
        <v>698</v>
      </c>
      <c r="H752" s="17"/>
      <c r="I752" s="10"/>
      <c r="J752" s="10"/>
      <c r="K752" s="10"/>
    </row>
    <row r="753" spans="1:11" ht="12.75" x14ac:dyDescent="0.2">
      <c r="A753" s="10"/>
      <c r="B753" s="18" t="s">
        <v>699</v>
      </c>
      <c r="H753" s="17"/>
      <c r="I753" s="10"/>
      <c r="J753" s="10"/>
      <c r="K753" s="10"/>
    </row>
    <row r="754" spans="1:11" ht="12.75" x14ac:dyDescent="0.2">
      <c r="A754" s="10"/>
      <c r="B754" s="18" t="s">
        <v>700</v>
      </c>
      <c r="H754" s="17"/>
      <c r="I754" s="10"/>
      <c r="J754" s="10"/>
      <c r="K754" s="10"/>
    </row>
    <row r="755" spans="1:11" ht="12.75" x14ac:dyDescent="0.2">
      <c r="A755" s="10"/>
      <c r="B755" s="18" t="s">
        <v>701</v>
      </c>
      <c r="H755" s="17"/>
      <c r="I755" s="10"/>
      <c r="J755" s="10"/>
      <c r="K755" s="10"/>
    </row>
    <row r="756" spans="1:11" ht="12.75" x14ac:dyDescent="0.2">
      <c r="A756" s="10"/>
      <c r="B756" s="18" t="s">
        <v>702</v>
      </c>
      <c r="H756" s="17"/>
      <c r="I756" s="10"/>
      <c r="J756" s="10"/>
      <c r="K756" s="10"/>
    </row>
    <row r="757" spans="1:11" ht="12.75" x14ac:dyDescent="0.2">
      <c r="A757" s="10"/>
      <c r="B757" s="18" t="s">
        <v>703</v>
      </c>
      <c r="H757" s="17"/>
      <c r="I757" s="10"/>
      <c r="J757" s="10"/>
      <c r="K757" s="10"/>
    </row>
    <row r="758" spans="1:11" ht="12.75" x14ac:dyDescent="0.2">
      <c r="A758" s="10"/>
      <c r="B758" s="18" t="s">
        <v>704</v>
      </c>
      <c r="H758" s="17"/>
      <c r="I758" s="10"/>
      <c r="J758" s="10"/>
      <c r="K758" s="10"/>
    </row>
    <row r="759" spans="1:11" ht="12.75" x14ac:dyDescent="0.2">
      <c r="A759" s="10"/>
      <c r="B759" s="18" t="s">
        <v>705</v>
      </c>
      <c r="H759" s="17"/>
      <c r="I759" s="10"/>
      <c r="J759" s="10"/>
      <c r="K759" s="10"/>
    </row>
    <row r="760" spans="1:11" ht="12.75" x14ac:dyDescent="0.2">
      <c r="A760" s="11"/>
      <c r="B760" s="19"/>
      <c r="C760" s="15"/>
      <c r="D760" s="15"/>
      <c r="E760" s="15"/>
      <c r="F760" s="15"/>
      <c r="G760" s="15"/>
      <c r="H760" s="20"/>
      <c r="I760" s="11"/>
      <c r="J760" s="11"/>
      <c r="K760" s="11"/>
    </row>
    <row r="761" spans="1:11" ht="12.75" x14ac:dyDescent="0.2">
      <c r="A761" s="9">
        <v>58</v>
      </c>
      <c r="B761" s="12" t="s">
        <v>706</v>
      </c>
      <c r="C761" s="14"/>
      <c r="D761" s="14"/>
      <c r="E761" s="14"/>
      <c r="F761" s="14"/>
      <c r="G761" s="14"/>
      <c r="H761" s="13"/>
      <c r="I761" s="9">
        <v>1</v>
      </c>
      <c r="J761" s="21">
        <v>14580.3710195856</v>
      </c>
      <c r="K761" s="21">
        <f>I761*J761</f>
        <v>14580.3710195856</v>
      </c>
    </row>
    <row r="762" spans="1:11" ht="12.75" x14ac:dyDescent="0.2">
      <c r="A762" s="10"/>
      <c r="B762" s="16" t="s">
        <v>707</v>
      </c>
      <c r="H762" s="17"/>
      <c r="I762" s="10"/>
      <c r="J762" s="10"/>
      <c r="K762" s="10"/>
    </row>
    <row r="763" spans="1:11" ht="12.75" x14ac:dyDescent="0.2">
      <c r="A763" s="10"/>
      <c r="B763" s="18" t="s">
        <v>708</v>
      </c>
      <c r="H763" s="17"/>
      <c r="I763" s="10"/>
      <c r="J763" s="10"/>
      <c r="K763" s="10"/>
    </row>
    <row r="764" spans="1:11" ht="12.75" x14ac:dyDescent="0.2">
      <c r="A764" s="10"/>
      <c r="B764" s="18" t="s">
        <v>709</v>
      </c>
      <c r="H764" s="17"/>
      <c r="I764" s="10"/>
      <c r="J764" s="10"/>
      <c r="K764" s="10"/>
    </row>
    <row r="765" spans="1:11" ht="12.75" x14ac:dyDescent="0.2">
      <c r="A765" s="10"/>
      <c r="B765" s="18" t="s">
        <v>710</v>
      </c>
      <c r="H765" s="17"/>
      <c r="I765" s="10"/>
      <c r="J765" s="10"/>
      <c r="K765" s="10"/>
    </row>
    <row r="766" spans="1:11" ht="12.75" x14ac:dyDescent="0.2">
      <c r="A766" s="10"/>
      <c r="B766" s="18" t="s">
        <v>711</v>
      </c>
      <c r="H766" s="17"/>
      <c r="I766" s="10"/>
      <c r="J766" s="10"/>
      <c r="K766" s="10"/>
    </row>
    <row r="767" spans="1:11" ht="12.75" x14ac:dyDescent="0.2">
      <c r="A767" s="10"/>
      <c r="B767" s="18" t="s">
        <v>712</v>
      </c>
      <c r="H767" s="17"/>
      <c r="I767" s="10"/>
      <c r="J767" s="10"/>
      <c r="K767" s="10"/>
    </row>
    <row r="768" spans="1:11" ht="12.75" x14ac:dyDescent="0.2">
      <c r="A768" s="10"/>
      <c r="B768" s="18" t="s">
        <v>713</v>
      </c>
      <c r="H768" s="17"/>
      <c r="I768" s="10"/>
      <c r="J768" s="10"/>
      <c r="K768" s="10"/>
    </row>
    <row r="769" spans="1:11" ht="12.75" x14ac:dyDescent="0.2">
      <c r="A769" s="10"/>
      <c r="B769" s="18" t="s">
        <v>714</v>
      </c>
      <c r="H769" s="17"/>
      <c r="I769" s="10"/>
      <c r="J769" s="10"/>
      <c r="K769" s="10"/>
    </row>
    <row r="770" spans="1:11" ht="12.75" x14ac:dyDescent="0.2">
      <c r="A770" s="10"/>
      <c r="B770" s="18" t="s">
        <v>715</v>
      </c>
      <c r="H770" s="17"/>
      <c r="I770" s="10"/>
      <c r="J770" s="10"/>
      <c r="K770" s="10"/>
    </row>
    <row r="771" spans="1:11" ht="12.75" x14ac:dyDescent="0.2">
      <c r="A771" s="11"/>
      <c r="B771" s="19"/>
      <c r="C771" s="15"/>
      <c r="D771" s="15"/>
      <c r="E771" s="15"/>
      <c r="F771" s="15"/>
      <c r="G771" s="15"/>
      <c r="H771" s="20"/>
      <c r="I771" s="11"/>
      <c r="J771" s="11"/>
      <c r="K771" s="11"/>
    </row>
    <row r="772" spans="1:11" ht="12.75" x14ac:dyDescent="0.2">
      <c r="A772" s="9">
        <v>59</v>
      </c>
      <c r="B772" s="12" t="s">
        <v>716</v>
      </c>
      <c r="C772" s="14"/>
      <c r="D772" s="14"/>
      <c r="E772" s="14"/>
      <c r="F772" s="14"/>
      <c r="G772" s="14"/>
      <c r="H772" s="13"/>
      <c r="I772" s="9">
        <v>2</v>
      </c>
      <c r="J772" s="21">
        <v>11111.4428373586</v>
      </c>
      <c r="K772" s="21">
        <f>I772*J772</f>
        <v>22222.885674717199</v>
      </c>
    </row>
    <row r="773" spans="1:11" ht="12.75" x14ac:dyDescent="0.2">
      <c r="A773" s="10"/>
      <c r="B773" s="16" t="s">
        <v>717</v>
      </c>
      <c r="H773" s="17"/>
      <c r="I773" s="10"/>
      <c r="J773" s="10"/>
      <c r="K773" s="10"/>
    </row>
    <row r="774" spans="1:11" ht="12.75" x14ac:dyDescent="0.2">
      <c r="A774" s="10"/>
      <c r="B774" s="18" t="s">
        <v>718</v>
      </c>
      <c r="H774" s="17"/>
      <c r="I774" s="10"/>
      <c r="J774" s="10"/>
      <c r="K774" s="10"/>
    </row>
    <row r="775" spans="1:11" ht="12.75" x14ac:dyDescent="0.2">
      <c r="A775" s="10"/>
      <c r="B775" s="18" t="s">
        <v>719</v>
      </c>
      <c r="H775" s="17"/>
      <c r="I775" s="10"/>
      <c r="J775" s="10"/>
      <c r="K775" s="10"/>
    </row>
    <row r="776" spans="1:11" ht="12.75" x14ac:dyDescent="0.2">
      <c r="A776" s="10"/>
      <c r="B776" s="18" t="s">
        <v>720</v>
      </c>
      <c r="H776" s="17"/>
      <c r="I776" s="10"/>
      <c r="J776" s="10"/>
      <c r="K776" s="10"/>
    </row>
    <row r="777" spans="1:11" ht="12.75" x14ac:dyDescent="0.2">
      <c r="A777" s="10"/>
      <c r="B777" s="18" t="s">
        <v>721</v>
      </c>
      <c r="H777" s="17"/>
      <c r="I777" s="10"/>
      <c r="J777" s="10"/>
      <c r="K777" s="10"/>
    </row>
    <row r="778" spans="1:11" ht="12.75" x14ac:dyDescent="0.2">
      <c r="A778" s="10"/>
      <c r="B778" s="18" t="s">
        <v>722</v>
      </c>
      <c r="H778" s="17"/>
      <c r="I778" s="10"/>
      <c r="J778" s="10"/>
      <c r="K778" s="10"/>
    </row>
    <row r="779" spans="1:11" ht="12.75" x14ac:dyDescent="0.2">
      <c r="A779" s="10"/>
      <c r="B779" s="18" t="s">
        <v>723</v>
      </c>
      <c r="H779" s="17"/>
      <c r="I779" s="10"/>
      <c r="J779" s="10"/>
      <c r="K779" s="10"/>
    </row>
    <row r="780" spans="1:11" ht="12.75" x14ac:dyDescent="0.2">
      <c r="A780" s="10"/>
      <c r="B780" s="18" t="s">
        <v>724</v>
      </c>
      <c r="H780" s="17"/>
      <c r="I780" s="10"/>
      <c r="J780" s="10"/>
      <c r="K780" s="10"/>
    </row>
    <row r="781" spans="1:11" ht="12.75" x14ac:dyDescent="0.2">
      <c r="A781" s="10"/>
      <c r="B781" s="18" t="s">
        <v>725</v>
      </c>
      <c r="H781" s="17"/>
      <c r="I781" s="10"/>
      <c r="J781" s="10"/>
      <c r="K781" s="10"/>
    </row>
    <row r="782" spans="1:11" ht="12.75" x14ac:dyDescent="0.2">
      <c r="A782" s="10"/>
      <c r="B782" s="18" t="s">
        <v>726</v>
      </c>
      <c r="H782" s="17"/>
      <c r="I782" s="10"/>
      <c r="J782" s="10"/>
      <c r="K782" s="10"/>
    </row>
    <row r="783" spans="1:11" ht="12.75" x14ac:dyDescent="0.2">
      <c r="A783" s="11"/>
      <c r="B783" s="19"/>
      <c r="C783" s="15"/>
      <c r="D783" s="15"/>
      <c r="E783" s="15"/>
      <c r="F783" s="15"/>
      <c r="G783" s="15"/>
      <c r="H783" s="20"/>
      <c r="I783" s="11"/>
      <c r="J783" s="11"/>
      <c r="K783" s="11"/>
    </row>
    <row r="784" spans="1:11" ht="12.75" x14ac:dyDescent="0.2">
      <c r="A784" s="9">
        <v>60</v>
      </c>
      <c r="B784" s="12" t="s">
        <v>727</v>
      </c>
      <c r="C784" s="14"/>
      <c r="D784" s="14"/>
      <c r="E784" s="14"/>
      <c r="F784" s="14"/>
      <c r="G784" s="14"/>
      <c r="H784" s="13"/>
      <c r="I784" s="9">
        <v>1</v>
      </c>
      <c r="J784" s="21">
        <v>11111.4428373586</v>
      </c>
      <c r="K784" s="21">
        <f>I784*J784</f>
        <v>11111.4428373586</v>
      </c>
    </row>
    <row r="785" spans="1:11" ht="12.75" x14ac:dyDescent="0.2">
      <c r="A785" s="10"/>
      <c r="B785" s="16" t="s">
        <v>728</v>
      </c>
      <c r="H785" s="17"/>
      <c r="I785" s="10"/>
      <c r="J785" s="10"/>
      <c r="K785" s="10"/>
    </row>
    <row r="786" spans="1:11" ht="12.75" x14ac:dyDescent="0.2">
      <c r="A786" s="10"/>
      <c r="B786" s="18" t="s">
        <v>729</v>
      </c>
      <c r="H786" s="17"/>
      <c r="I786" s="10"/>
      <c r="J786" s="10"/>
      <c r="K786" s="10"/>
    </row>
    <row r="787" spans="1:11" ht="12.75" x14ac:dyDescent="0.2">
      <c r="A787" s="10"/>
      <c r="B787" s="18" t="s">
        <v>730</v>
      </c>
      <c r="H787" s="17"/>
      <c r="I787" s="10"/>
      <c r="J787" s="10"/>
      <c r="K787" s="10"/>
    </row>
    <row r="788" spans="1:11" ht="12.75" x14ac:dyDescent="0.2">
      <c r="A788" s="10"/>
      <c r="B788" s="18" t="s">
        <v>731</v>
      </c>
      <c r="H788" s="17"/>
      <c r="I788" s="10"/>
      <c r="J788" s="10"/>
      <c r="K788" s="10"/>
    </row>
    <row r="789" spans="1:11" ht="12.75" x14ac:dyDescent="0.2">
      <c r="A789" s="10"/>
      <c r="B789" s="18" t="s">
        <v>732</v>
      </c>
      <c r="H789" s="17"/>
      <c r="I789" s="10"/>
      <c r="J789" s="10"/>
      <c r="K789" s="10"/>
    </row>
    <row r="790" spans="1:11" ht="12.75" x14ac:dyDescent="0.2">
      <c r="A790" s="10"/>
      <c r="B790" s="18" t="s">
        <v>733</v>
      </c>
      <c r="H790" s="17"/>
      <c r="I790" s="10"/>
      <c r="J790" s="10"/>
      <c r="K790" s="10"/>
    </row>
    <row r="791" spans="1:11" ht="12.75" x14ac:dyDescent="0.2">
      <c r="A791" s="10"/>
      <c r="B791" s="18" t="s">
        <v>734</v>
      </c>
      <c r="H791" s="17"/>
      <c r="I791" s="10"/>
      <c r="J791" s="10"/>
      <c r="K791" s="10"/>
    </row>
    <row r="792" spans="1:11" ht="12.75" x14ac:dyDescent="0.2">
      <c r="A792" s="10"/>
      <c r="B792" s="18" t="s">
        <v>735</v>
      </c>
      <c r="H792" s="17"/>
      <c r="I792" s="10"/>
      <c r="J792" s="10"/>
      <c r="K792" s="10"/>
    </row>
    <row r="793" spans="1:11" ht="12.75" x14ac:dyDescent="0.2">
      <c r="A793" s="10"/>
      <c r="B793" s="18" t="s">
        <v>736</v>
      </c>
      <c r="H793" s="17"/>
      <c r="I793" s="10"/>
      <c r="J793" s="10"/>
      <c r="K793" s="10"/>
    </row>
    <row r="794" spans="1:11" ht="12.75" x14ac:dyDescent="0.2">
      <c r="A794" s="10"/>
      <c r="B794" s="18" t="s">
        <v>737</v>
      </c>
      <c r="H794" s="17"/>
      <c r="I794" s="10"/>
      <c r="J794" s="10"/>
      <c r="K794" s="10"/>
    </row>
    <row r="795" spans="1:11" ht="12.75" x14ac:dyDescent="0.2">
      <c r="A795" s="11"/>
      <c r="B795" s="19"/>
      <c r="C795" s="15"/>
      <c r="D795" s="15"/>
      <c r="E795" s="15"/>
      <c r="F795" s="15"/>
      <c r="G795" s="15"/>
      <c r="H795" s="20"/>
      <c r="I795" s="11"/>
      <c r="J795" s="11"/>
      <c r="K795" s="11"/>
    </row>
    <row r="796" spans="1:11" ht="12.75" x14ac:dyDescent="0.2">
      <c r="A796" s="9">
        <v>61</v>
      </c>
      <c r="B796" s="12" t="s">
        <v>738</v>
      </c>
      <c r="C796" s="14"/>
      <c r="D796" s="14"/>
      <c r="E796" s="14"/>
      <c r="F796" s="14"/>
      <c r="G796" s="14"/>
      <c r="H796" s="13"/>
      <c r="I796" s="9">
        <v>3</v>
      </c>
      <c r="J796" s="21">
        <v>7641.5490837142297</v>
      </c>
      <c r="K796" s="21">
        <f>I796*J796</f>
        <v>22924.647251142691</v>
      </c>
    </row>
    <row r="797" spans="1:11" ht="12.75" x14ac:dyDescent="0.2">
      <c r="A797" s="10"/>
      <c r="B797" s="16" t="s">
        <v>739</v>
      </c>
      <c r="H797" s="17"/>
      <c r="I797" s="10"/>
      <c r="J797" s="10"/>
      <c r="K797" s="10"/>
    </row>
    <row r="798" spans="1:11" ht="12.75" x14ac:dyDescent="0.2">
      <c r="A798" s="10"/>
      <c r="B798" s="18" t="s">
        <v>740</v>
      </c>
      <c r="H798" s="17"/>
      <c r="I798" s="10"/>
      <c r="J798" s="10"/>
      <c r="K798" s="10"/>
    </row>
    <row r="799" spans="1:11" ht="12.75" x14ac:dyDescent="0.2">
      <c r="A799" s="10"/>
      <c r="B799" s="18" t="s">
        <v>741</v>
      </c>
      <c r="H799" s="17"/>
      <c r="I799" s="10"/>
      <c r="J799" s="10"/>
      <c r="K799" s="10"/>
    </row>
    <row r="800" spans="1:11" ht="12.75" x14ac:dyDescent="0.2">
      <c r="A800" s="10"/>
      <c r="B800" s="18" t="s">
        <v>742</v>
      </c>
      <c r="H800" s="17"/>
      <c r="I800" s="10"/>
      <c r="J800" s="10"/>
      <c r="K800" s="10"/>
    </row>
    <row r="801" spans="1:11" ht="12.75" x14ac:dyDescent="0.2">
      <c r="A801" s="10"/>
      <c r="B801" s="18" t="s">
        <v>743</v>
      </c>
      <c r="H801" s="17"/>
      <c r="I801" s="10"/>
      <c r="J801" s="10"/>
      <c r="K801" s="10"/>
    </row>
    <row r="802" spans="1:11" ht="12.75" x14ac:dyDescent="0.2">
      <c r="A802" s="10"/>
      <c r="B802" s="18" t="s">
        <v>744</v>
      </c>
      <c r="H802" s="17"/>
      <c r="I802" s="10"/>
      <c r="J802" s="10"/>
      <c r="K802" s="10"/>
    </row>
    <row r="803" spans="1:11" ht="12.75" x14ac:dyDescent="0.2">
      <c r="A803" s="10"/>
      <c r="B803" s="18" t="s">
        <v>745</v>
      </c>
      <c r="H803" s="17"/>
      <c r="I803" s="10"/>
      <c r="J803" s="10"/>
      <c r="K803" s="10"/>
    </row>
    <row r="804" spans="1:11" ht="12.75" x14ac:dyDescent="0.2">
      <c r="A804" s="10"/>
      <c r="B804" s="18" t="s">
        <v>746</v>
      </c>
      <c r="H804" s="17"/>
      <c r="I804" s="10"/>
      <c r="J804" s="10"/>
      <c r="K804" s="10"/>
    </row>
    <row r="805" spans="1:11" ht="12.75" x14ac:dyDescent="0.2">
      <c r="A805" s="11"/>
      <c r="B805" s="19"/>
      <c r="C805" s="15"/>
      <c r="D805" s="15"/>
      <c r="E805" s="15"/>
      <c r="F805" s="15"/>
      <c r="G805" s="15"/>
      <c r="H805" s="20"/>
      <c r="I805" s="11"/>
      <c r="J805" s="11"/>
      <c r="K805" s="11"/>
    </row>
    <row r="806" spans="1:11" ht="12.75" x14ac:dyDescent="0.2">
      <c r="A806" s="9">
        <v>62</v>
      </c>
      <c r="B806" s="12" t="s">
        <v>747</v>
      </c>
      <c r="C806" s="14"/>
      <c r="D806" s="14"/>
      <c r="E806" s="14"/>
      <c r="F806" s="14"/>
      <c r="G806" s="14"/>
      <c r="H806" s="13"/>
      <c r="I806" s="9">
        <v>2</v>
      </c>
      <c r="J806" s="21">
        <v>7641.5490837142297</v>
      </c>
      <c r="K806" s="21">
        <f>I806*J806</f>
        <v>15283.098167428459</v>
      </c>
    </row>
    <row r="807" spans="1:11" ht="12.75" x14ac:dyDescent="0.2">
      <c r="A807" s="10"/>
      <c r="B807" s="16" t="s">
        <v>748</v>
      </c>
      <c r="H807" s="17"/>
      <c r="I807" s="10"/>
      <c r="J807" s="10"/>
      <c r="K807" s="10"/>
    </row>
    <row r="808" spans="1:11" ht="12.75" x14ac:dyDescent="0.2">
      <c r="A808" s="10"/>
      <c r="B808" s="18" t="s">
        <v>749</v>
      </c>
      <c r="H808" s="17"/>
      <c r="I808" s="10"/>
      <c r="J808" s="10"/>
      <c r="K808" s="10"/>
    </row>
    <row r="809" spans="1:11" ht="12.75" x14ac:dyDescent="0.2">
      <c r="A809" s="10"/>
      <c r="B809" s="18" t="s">
        <v>750</v>
      </c>
      <c r="H809" s="17"/>
      <c r="I809" s="10"/>
      <c r="J809" s="10"/>
      <c r="K809" s="10"/>
    </row>
    <row r="810" spans="1:11" ht="12.75" x14ac:dyDescent="0.2">
      <c r="A810" s="10"/>
      <c r="B810" s="18" t="s">
        <v>751</v>
      </c>
      <c r="H810" s="17"/>
      <c r="I810" s="10"/>
      <c r="J810" s="10"/>
      <c r="K810" s="10"/>
    </row>
    <row r="811" spans="1:11" ht="12.75" x14ac:dyDescent="0.2">
      <c r="A811" s="10"/>
      <c r="B811" s="18" t="s">
        <v>752</v>
      </c>
      <c r="H811" s="17"/>
      <c r="I811" s="10"/>
      <c r="J811" s="10"/>
      <c r="K811" s="10"/>
    </row>
    <row r="812" spans="1:11" ht="12.75" x14ac:dyDescent="0.2">
      <c r="A812" s="10"/>
      <c r="B812" s="18" t="s">
        <v>753</v>
      </c>
      <c r="H812" s="17"/>
      <c r="I812" s="10"/>
      <c r="J812" s="10"/>
      <c r="K812" s="10"/>
    </row>
    <row r="813" spans="1:11" ht="12.75" x14ac:dyDescent="0.2">
      <c r="A813" s="10"/>
      <c r="B813" s="18" t="s">
        <v>754</v>
      </c>
      <c r="H813" s="17"/>
      <c r="I813" s="10"/>
      <c r="J813" s="10"/>
      <c r="K813" s="10"/>
    </row>
    <row r="814" spans="1:11" ht="12.75" x14ac:dyDescent="0.2">
      <c r="A814" s="10"/>
      <c r="B814" s="18" t="s">
        <v>755</v>
      </c>
      <c r="H814" s="17"/>
      <c r="I814" s="10"/>
      <c r="J814" s="10"/>
      <c r="K814" s="10"/>
    </row>
    <row r="815" spans="1:11" ht="12.75" x14ac:dyDescent="0.2">
      <c r="A815" s="10"/>
      <c r="B815" s="18" t="s">
        <v>756</v>
      </c>
      <c r="H815" s="17"/>
      <c r="I815" s="10"/>
      <c r="J815" s="10"/>
      <c r="K815" s="10"/>
    </row>
    <row r="816" spans="1:11" ht="12.75" x14ac:dyDescent="0.2">
      <c r="A816" s="11"/>
      <c r="B816" s="19"/>
      <c r="C816" s="15"/>
      <c r="D816" s="15"/>
      <c r="E816" s="15"/>
      <c r="F816" s="15"/>
      <c r="G816" s="15"/>
      <c r="H816" s="20"/>
      <c r="I816" s="11"/>
      <c r="J816" s="11"/>
      <c r="K816" s="11"/>
    </row>
    <row r="817" spans="1:11" ht="12.75" x14ac:dyDescent="0.2">
      <c r="A817" s="9">
        <v>63</v>
      </c>
      <c r="B817" s="12" t="s">
        <v>757</v>
      </c>
      <c r="C817" s="14"/>
      <c r="D817" s="14"/>
      <c r="E817" s="14"/>
      <c r="F817" s="14"/>
      <c r="G817" s="14"/>
      <c r="H817" s="13"/>
      <c r="I817" s="9">
        <v>1</v>
      </c>
      <c r="J817" s="21">
        <v>7641.5490837142297</v>
      </c>
      <c r="K817" s="21">
        <f>I817*J817</f>
        <v>7641.5490837142297</v>
      </c>
    </row>
    <row r="818" spans="1:11" ht="12.75" x14ac:dyDescent="0.2">
      <c r="A818" s="10"/>
      <c r="B818" s="16" t="s">
        <v>758</v>
      </c>
      <c r="H818" s="17"/>
      <c r="I818" s="10"/>
      <c r="J818" s="10"/>
      <c r="K818" s="10"/>
    </row>
    <row r="819" spans="1:11" ht="12.75" x14ac:dyDescent="0.2">
      <c r="A819" s="10"/>
      <c r="B819" s="18" t="s">
        <v>759</v>
      </c>
      <c r="H819" s="17"/>
      <c r="I819" s="10"/>
      <c r="J819" s="10"/>
      <c r="K819" s="10"/>
    </row>
    <row r="820" spans="1:11" ht="12.75" x14ac:dyDescent="0.2">
      <c r="A820" s="10"/>
      <c r="B820" s="18" t="s">
        <v>760</v>
      </c>
      <c r="H820" s="17"/>
      <c r="I820" s="10"/>
      <c r="J820" s="10"/>
      <c r="K820" s="10"/>
    </row>
    <row r="821" spans="1:11" ht="12.75" x14ac:dyDescent="0.2">
      <c r="A821" s="10"/>
      <c r="B821" s="18" t="s">
        <v>761</v>
      </c>
      <c r="H821" s="17"/>
      <c r="I821" s="10"/>
      <c r="J821" s="10"/>
      <c r="K821" s="10"/>
    </row>
    <row r="822" spans="1:11" ht="12.75" x14ac:dyDescent="0.2">
      <c r="A822" s="10"/>
      <c r="B822" s="18" t="s">
        <v>762</v>
      </c>
      <c r="H822" s="17"/>
      <c r="I822" s="10"/>
      <c r="J822" s="10"/>
      <c r="K822" s="10"/>
    </row>
    <row r="823" spans="1:11" ht="12.75" x14ac:dyDescent="0.2">
      <c r="A823" s="10"/>
      <c r="B823" s="18" t="s">
        <v>763</v>
      </c>
      <c r="H823" s="17"/>
      <c r="I823" s="10"/>
      <c r="J823" s="10"/>
      <c r="K823" s="10"/>
    </row>
    <row r="824" spans="1:11" ht="12.75" x14ac:dyDescent="0.2">
      <c r="A824" s="10"/>
      <c r="B824" s="18" t="s">
        <v>764</v>
      </c>
      <c r="H824" s="17"/>
      <c r="I824" s="10"/>
      <c r="J824" s="10"/>
      <c r="K824" s="10"/>
    </row>
    <row r="825" spans="1:11" ht="12.75" x14ac:dyDescent="0.2">
      <c r="A825" s="10"/>
      <c r="B825" s="18" t="s">
        <v>765</v>
      </c>
      <c r="H825" s="17"/>
      <c r="I825" s="10"/>
      <c r="J825" s="10"/>
      <c r="K825" s="10"/>
    </row>
    <row r="826" spans="1:11" ht="12.75" x14ac:dyDescent="0.2">
      <c r="A826" s="10"/>
      <c r="B826" s="18" t="s">
        <v>766</v>
      </c>
      <c r="H826" s="17"/>
      <c r="I826" s="10"/>
      <c r="J826" s="10"/>
      <c r="K826" s="10"/>
    </row>
    <row r="827" spans="1:11" ht="12.75" x14ac:dyDescent="0.2">
      <c r="A827" s="11"/>
      <c r="B827" s="19"/>
      <c r="C827" s="15"/>
      <c r="D827" s="15"/>
      <c r="E827" s="15"/>
      <c r="F827" s="15"/>
      <c r="G827" s="15"/>
      <c r="H827" s="20"/>
      <c r="I827" s="11"/>
      <c r="J827" s="11"/>
      <c r="K827" s="11"/>
    </row>
    <row r="828" spans="1:11" ht="12.75" x14ac:dyDescent="0.2">
      <c r="A828" s="9">
        <v>64</v>
      </c>
      <c r="B828" s="12" t="s">
        <v>767</v>
      </c>
      <c r="C828" s="14"/>
      <c r="D828" s="14"/>
      <c r="E828" s="14"/>
      <c r="F828" s="14"/>
      <c r="G828" s="14"/>
      <c r="H828" s="13"/>
      <c r="I828" s="9">
        <v>1</v>
      </c>
      <c r="J828" s="21">
        <v>7641.5490837142297</v>
      </c>
      <c r="K828" s="21">
        <f>I828*J828</f>
        <v>7641.5490837142297</v>
      </c>
    </row>
    <row r="829" spans="1:11" ht="12.75" x14ac:dyDescent="0.2">
      <c r="A829" s="10"/>
      <c r="B829" s="16" t="s">
        <v>768</v>
      </c>
      <c r="H829" s="17"/>
      <c r="I829" s="10"/>
      <c r="J829" s="10"/>
      <c r="K829" s="10"/>
    </row>
    <row r="830" spans="1:11" ht="12.75" x14ac:dyDescent="0.2">
      <c r="A830" s="10"/>
      <c r="B830" s="18" t="s">
        <v>769</v>
      </c>
      <c r="H830" s="17"/>
      <c r="I830" s="10"/>
      <c r="J830" s="10"/>
      <c r="K830" s="10"/>
    </row>
    <row r="831" spans="1:11" ht="12.75" x14ac:dyDescent="0.2">
      <c r="A831" s="10"/>
      <c r="B831" s="18" t="s">
        <v>770</v>
      </c>
      <c r="H831" s="17"/>
      <c r="I831" s="10"/>
      <c r="J831" s="10"/>
      <c r="K831" s="10"/>
    </row>
    <row r="832" spans="1:11" ht="12.75" x14ac:dyDescent="0.2">
      <c r="A832" s="10"/>
      <c r="B832" s="18" t="s">
        <v>771</v>
      </c>
      <c r="H832" s="17"/>
      <c r="I832" s="10"/>
      <c r="J832" s="10"/>
      <c r="K832" s="10"/>
    </row>
    <row r="833" spans="1:11" ht="12.75" x14ac:dyDescent="0.2">
      <c r="A833" s="10"/>
      <c r="B833" s="18" t="s">
        <v>772</v>
      </c>
      <c r="H833" s="17"/>
      <c r="I833" s="10"/>
      <c r="J833" s="10"/>
      <c r="K833" s="10"/>
    </row>
    <row r="834" spans="1:11" ht="12.75" x14ac:dyDescent="0.2">
      <c r="A834" s="10"/>
      <c r="B834" s="18" t="s">
        <v>773</v>
      </c>
      <c r="H834" s="17"/>
      <c r="I834" s="10"/>
      <c r="J834" s="10"/>
      <c r="K834" s="10"/>
    </row>
    <row r="835" spans="1:11" ht="12.75" x14ac:dyDescent="0.2">
      <c r="A835" s="10"/>
      <c r="B835" s="18" t="s">
        <v>774</v>
      </c>
      <c r="H835" s="17"/>
      <c r="I835" s="10"/>
      <c r="J835" s="10"/>
      <c r="K835" s="10"/>
    </row>
    <row r="836" spans="1:11" ht="12.75" x14ac:dyDescent="0.2">
      <c r="A836" s="10"/>
      <c r="B836" s="18" t="s">
        <v>775</v>
      </c>
      <c r="H836" s="17"/>
      <c r="I836" s="10"/>
      <c r="J836" s="10"/>
      <c r="K836" s="10"/>
    </row>
    <row r="837" spans="1:11" ht="12.75" x14ac:dyDescent="0.2">
      <c r="A837" s="10"/>
      <c r="B837" s="18" t="s">
        <v>776</v>
      </c>
      <c r="H837" s="17"/>
      <c r="I837" s="10"/>
      <c r="J837" s="10"/>
      <c r="K837" s="10"/>
    </row>
    <row r="838" spans="1:11" ht="12.75" x14ac:dyDescent="0.2">
      <c r="A838" s="11"/>
      <c r="B838" s="19"/>
      <c r="C838" s="15"/>
      <c r="D838" s="15"/>
      <c r="E838" s="15"/>
      <c r="F838" s="15"/>
      <c r="G838" s="15"/>
      <c r="H838" s="20"/>
      <c r="I838" s="11"/>
      <c r="J838" s="11"/>
      <c r="K838" s="11"/>
    </row>
    <row r="839" spans="1:11" ht="12.75" x14ac:dyDescent="0.2">
      <c r="A839" s="9">
        <v>65</v>
      </c>
      <c r="B839" s="12" t="s">
        <v>777</v>
      </c>
      <c r="C839" s="14"/>
      <c r="D839" s="14"/>
      <c r="E839" s="14"/>
      <c r="F839" s="14"/>
      <c r="G839" s="14"/>
      <c r="H839" s="13"/>
      <c r="I839" s="9">
        <v>5</v>
      </c>
      <c r="J839" s="21">
        <v>4175.87361355949</v>
      </c>
      <c r="K839" s="21">
        <f>I839*J839</f>
        <v>20879.368067797448</v>
      </c>
    </row>
    <row r="840" spans="1:11" ht="12.75" x14ac:dyDescent="0.2">
      <c r="A840" s="10"/>
      <c r="B840" s="16" t="s">
        <v>778</v>
      </c>
      <c r="H840" s="17"/>
      <c r="I840" s="10"/>
      <c r="J840" s="10"/>
      <c r="K840" s="10"/>
    </row>
    <row r="841" spans="1:11" ht="12.75" x14ac:dyDescent="0.2">
      <c r="A841" s="10"/>
      <c r="B841" s="18" t="s">
        <v>779</v>
      </c>
      <c r="H841" s="17"/>
      <c r="I841" s="10"/>
      <c r="J841" s="10"/>
      <c r="K841" s="10"/>
    </row>
    <row r="842" spans="1:11" ht="12.75" x14ac:dyDescent="0.2">
      <c r="A842" s="10"/>
      <c r="B842" s="18" t="s">
        <v>780</v>
      </c>
      <c r="H842" s="17"/>
      <c r="I842" s="10"/>
      <c r="J842" s="10"/>
      <c r="K842" s="10"/>
    </row>
    <row r="843" spans="1:11" ht="12.75" x14ac:dyDescent="0.2">
      <c r="A843" s="10"/>
      <c r="B843" s="18" t="s">
        <v>781</v>
      </c>
      <c r="H843" s="17"/>
      <c r="I843" s="10"/>
      <c r="J843" s="10"/>
      <c r="K843" s="10"/>
    </row>
    <row r="844" spans="1:11" ht="12.75" x14ac:dyDescent="0.2">
      <c r="A844" s="10"/>
      <c r="B844" s="18" t="s">
        <v>782</v>
      </c>
      <c r="H844" s="17"/>
      <c r="I844" s="10"/>
      <c r="J844" s="10"/>
      <c r="K844" s="10"/>
    </row>
    <row r="845" spans="1:11" ht="12.75" x14ac:dyDescent="0.2">
      <c r="A845" s="10"/>
      <c r="B845" s="18" t="s">
        <v>783</v>
      </c>
      <c r="H845" s="17"/>
      <c r="I845" s="10"/>
      <c r="J845" s="10"/>
      <c r="K845" s="10"/>
    </row>
    <row r="846" spans="1:11" ht="12.75" x14ac:dyDescent="0.2">
      <c r="A846" s="10"/>
      <c r="B846" s="18" t="s">
        <v>784</v>
      </c>
      <c r="H846" s="17"/>
      <c r="I846" s="10"/>
      <c r="J846" s="10"/>
      <c r="K846" s="10"/>
    </row>
    <row r="847" spans="1:11" ht="12.75" x14ac:dyDescent="0.2">
      <c r="A847" s="10"/>
      <c r="B847" s="18" t="s">
        <v>785</v>
      </c>
      <c r="H847" s="17"/>
      <c r="I847" s="10"/>
      <c r="J847" s="10"/>
      <c r="K847" s="10"/>
    </row>
    <row r="848" spans="1:11" ht="12.75" x14ac:dyDescent="0.2">
      <c r="A848" s="11"/>
      <c r="B848" s="19"/>
      <c r="C848" s="15"/>
      <c r="D848" s="15"/>
      <c r="E848" s="15"/>
      <c r="F848" s="15"/>
      <c r="G848" s="15"/>
      <c r="H848" s="20"/>
      <c r="I848" s="11"/>
      <c r="J848" s="11"/>
      <c r="K848" s="11"/>
    </row>
    <row r="849" spans="1:11" ht="12.75" x14ac:dyDescent="0.2">
      <c r="A849" s="9">
        <v>66</v>
      </c>
      <c r="B849" s="12" t="s">
        <v>786</v>
      </c>
      <c r="C849" s="14"/>
      <c r="D849" s="14"/>
      <c r="E849" s="14"/>
      <c r="F849" s="14"/>
      <c r="G849" s="14"/>
      <c r="H849" s="13"/>
      <c r="I849" s="9">
        <v>1</v>
      </c>
      <c r="J849" s="21">
        <v>14580.3710195856</v>
      </c>
      <c r="K849" s="21">
        <f>I849*J849</f>
        <v>14580.3710195856</v>
      </c>
    </row>
    <row r="850" spans="1:11" ht="12.75" x14ac:dyDescent="0.2">
      <c r="A850" s="10"/>
      <c r="B850" s="16" t="s">
        <v>787</v>
      </c>
      <c r="H850" s="17"/>
      <c r="I850" s="10"/>
      <c r="J850" s="10"/>
      <c r="K850" s="10"/>
    </row>
    <row r="851" spans="1:11" ht="12.75" x14ac:dyDescent="0.2">
      <c r="A851" s="10"/>
      <c r="B851" s="18" t="s">
        <v>788</v>
      </c>
      <c r="H851" s="17"/>
      <c r="I851" s="10"/>
      <c r="J851" s="10"/>
      <c r="K851" s="10"/>
    </row>
    <row r="852" spans="1:11" ht="12.75" x14ac:dyDescent="0.2">
      <c r="A852" s="10"/>
      <c r="B852" s="18" t="s">
        <v>789</v>
      </c>
      <c r="H852" s="17"/>
      <c r="I852" s="10"/>
      <c r="J852" s="10"/>
      <c r="K852" s="10"/>
    </row>
    <row r="853" spans="1:11" ht="12.75" x14ac:dyDescent="0.2">
      <c r="A853" s="10"/>
      <c r="B853" s="18" t="s">
        <v>790</v>
      </c>
      <c r="H853" s="17"/>
      <c r="I853" s="10"/>
      <c r="J853" s="10"/>
      <c r="K853" s="10"/>
    </row>
    <row r="854" spans="1:11" ht="12.75" x14ac:dyDescent="0.2">
      <c r="A854" s="10"/>
      <c r="B854" s="18" t="s">
        <v>791</v>
      </c>
      <c r="H854" s="17"/>
      <c r="I854" s="10"/>
      <c r="J854" s="10"/>
      <c r="K854" s="10"/>
    </row>
    <row r="855" spans="1:11" ht="12.75" x14ac:dyDescent="0.2">
      <c r="A855" s="10"/>
      <c r="B855" s="18" t="s">
        <v>792</v>
      </c>
      <c r="H855" s="17"/>
      <c r="I855" s="10"/>
      <c r="J855" s="10"/>
      <c r="K855" s="10"/>
    </row>
    <row r="856" spans="1:11" ht="12.75" x14ac:dyDescent="0.2">
      <c r="A856" s="10"/>
      <c r="B856" s="18" t="s">
        <v>793</v>
      </c>
      <c r="H856" s="17"/>
      <c r="I856" s="10"/>
      <c r="J856" s="10"/>
      <c r="K856" s="10"/>
    </row>
    <row r="857" spans="1:11" ht="12.75" x14ac:dyDescent="0.2">
      <c r="A857" s="10"/>
      <c r="B857" s="18" t="s">
        <v>794</v>
      </c>
      <c r="H857" s="17"/>
      <c r="I857" s="10"/>
      <c r="J857" s="10"/>
      <c r="K857" s="10"/>
    </row>
    <row r="858" spans="1:11" ht="12.75" x14ac:dyDescent="0.2">
      <c r="A858" s="10"/>
      <c r="B858" s="18" t="s">
        <v>795</v>
      </c>
      <c r="H858" s="17"/>
      <c r="I858" s="10"/>
      <c r="J858" s="10"/>
      <c r="K858" s="10"/>
    </row>
    <row r="859" spans="1:11" ht="12.75" x14ac:dyDescent="0.2">
      <c r="A859" s="11"/>
      <c r="B859" s="19"/>
      <c r="C859" s="15"/>
      <c r="D859" s="15"/>
      <c r="E859" s="15"/>
      <c r="F859" s="15"/>
      <c r="G859" s="15"/>
      <c r="H859" s="20"/>
      <c r="I859" s="11"/>
      <c r="J859" s="11"/>
      <c r="K859" s="11"/>
    </row>
    <row r="860" spans="1:11" ht="12.75" x14ac:dyDescent="0.2">
      <c r="A860" s="9">
        <v>67</v>
      </c>
      <c r="B860" s="12" t="s">
        <v>796</v>
      </c>
      <c r="C860" s="14"/>
      <c r="D860" s="14"/>
      <c r="E860" s="14"/>
      <c r="F860" s="14"/>
      <c r="G860" s="14"/>
      <c r="H860" s="13"/>
      <c r="I860" s="9">
        <v>1</v>
      </c>
      <c r="J860" s="21">
        <v>3950.9828184797698</v>
      </c>
      <c r="K860" s="21">
        <f>I860*J860</f>
        <v>3950.9828184797698</v>
      </c>
    </row>
    <row r="861" spans="1:11" ht="12.75" x14ac:dyDescent="0.2">
      <c r="A861" s="10"/>
      <c r="B861" s="16" t="s">
        <v>797</v>
      </c>
      <c r="H861" s="17"/>
      <c r="I861" s="10"/>
      <c r="J861" s="10"/>
      <c r="K861" s="10"/>
    </row>
    <row r="862" spans="1:11" ht="12.75" x14ac:dyDescent="0.2">
      <c r="A862" s="10"/>
      <c r="B862" s="18" t="s">
        <v>798</v>
      </c>
      <c r="H862" s="17"/>
      <c r="I862" s="10"/>
      <c r="J862" s="10"/>
      <c r="K862" s="10"/>
    </row>
    <row r="863" spans="1:11" ht="12.75" x14ac:dyDescent="0.2">
      <c r="A863" s="10"/>
      <c r="B863" s="18" t="s">
        <v>799</v>
      </c>
      <c r="H863" s="17"/>
      <c r="I863" s="10"/>
      <c r="J863" s="10"/>
      <c r="K863" s="10"/>
    </row>
    <row r="864" spans="1:11" ht="12.75" x14ac:dyDescent="0.2">
      <c r="A864" s="10"/>
      <c r="B864" s="18" t="s">
        <v>800</v>
      </c>
      <c r="H864" s="17"/>
      <c r="I864" s="10"/>
      <c r="J864" s="10"/>
      <c r="K864" s="10"/>
    </row>
    <row r="865" spans="1:11" ht="12.75" x14ac:dyDescent="0.2">
      <c r="A865" s="10"/>
      <c r="B865" s="18" t="s">
        <v>801</v>
      </c>
      <c r="H865" s="17"/>
      <c r="I865" s="10"/>
      <c r="J865" s="10"/>
      <c r="K865" s="10"/>
    </row>
    <row r="866" spans="1:11" ht="12.75" x14ac:dyDescent="0.2">
      <c r="A866" s="10"/>
      <c r="B866" s="18" t="s">
        <v>802</v>
      </c>
      <c r="H866" s="17"/>
      <c r="I866" s="10"/>
      <c r="J866" s="10"/>
      <c r="K866" s="10"/>
    </row>
    <row r="867" spans="1:11" ht="12.75" x14ac:dyDescent="0.2">
      <c r="A867" s="10"/>
      <c r="B867" s="18" t="s">
        <v>803</v>
      </c>
      <c r="H867" s="17"/>
      <c r="I867" s="10"/>
      <c r="J867" s="10"/>
      <c r="K867" s="10"/>
    </row>
    <row r="868" spans="1:11" ht="12.75" x14ac:dyDescent="0.2">
      <c r="A868" s="10"/>
      <c r="B868" s="18" t="s">
        <v>804</v>
      </c>
      <c r="H868" s="17"/>
      <c r="I868" s="10"/>
      <c r="J868" s="10"/>
      <c r="K868" s="10"/>
    </row>
    <row r="869" spans="1:11" ht="12.75" x14ac:dyDescent="0.2">
      <c r="A869" s="10"/>
      <c r="B869" s="18" t="s">
        <v>805</v>
      </c>
      <c r="H869" s="17"/>
      <c r="I869" s="10"/>
      <c r="J869" s="10"/>
      <c r="K869" s="10"/>
    </row>
    <row r="870" spans="1:11" ht="12.75" x14ac:dyDescent="0.2">
      <c r="A870" s="10"/>
      <c r="B870" s="18" t="s">
        <v>806</v>
      </c>
      <c r="H870" s="17"/>
      <c r="I870" s="10"/>
      <c r="J870" s="10"/>
      <c r="K870" s="10"/>
    </row>
    <row r="871" spans="1:11" ht="12.75" x14ac:dyDescent="0.2">
      <c r="A871" s="10"/>
      <c r="B871" s="18" t="s">
        <v>807</v>
      </c>
      <c r="H871" s="17"/>
      <c r="I871" s="10"/>
      <c r="J871" s="10"/>
      <c r="K871" s="10"/>
    </row>
    <row r="872" spans="1:11" ht="12.75" x14ac:dyDescent="0.2">
      <c r="A872" s="10"/>
      <c r="B872" s="18" t="s">
        <v>808</v>
      </c>
      <c r="H872" s="17"/>
      <c r="I872" s="10"/>
      <c r="J872" s="10"/>
      <c r="K872" s="10"/>
    </row>
    <row r="873" spans="1:11" ht="12.75" x14ac:dyDescent="0.2">
      <c r="A873" s="10"/>
      <c r="B873" s="18" t="s">
        <v>809</v>
      </c>
      <c r="H873" s="17"/>
      <c r="I873" s="10"/>
      <c r="J873" s="10"/>
      <c r="K873" s="10"/>
    </row>
    <row r="874" spans="1:11" ht="12.75" x14ac:dyDescent="0.2">
      <c r="A874" s="10"/>
      <c r="B874" s="18" t="s">
        <v>810</v>
      </c>
      <c r="H874" s="17"/>
      <c r="I874" s="10"/>
      <c r="J874" s="10"/>
      <c r="K874" s="10"/>
    </row>
    <row r="875" spans="1:11" ht="12.75" x14ac:dyDescent="0.2">
      <c r="A875" s="10"/>
      <c r="B875" s="18" t="s">
        <v>811</v>
      </c>
      <c r="H875" s="17"/>
      <c r="I875" s="10"/>
      <c r="J875" s="10"/>
      <c r="K875" s="10"/>
    </row>
    <row r="876" spans="1:11" ht="12.75" x14ac:dyDescent="0.2">
      <c r="A876" s="10"/>
      <c r="B876" s="18" t="s">
        <v>812</v>
      </c>
      <c r="H876" s="17"/>
      <c r="I876" s="10"/>
      <c r="J876" s="10"/>
      <c r="K876" s="10"/>
    </row>
    <row r="877" spans="1:11" ht="12.75" x14ac:dyDescent="0.2">
      <c r="A877" s="11"/>
      <c r="B877" s="19"/>
      <c r="C877" s="15"/>
      <c r="D877" s="15"/>
      <c r="E877" s="15"/>
      <c r="F877" s="15"/>
      <c r="G877" s="15"/>
      <c r="H877" s="20"/>
      <c r="I877" s="11"/>
      <c r="J877" s="11"/>
      <c r="K877" s="11"/>
    </row>
    <row r="878" spans="1:11" ht="12.75" x14ac:dyDescent="0.2">
      <c r="A878" s="9">
        <v>68</v>
      </c>
      <c r="B878" s="12" t="s">
        <v>813</v>
      </c>
      <c r="C878" s="14"/>
      <c r="D878" s="14"/>
      <c r="E878" s="14"/>
      <c r="F878" s="14"/>
      <c r="G878" s="14"/>
      <c r="H878" s="13"/>
      <c r="I878" s="9">
        <v>1</v>
      </c>
      <c r="J878" s="21">
        <v>2448.3993848959499</v>
      </c>
      <c r="K878" s="21">
        <f>I878*J878</f>
        <v>2448.3993848959499</v>
      </c>
    </row>
    <row r="879" spans="1:11" ht="12.75" x14ac:dyDescent="0.2">
      <c r="A879" s="10"/>
      <c r="B879" s="16" t="s">
        <v>814</v>
      </c>
      <c r="H879" s="17"/>
      <c r="I879" s="10"/>
      <c r="J879" s="10"/>
      <c r="K879" s="10"/>
    </row>
    <row r="880" spans="1:11" ht="12.75" x14ac:dyDescent="0.2">
      <c r="A880" s="10"/>
      <c r="B880" s="18" t="s">
        <v>815</v>
      </c>
      <c r="H880" s="17"/>
      <c r="I880" s="10"/>
      <c r="J880" s="10"/>
      <c r="K880" s="10"/>
    </row>
    <row r="881" spans="1:11" ht="12.75" x14ac:dyDescent="0.2">
      <c r="A881" s="10"/>
      <c r="B881" s="18" t="s">
        <v>816</v>
      </c>
      <c r="H881" s="17"/>
      <c r="I881" s="10"/>
      <c r="J881" s="10"/>
      <c r="K881" s="10"/>
    </row>
    <row r="882" spans="1:11" ht="12.75" x14ac:dyDescent="0.2">
      <c r="A882" s="10"/>
      <c r="B882" s="18" t="s">
        <v>817</v>
      </c>
      <c r="H882" s="17"/>
      <c r="I882" s="10"/>
      <c r="J882" s="10"/>
      <c r="K882" s="10"/>
    </row>
    <row r="883" spans="1:11" ht="12.75" x14ac:dyDescent="0.2">
      <c r="A883" s="10"/>
      <c r="B883" s="18" t="s">
        <v>818</v>
      </c>
      <c r="H883" s="17"/>
      <c r="I883" s="10"/>
      <c r="J883" s="10"/>
      <c r="K883" s="10"/>
    </row>
    <row r="884" spans="1:11" ht="12.75" x14ac:dyDescent="0.2">
      <c r="A884" s="10"/>
      <c r="B884" s="18" t="s">
        <v>819</v>
      </c>
      <c r="H884" s="17"/>
      <c r="I884" s="10"/>
      <c r="J884" s="10"/>
      <c r="K884" s="10"/>
    </row>
    <row r="885" spans="1:11" ht="12.75" x14ac:dyDescent="0.2">
      <c r="A885" s="10"/>
      <c r="B885" s="18" t="s">
        <v>820</v>
      </c>
      <c r="H885" s="17"/>
      <c r="I885" s="10"/>
      <c r="J885" s="10"/>
      <c r="K885" s="10"/>
    </row>
    <row r="886" spans="1:11" ht="12.75" x14ac:dyDescent="0.2">
      <c r="A886" s="10"/>
      <c r="B886" s="18" t="s">
        <v>821</v>
      </c>
      <c r="H886" s="17"/>
      <c r="I886" s="10"/>
      <c r="J886" s="10"/>
      <c r="K886" s="10"/>
    </row>
    <row r="887" spans="1:11" ht="12.75" x14ac:dyDescent="0.2">
      <c r="A887" s="10"/>
      <c r="B887" s="18" t="s">
        <v>822</v>
      </c>
      <c r="H887" s="17"/>
      <c r="I887" s="10"/>
      <c r="J887" s="10"/>
      <c r="K887" s="10"/>
    </row>
    <row r="888" spans="1:11" ht="12.75" x14ac:dyDescent="0.2">
      <c r="A888" s="10"/>
      <c r="B888" s="18" t="s">
        <v>823</v>
      </c>
      <c r="H888" s="17"/>
      <c r="I888" s="10"/>
      <c r="J888" s="10"/>
      <c r="K888" s="10"/>
    </row>
    <row r="889" spans="1:11" ht="12.75" x14ac:dyDescent="0.2">
      <c r="A889" s="10"/>
      <c r="B889" s="18" t="s">
        <v>824</v>
      </c>
      <c r="H889" s="17"/>
      <c r="I889" s="10"/>
      <c r="J889" s="10"/>
      <c r="K889" s="10"/>
    </row>
    <row r="890" spans="1:11" ht="12.75" x14ac:dyDescent="0.2">
      <c r="A890" s="10"/>
      <c r="B890" s="18" t="s">
        <v>825</v>
      </c>
      <c r="H890" s="17"/>
      <c r="I890" s="10"/>
      <c r="J890" s="10"/>
      <c r="K890" s="10"/>
    </row>
    <row r="891" spans="1:11" ht="12.75" x14ac:dyDescent="0.2">
      <c r="A891" s="10"/>
      <c r="B891" s="18" t="s">
        <v>826</v>
      </c>
      <c r="H891" s="17"/>
      <c r="I891" s="10"/>
      <c r="J891" s="10"/>
      <c r="K891" s="10"/>
    </row>
    <row r="892" spans="1:11" ht="12.75" x14ac:dyDescent="0.2">
      <c r="A892" s="10"/>
      <c r="B892" s="18" t="s">
        <v>827</v>
      </c>
      <c r="H892" s="17"/>
      <c r="I892" s="10"/>
      <c r="J892" s="10"/>
      <c r="K892" s="10"/>
    </row>
    <row r="893" spans="1:11" ht="12.75" x14ac:dyDescent="0.2">
      <c r="A893" s="10"/>
      <c r="B893" s="18" t="s">
        <v>828</v>
      </c>
      <c r="H893" s="17"/>
      <c r="I893" s="10"/>
      <c r="J893" s="10"/>
      <c r="K893" s="10"/>
    </row>
    <row r="894" spans="1:11" ht="12.75" x14ac:dyDescent="0.2">
      <c r="A894" s="11"/>
      <c r="B894" s="19"/>
      <c r="C894" s="15"/>
      <c r="D894" s="15"/>
      <c r="E894" s="15"/>
      <c r="F894" s="15"/>
      <c r="G894" s="15"/>
      <c r="H894" s="20"/>
      <c r="I894" s="11"/>
      <c r="J894" s="11"/>
      <c r="K894" s="11"/>
    </row>
    <row r="895" spans="1:11" ht="12.75" x14ac:dyDescent="0.2">
      <c r="A895" s="9">
        <v>69</v>
      </c>
      <c r="B895" s="12" t="s">
        <v>829</v>
      </c>
      <c r="C895" s="14"/>
      <c r="D895" s="14"/>
      <c r="E895" s="14"/>
      <c r="F895" s="14"/>
      <c r="G895" s="14"/>
      <c r="H895" s="13"/>
      <c r="I895" s="9">
        <v>2</v>
      </c>
      <c r="J895" s="21">
        <v>2464.4126703478</v>
      </c>
      <c r="K895" s="21">
        <f>I895*J895</f>
        <v>4928.8253406956001</v>
      </c>
    </row>
    <row r="896" spans="1:11" ht="12.75" x14ac:dyDescent="0.2">
      <c r="A896" s="10"/>
      <c r="B896" s="16" t="s">
        <v>830</v>
      </c>
      <c r="H896" s="17"/>
      <c r="I896" s="10"/>
      <c r="J896" s="10"/>
      <c r="K896" s="10"/>
    </row>
    <row r="897" spans="1:11" ht="12.75" x14ac:dyDescent="0.2">
      <c r="A897" s="10"/>
      <c r="B897" s="18" t="s">
        <v>831</v>
      </c>
      <c r="H897" s="17"/>
      <c r="I897" s="10"/>
      <c r="J897" s="10"/>
      <c r="K897" s="10"/>
    </row>
    <row r="898" spans="1:11" ht="12.75" x14ac:dyDescent="0.2">
      <c r="A898" s="10"/>
      <c r="B898" s="18" t="s">
        <v>832</v>
      </c>
      <c r="H898" s="17"/>
      <c r="I898" s="10"/>
      <c r="J898" s="10"/>
      <c r="K898" s="10"/>
    </row>
    <row r="899" spans="1:11" ht="12.75" x14ac:dyDescent="0.2">
      <c r="A899" s="10"/>
      <c r="B899" s="18" t="s">
        <v>833</v>
      </c>
      <c r="H899" s="17"/>
      <c r="I899" s="10"/>
      <c r="J899" s="10"/>
      <c r="K899" s="10"/>
    </row>
    <row r="900" spans="1:11" ht="12.75" x14ac:dyDescent="0.2">
      <c r="A900" s="10"/>
      <c r="B900" s="18" t="s">
        <v>834</v>
      </c>
      <c r="H900" s="17"/>
      <c r="I900" s="10"/>
      <c r="J900" s="10"/>
      <c r="K900" s="10"/>
    </row>
    <row r="901" spans="1:11" ht="12.75" x14ac:dyDescent="0.2">
      <c r="A901" s="10"/>
      <c r="B901" s="18" t="s">
        <v>835</v>
      </c>
      <c r="H901" s="17"/>
      <c r="I901" s="10"/>
      <c r="J901" s="10"/>
      <c r="K901" s="10"/>
    </row>
    <row r="902" spans="1:11" ht="12.75" x14ac:dyDescent="0.2">
      <c r="A902" s="10"/>
      <c r="B902" s="18" t="s">
        <v>836</v>
      </c>
      <c r="H902" s="17"/>
      <c r="I902" s="10"/>
      <c r="J902" s="10"/>
      <c r="K902" s="10"/>
    </row>
    <row r="903" spans="1:11" ht="12.75" x14ac:dyDescent="0.2">
      <c r="A903" s="10"/>
      <c r="B903" s="18" t="s">
        <v>837</v>
      </c>
      <c r="H903" s="17"/>
      <c r="I903" s="10"/>
      <c r="J903" s="10"/>
      <c r="K903" s="10"/>
    </row>
    <row r="904" spans="1:11" ht="12.75" x14ac:dyDescent="0.2">
      <c r="A904" s="10"/>
      <c r="B904" s="18" t="s">
        <v>838</v>
      </c>
      <c r="H904" s="17"/>
      <c r="I904" s="10"/>
      <c r="J904" s="10"/>
      <c r="K904" s="10"/>
    </row>
    <row r="905" spans="1:11" ht="12.75" x14ac:dyDescent="0.2">
      <c r="A905" s="10"/>
      <c r="B905" s="18" t="s">
        <v>839</v>
      </c>
      <c r="H905" s="17"/>
      <c r="I905" s="10"/>
      <c r="J905" s="10"/>
      <c r="K905" s="10"/>
    </row>
    <row r="906" spans="1:11" ht="12.75" x14ac:dyDescent="0.2">
      <c r="A906" s="10"/>
      <c r="B906" s="18" t="s">
        <v>840</v>
      </c>
      <c r="H906" s="17"/>
      <c r="I906" s="10"/>
      <c r="J906" s="10"/>
      <c r="K906" s="10"/>
    </row>
    <row r="907" spans="1:11" ht="12.75" x14ac:dyDescent="0.2">
      <c r="A907" s="10"/>
      <c r="B907" s="18" t="s">
        <v>841</v>
      </c>
      <c r="H907" s="17"/>
      <c r="I907" s="10"/>
      <c r="J907" s="10"/>
      <c r="K907" s="10"/>
    </row>
    <row r="908" spans="1:11" ht="12.75" x14ac:dyDescent="0.2">
      <c r="A908" s="10"/>
      <c r="B908" s="18" t="s">
        <v>842</v>
      </c>
      <c r="H908" s="17"/>
      <c r="I908" s="10"/>
      <c r="J908" s="10"/>
      <c r="K908" s="10"/>
    </row>
    <row r="909" spans="1:11" ht="12.75" x14ac:dyDescent="0.2">
      <c r="A909" s="10"/>
      <c r="B909" s="18" t="s">
        <v>843</v>
      </c>
      <c r="H909" s="17"/>
      <c r="I909" s="10"/>
      <c r="J909" s="10"/>
      <c r="K909" s="10"/>
    </row>
    <row r="910" spans="1:11" ht="12.75" x14ac:dyDescent="0.2">
      <c r="A910" s="10"/>
      <c r="B910" s="18" t="s">
        <v>844</v>
      </c>
      <c r="H910" s="17"/>
      <c r="I910" s="10"/>
      <c r="J910" s="10"/>
      <c r="K910" s="10"/>
    </row>
    <row r="911" spans="1:11" ht="12.75" x14ac:dyDescent="0.2">
      <c r="A911" s="11"/>
      <c r="B911" s="19"/>
      <c r="C911" s="15"/>
      <c r="D911" s="15"/>
      <c r="E911" s="15"/>
      <c r="F911" s="15"/>
      <c r="G911" s="15"/>
      <c r="H911" s="20"/>
      <c r="I911" s="11"/>
      <c r="J911" s="11"/>
      <c r="K911" s="11"/>
    </row>
    <row r="912" spans="1:11" ht="12.75" x14ac:dyDescent="0.2">
      <c r="A912" s="9">
        <v>70</v>
      </c>
      <c r="B912" s="12" t="s">
        <v>845</v>
      </c>
      <c r="C912" s="14"/>
      <c r="D912" s="14"/>
      <c r="E912" s="14"/>
      <c r="F912" s="14"/>
      <c r="G912" s="14"/>
      <c r="H912" s="13"/>
      <c r="I912" s="9">
        <v>3</v>
      </c>
      <c r="J912" s="21">
        <v>2170.3148167049098</v>
      </c>
      <c r="K912" s="21">
        <f>I912*J912</f>
        <v>6510.94445011473</v>
      </c>
    </row>
    <row r="913" spans="1:11" ht="12.75" x14ac:dyDescent="0.2">
      <c r="A913" s="10"/>
      <c r="B913" s="16" t="s">
        <v>846</v>
      </c>
      <c r="H913" s="17"/>
      <c r="I913" s="10"/>
      <c r="J913" s="10"/>
      <c r="K913" s="10"/>
    </row>
    <row r="914" spans="1:11" ht="12.75" x14ac:dyDescent="0.2">
      <c r="A914" s="10"/>
      <c r="B914" s="18" t="s">
        <v>847</v>
      </c>
      <c r="H914" s="17"/>
      <c r="I914" s="10"/>
      <c r="J914" s="10"/>
      <c r="K914" s="10"/>
    </row>
    <row r="915" spans="1:11" ht="12.75" x14ac:dyDescent="0.2">
      <c r="A915" s="10"/>
      <c r="B915" s="18" t="s">
        <v>848</v>
      </c>
      <c r="H915" s="17"/>
      <c r="I915" s="10"/>
      <c r="J915" s="10"/>
      <c r="K915" s="10"/>
    </row>
    <row r="916" spans="1:11" ht="12.75" x14ac:dyDescent="0.2">
      <c r="A916" s="10"/>
      <c r="B916" s="18" t="s">
        <v>849</v>
      </c>
      <c r="H916" s="17"/>
      <c r="I916" s="10"/>
      <c r="J916" s="10"/>
      <c r="K916" s="10"/>
    </row>
    <row r="917" spans="1:11" ht="12.75" x14ac:dyDescent="0.2">
      <c r="A917" s="10"/>
      <c r="B917" s="18" t="s">
        <v>850</v>
      </c>
      <c r="H917" s="17"/>
      <c r="I917" s="10"/>
      <c r="J917" s="10"/>
      <c r="K917" s="10"/>
    </row>
    <row r="918" spans="1:11" ht="12.75" x14ac:dyDescent="0.2">
      <c r="A918" s="10"/>
      <c r="B918" s="18" t="s">
        <v>851</v>
      </c>
      <c r="H918" s="17"/>
      <c r="I918" s="10"/>
      <c r="J918" s="10"/>
      <c r="K918" s="10"/>
    </row>
    <row r="919" spans="1:11" ht="12.75" x14ac:dyDescent="0.2">
      <c r="A919" s="10"/>
      <c r="B919" s="18" t="s">
        <v>852</v>
      </c>
      <c r="H919" s="17"/>
      <c r="I919" s="10"/>
      <c r="J919" s="10"/>
      <c r="K919" s="10"/>
    </row>
    <row r="920" spans="1:11" ht="12.75" x14ac:dyDescent="0.2">
      <c r="A920" s="10"/>
      <c r="B920" s="18" t="s">
        <v>853</v>
      </c>
      <c r="H920" s="17"/>
      <c r="I920" s="10"/>
      <c r="J920" s="10"/>
      <c r="K920" s="10"/>
    </row>
    <row r="921" spans="1:11" ht="12.75" x14ac:dyDescent="0.2">
      <c r="A921" s="10"/>
      <c r="B921" s="18" t="s">
        <v>854</v>
      </c>
      <c r="H921" s="17"/>
      <c r="I921" s="10"/>
      <c r="J921" s="10"/>
      <c r="K921" s="10"/>
    </row>
    <row r="922" spans="1:11" ht="12.75" x14ac:dyDescent="0.2">
      <c r="A922" s="10"/>
      <c r="B922" s="18" t="s">
        <v>855</v>
      </c>
      <c r="H922" s="17"/>
      <c r="I922" s="10"/>
      <c r="J922" s="10"/>
      <c r="K922" s="10"/>
    </row>
    <row r="923" spans="1:11" ht="12.75" x14ac:dyDescent="0.2">
      <c r="A923" s="10"/>
      <c r="B923" s="18" t="s">
        <v>856</v>
      </c>
      <c r="H923" s="17"/>
      <c r="I923" s="10"/>
      <c r="J923" s="10"/>
      <c r="K923" s="10"/>
    </row>
    <row r="924" spans="1:11" ht="12.75" x14ac:dyDescent="0.2">
      <c r="A924" s="10"/>
      <c r="B924" s="18" t="s">
        <v>857</v>
      </c>
      <c r="H924" s="17"/>
      <c r="I924" s="10"/>
      <c r="J924" s="10"/>
      <c r="K924" s="10"/>
    </row>
    <row r="925" spans="1:11" ht="12.75" x14ac:dyDescent="0.2">
      <c r="A925" s="10"/>
      <c r="B925" s="18" t="s">
        <v>858</v>
      </c>
      <c r="H925" s="17"/>
      <c r="I925" s="10"/>
      <c r="J925" s="10"/>
      <c r="K925" s="10"/>
    </row>
    <row r="926" spans="1:11" ht="12.75" x14ac:dyDescent="0.2">
      <c r="A926" s="10"/>
      <c r="B926" s="18" t="s">
        <v>859</v>
      </c>
      <c r="H926" s="17"/>
      <c r="I926" s="10"/>
      <c r="J926" s="10"/>
      <c r="K926" s="10"/>
    </row>
    <row r="927" spans="1:11" ht="12.75" x14ac:dyDescent="0.2">
      <c r="A927" s="11"/>
      <c r="B927" s="19"/>
      <c r="C927" s="15"/>
      <c r="D927" s="15"/>
      <c r="E927" s="15"/>
      <c r="F927" s="15"/>
      <c r="G927" s="15"/>
      <c r="H927" s="20"/>
      <c r="I927" s="11"/>
      <c r="J927" s="11"/>
      <c r="K927" s="11"/>
    </row>
    <row r="928" spans="1:11" ht="12.75" x14ac:dyDescent="0.2"/>
    <row r="929" spans="1:11" ht="12.75" x14ac:dyDescent="0.2">
      <c r="H929" s="22" t="s">
        <v>860</v>
      </c>
      <c r="I929" s="6"/>
      <c r="J929" s="7"/>
      <c r="K929" s="23">
        <f>SUM(K16:K928)</f>
        <v>1192102.2540200108</v>
      </c>
    </row>
    <row r="930" spans="1:11" ht="12.75" x14ac:dyDescent="0.2">
      <c r="H930" s="22" t="s">
        <v>861</v>
      </c>
      <c r="I930" s="6"/>
      <c r="J930" s="7"/>
      <c r="K930" s="23">
        <f>0.02*K929</f>
        <v>23842.045080400218</v>
      </c>
    </row>
    <row r="931" spans="1:11" ht="12.75" x14ac:dyDescent="0.2">
      <c r="H931" s="22" t="s">
        <v>862</v>
      </c>
      <c r="I931" s="6"/>
      <c r="J931" s="7"/>
      <c r="K931" s="23">
        <f>K929-K930</f>
        <v>1168260.2089396105</v>
      </c>
    </row>
    <row r="932" spans="1:11" ht="12.75" x14ac:dyDescent="0.2">
      <c r="H932" s="22" t="s">
        <v>863</v>
      </c>
      <c r="I932" s="6"/>
      <c r="J932" s="7"/>
      <c r="K932" s="23">
        <f>0.18*K931</f>
        <v>210286.83760912987</v>
      </c>
    </row>
    <row r="933" spans="1:11" ht="12.75" x14ac:dyDescent="0.2">
      <c r="H933" s="22" t="s">
        <v>864</v>
      </c>
      <c r="I933" s="6"/>
      <c r="J933" s="7"/>
      <c r="K933" s="23">
        <f>K931+K932</f>
        <v>1378547.0465487405</v>
      </c>
    </row>
    <row r="934" spans="1:11" ht="12.75" x14ac:dyDescent="0.2"/>
    <row r="935" spans="1:11" ht="12.75" x14ac:dyDescent="0.2">
      <c r="A935" s="2" t="s">
        <v>865</v>
      </c>
    </row>
    <row r="936" spans="1:11" ht="12.75" x14ac:dyDescent="0.2">
      <c r="B936" s="3" t="s">
        <v>866</v>
      </c>
      <c r="E936" s="3" t="s">
        <v>867</v>
      </c>
      <c r="F936" s="3" t="s">
        <v>868</v>
      </c>
    </row>
    <row r="937" spans="1:11" ht="12.75" x14ac:dyDescent="0.2">
      <c r="B937" s="3" t="s">
        <v>869</v>
      </c>
      <c r="E937" s="3" t="s">
        <v>870</v>
      </c>
      <c r="F937" s="3" t="s">
        <v>871</v>
      </c>
    </row>
    <row r="938" spans="1:11" ht="12.75" x14ac:dyDescent="0.2">
      <c r="B938" s="3" t="s">
        <v>872</v>
      </c>
      <c r="E938" s="3" t="s">
        <v>873</v>
      </c>
      <c r="F938" s="3" t="s">
        <v>874</v>
      </c>
    </row>
    <row r="939" spans="1:11" ht="12.75" x14ac:dyDescent="0.2">
      <c r="B939" s="3" t="s">
        <v>875</v>
      </c>
      <c r="E939" s="3" t="s">
        <v>876</v>
      </c>
      <c r="F939" s="3" t="s">
        <v>877</v>
      </c>
    </row>
    <row r="940" spans="1:11" ht="12.75" x14ac:dyDescent="0.2">
      <c r="B940" s="3" t="s">
        <v>878</v>
      </c>
      <c r="E940" s="3" t="s">
        <v>879</v>
      </c>
      <c r="F940" s="3" t="s">
        <v>880</v>
      </c>
    </row>
    <row r="941" spans="1:11" ht="12.75" x14ac:dyDescent="0.2">
      <c r="B941" s="3" t="s">
        <v>881</v>
      </c>
      <c r="E941" s="3" t="s">
        <v>882</v>
      </c>
      <c r="F941" s="3" t="s">
        <v>883</v>
      </c>
    </row>
    <row r="942" spans="1:11" ht="12.75" x14ac:dyDescent="0.2"/>
    <row r="943" spans="1:11" ht="12.75" x14ac:dyDescent="0.2">
      <c r="A943" s="2" t="s">
        <v>884</v>
      </c>
    </row>
    <row r="944" spans="1:11" ht="12.75" x14ac:dyDescent="0.2">
      <c r="B944" s="3" t="s">
        <v>885</v>
      </c>
    </row>
    <row r="945" spans="1:2" ht="12.75" x14ac:dyDescent="0.2">
      <c r="B945" s="3" t="s">
        <v>886</v>
      </c>
    </row>
    <row r="946" spans="1:2" ht="12.75" x14ac:dyDescent="0.2">
      <c r="B946" s="3" t="s">
        <v>887</v>
      </c>
    </row>
    <row r="947" spans="1:2" ht="12.75" x14ac:dyDescent="0.2">
      <c r="B947" s="3" t="s">
        <v>888</v>
      </c>
    </row>
    <row r="948" spans="1:2" ht="12.75" x14ac:dyDescent="0.2"/>
    <row r="949" spans="1:2" ht="12.75" x14ac:dyDescent="0.2">
      <c r="A949" s="2" t="s">
        <v>889</v>
      </c>
    </row>
    <row r="950" spans="1:2" ht="12.75" x14ac:dyDescent="0.2">
      <c r="B950" s="3" t="s">
        <v>890</v>
      </c>
    </row>
    <row r="951" spans="1:2" ht="12.75" x14ac:dyDescent="0.2">
      <c r="B951" s="3" t="s">
        <v>891</v>
      </c>
    </row>
    <row r="952" spans="1:2" ht="12.75" x14ac:dyDescent="0.2">
      <c r="B952" s="3" t="s">
        <v>892</v>
      </c>
    </row>
    <row r="953" spans="1:2" ht="12.75" x14ac:dyDescent="0.2">
      <c r="B953" s="3" t="s">
        <v>893</v>
      </c>
    </row>
    <row r="954" spans="1:2" ht="12.75" x14ac:dyDescent="0.2">
      <c r="B954" s="3" t="s">
        <v>894</v>
      </c>
    </row>
    <row r="955" spans="1:2" ht="12.75" x14ac:dyDescent="0.2"/>
    <row r="956" spans="1:2" ht="12.75" x14ac:dyDescent="0.2"/>
    <row r="957" spans="1:2" ht="12.75" x14ac:dyDescent="0.2"/>
    <row r="958" spans="1:2" ht="12.75" x14ac:dyDescent="0.2"/>
    <row r="959" spans="1:2" ht="20.100000000000001" customHeight="1" x14ac:dyDescent="0.2"/>
    <row r="960" spans="1:2" ht="12.75" x14ac:dyDescent="0.2">
      <c r="B960" s="2" t="s">
        <v>895</v>
      </c>
    </row>
    <row r="961" spans="2:2" ht="12.75" x14ac:dyDescent="0.2">
      <c r="B961" s="2" t="s">
        <v>896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2018-06-17T18:03:18Z</dcterms:modified>
</cp:coreProperties>
</file>