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yectos_Software\INELEK\Diptel 1.8\Pres\salida\"/>
    </mc:Choice>
  </mc:AlternateContent>
  <xr:revisionPtr revIDLastSave="0" documentId="13_ncr:1_{9FBFB364-97B7-48CC-BF7C-0CF7D53D352E}" xr6:coauthVersionLast="33" xr6:coauthVersionMax="33" xr10:uidLastSave="{00000000-0000-0000-0000-000000000000}"/>
  <bookViews>
    <workbookView xWindow="480" yWindow="90" windowWidth="15195" windowHeight="12525" xr2:uid="{00000000-000D-0000-FFFF-FFFF00000000}"/>
  </bookViews>
  <sheets>
    <sheet name="PRESUPUESTO" sheetId="1" r:id="rId1"/>
  </sheets>
  <calcPr calcId="179017"/>
</workbook>
</file>

<file path=xl/calcChain.xml><?xml version="1.0" encoding="utf-8"?>
<calcChain xmlns="http://schemas.openxmlformats.org/spreadsheetml/2006/main">
  <c r="K532" i="1" l="1"/>
  <c r="K509" i="1"/>
  <c r="K497" i="1"/>
  <c r="K485" i="1"/>
  <c r="K472" i="1"/>
  <c r="K457" i="1"/>
  <c r="K447" i="1"/>
  <c r="K437" i="1"/>
  <c r="K407" i="1"/>
  <c r="K393" i="1"/>
  <c r="K363" i="1"/>
  <c r="K350" i="1"/>
  <c r="K328" i="1"/>
  <c r="K306" i="1"/>
  <c r="K294" i="1"/>
  <c r="K282" i="1"/>
  <c r="K253" i="1"/>
  <c r="K240" i="1"/>
  <c r="K211" i="1"/>
  <c r="K198" i="1"/>
  <c r="K170" i="1"/>
  <c r="K145" i="1"/>
  <c r="K123" i="1"/>
  <c r="K97" i="1"/>
  <c r="K74" i="1"/>
  <c r="K42" i="1"/>
  <c r="K16" i="1"/>
  <c r="K533" i="1" l="1"/>
  <c r="K534" i="1" s="1"/>
</calcChain>
</file>

<file path=xl/sharedStrings.xml><?xml version="1.0" encoding="utf-8"?>
<sst xmlns="http://schemas.openxmlformats.org/spreadsheetml/2006/main" count="542" uniqueCount="542">
  <si>
    <t>INE-1520</t>
  </si>
  <si>
    <t>Lima, 17 de junio del 2018</t>
  </si>
  <si>
    <t>PRESUPUESTO POR SUMINISTRO DE TABLEROS ELÉCTRICOS</t>
  </si>
  <si>
    <t>Señores</t>
  </si>
  <si>
    <t>:</t>
  </si>
  <si>
    <t>HV CONTRATISTAS S.A.</t>
  </si>
  <si>
    <t>Atención</t>
  </si>
  <si>
    <t>:</t>
  </si>
  <si>
    <t>JOSE CARLOS VILCAPOMA</t>
  </si>
  <si>
    <t>Referencia</t>
  </si>
  <si>
    <t>:</t>
  </si>
  <si>
    <t>Presupuesto por suministro de tableros eléctricos - JOCKEY NAVE 02</t>
  </si>
  <si>
    <t>En atencion a su solicitud, le presentamos nuestro presupuesto, el cual detallamos a continuacion:</t>
  </si>
  <si>
    <t>ITEM</t>
  </si>
  <si>
    <t>DESCRIPCIÓN DEL TABLERO</t>
  </si>
  <si>
    <t>CANT.</t>
  </si>
  <si>
    <t>C. UNIT.
(S/.)</t>
  </si>
  <si>
    <t>SUB TOTAL
(S/.)</t>
  </si>
  <si>
    <t>TABLERO: TP1-380</t>
  </si>
  <si>
    <t>Gabinete Autosoportado</t>
  </si>
  <si>
    <t>Equipado de la siguiente manera:</t>
  </si>
  <si>
    <t xml:space="preserve">01 Interruptor AutomÃ¡tico MASTERPACT 3x2500A, Micrologic 5.0E, marca Schneider 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</si>
  <si>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</si>
  <si>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</si>
  <si>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</si>
  <si>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01 Equipo de Medicion</t>
  </si>
  <si>
    <t>01 Material</t>
  </si>
  <si>
    <t>02 Int. AutomÃ¡tico de 3x800A, 85/70/65kA-230/380/440V, modelo NS800H, marca Schneider</t>
  </si>
  <si>
    <t>02 Int. AutomÃ¡tico de 3x630A, 100/70/65kA-230/380/440V, modelo NSX630H, marca Schneider</t>
  </si>
  <si>
    <t>01 Int. termomagnÃ©tico de 3x30A, 25/18/10kA-230/380/440V, modelo EZC, marca Schneider</t>
  </si>
  <si>
    <t>01 Supresor de sobretensiones transitorias 50kA-400, 3Ã˜+N+T, marca Schneider</t>
  </si>
  <si>
    <t>01 Material</t>
  </si>
  <si>
    <t>02 Material</t>
  </si>
  <si>
    <t>03 Material</t>
  </si>
  <si>
    <t>01 Material</t>
  </si>
  <si>
    <t>01 Material</t>
  </si>
  <si>
    <t>02 Material</t>
  </si>
  <si>
    <t>08 Material</t>
  </si>
  <si>
    <t>02 Tablero</t>
  </si>
  <si>
    <t>02 Soporteria</t>
  </si>
  <si>
    <t>02 Acc. Tablero</t>
  </si>
  <si>
    <t>02 Acc. Tablero</t>
  </si>
  <si>
    <t>Conjunto de barras de cobre accesorios segÃºn equipamiento</t>
  </si>
  <si>
    <t>TABLERO: TP2-380</t>
  </si>
  <si>
    <t>Gabinete Autosoportado</t>
  </si>
  <si>
    <t>Equipado de la siguiente manera:</t>
  </si>
  <si>
    <t xml:space="preserve">01 Interruptor AutomÃ¡tico MASTERPACT 3x2000A, Micrologic 5.0E, marca Schneider 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</si>
  <si>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</si>
  <si>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</si>
  <si>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</si>
  <si>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01 Equipo de Medicion</t>
  </si>
  <si>
    <t>01 Material</t>
  </si>
  <si>
    <t>02 Int. AutomÃ¡tico de 3x630A, 100/70/65kA-230/380/440V, modelo NSX630H, marca Schneider</t>
  </si>
  <si>
    <t>04 Int. AutomÃ¡tico de 3x400A, 100/70/65kA-230/380/440V, modelo NSX400H, marca Schneider</t>
  </si>
  <si>
    <t>01 Int. AutomÃ¡tico de 3x250A, 100/70/65kA-230/380/440V, modelo NSX250H, marca Schneider</t>
  </si>
  <si>
    <t>01 Int. termomagnÃ©tico de 3x30A, 25/18/10kA-230/380/440V, modelo EZC, marca Schneider</t>
  </si>
  <si>
    <t>01 Supresor de sobretensiones transitorias 50kA-400, 3Ã˜+N+T, marca Schneider</t>
  </si>
  <si>
    <t>04 Sistema de mediciÃ³n, equipado con:</t>
  </si>
  <si>
    <t xml:space="preserve">    01 Medidor multifunciÃ³n PM 5110, marca Schneider Electric</t>
  </si>
  <si>
    <t xml:space="preserve">    01 Conjunto de transformadores de corriente</t>
  </si>
  <si>
    <t xml:space="preserve">    01 Conjunto de fusibles de control</t>
  </si>
  <si>
    <t>02 Material</t>
  </si>
  <si>
    <t>02 Material</t>
  </si>
  <si>
    <t>01 Material</t>
  </si>
  <si>
    <t>01 Material</t>
  </si>
  <si>
    <t>03 Material</t>
  </si>
  <si>
    <t>01 Material</t>
  </si>
  <si>
    <t>02 Material</t>
  </si>
  <si>
    <t>08 Material</t>
  </si>
  <si>
    <t>02 Tablero</t>
  </si>
  <si>
    <t>02 Soporteria</t>
  </si>
  <si>
    <t>02 Acc. Tablero</t>
  </si>
  <si>
    <t>02 Acc. Tablero</t>
  </si>
  <si>
    <t>Conjunto de barras de cobre accesorios segÃºn equipamiento</t>
  </si>
  <si>
    <t>TABLERO: TBC2-380 / 250kVAR CON FILTRO DE RECHAZO</t>
  </si>
  <si>
    <t>Gabinete Autosoportado</t>
  </si>
  <si>
    <t>Equipado de la siguiente manera:</t>
  </si>
  <si>
    <t>01 Int. AutomÃ¡tico de 3x400A, 100/70/65kA-230/380/440V, modelo NSX400H, marca Schneider</t>
  </si>
  <si>
    <t>01 Material</t>
  </si>
  <si>
    <t>01 Equipo de Banco</t>
  </si>
  <si>
    <t>01 Material</t>
  </si>
  <si>
    <t>10 Int. AutomÃ¡tico de 3x50A, 100/70/65kA-230/380/440V, modelo NSX100H, marca Schneider</t>
  </si>
  <si>
    <t>10 Contactor</t>
  </si>
  <si>
    <t>10 Reactancias DR 25KVAR 7% 400V, 60Hz, marca Schneider</t>
  </si>
  <si>
    <t>10 Material</t>
  </si>
  <si>
    <t>01 Int. termomagnÃ©tico de 3x30A, 25/18/10kA-230/380/440V, modelo EZC, marca Schneider</t>
  </si>
  <si>
    <t>01 Supresor de sobretensiones transitorias 50kA-400, 3Ã˜+N+T, marca Schneider</t>
  </si>
  <si>
    <t>12 Material</t>
  </si>
  <si>
    <t>01 Material</t>
  </si>
  <si>
    <t>01 Material</t>
  </si>
  <si>
    <t>02 Material</t>
  </si>
  <si>
    <t>12 Material</t>
  </si>
  <si>
    <t>02 Tablero</t>
  </si>
  <si>
    <t>02 Soporteria</t>
  </si>
  <si>
    <t>02 Acc. Tablero</t>
  </si>
  <si>
    <t>02 Acc. Tablero</t>
  </si>
  <si>
    <t>TABLERO: TBC1-380 / 350kVAR CON FILTRO DE RECHAZO</t>
  </si>
  <si>
    <t>Gabinete Autosoportado</t>
  </si>
  <si>
    <t>Equipado de la siguiente manera:</t>
  </si>
  <si>
    <t>01 Int. AutomÃ¡tico de 3x800A, 85/70/65kA-230/380/440V, modelo NS800H, marca Schneider</t>
  </si>
  <si>
    <t>01 Material</t>
  </si>
  <si>
    <t>01 Equipo de Banco</t>
  </si>
  <si>
    <t>01 Material</t>
  </si>
  <si>
    <t>07 Int. AutomÃ¡tico de 3x125A, 100/70/65kA-230/380/440V, modelo NSX160H, marca Schneider</t>
  </si>
  <si>
    <t>07 Contactor</t>
  </si>
  <si>
    <t>07 Reactancias DR 50KVAR 7% 400V, 60Hz, marca Schneider</t>
  </si>
  <si>
    <t>08 Material</t>
  </si>
  <si>
    <t>01 Int. termomagnÃ©tico de 3x30A, 25/18/10kA-230/380/440V, modelo EZC, marca Schneider</t>
  </si>
  <si>
    <t>01 Supresor de sobretensiones transitorias 50kA-400, 3Ã˜+N+T, marca Schneider</t>
  </si>
  <si>
    <t>08 Material</t>
  </si>
  <si>
    <t>01 Material</t>
  </si>
  <si>
    <t>01 Material</t>
  </si>
  <si>
    <t>01 Material</t>
  </si>
  <si>
    <t>01 Material</t>
  </si>
  <si>
    <t>08 Material</t>
  </si>
  <si>
    <t>04 Material</t>
  </si>
  <si>
    <t>01 Material</t>
  </si>
  <si>
    <t>02 Acc. Tablero</t>
  </si>
  <si>
    <t>02 Acc. Tablero</t>
  </si>
  <si>
    <t>02 Tablero</t>
  </si>
  <si>
    <t>02 Soporteria</t>
  </si>
  <si>
    <t>TABLERO: TGN-SG</t>
  </si>
  <si>
    <t>Gabinete Autosoportado</t>
  </si>
  <si>
    <t>Equipado de la siguiente manera:</t>
  </si>
  <si>
    <t>01 Int. AutomÃ¡tico de 3x630A, 100/70/65kA-230/380/440V, modelo NSX630H, marca Schneider</t>
  </si>
  <si>
    <t>01 Material</t>
  </si>
  <si>
    <t>03 Int. AutomÃ¡tico de 3x125A, 100/70/65kA-230/380/440V, modelo NSX160H, marca Schneider</t>
  </si>
  <si>
    <t>04 Int. AutomÃ¡tico de 3x100A, 100/70/65kA-230/380/440V, modelo NSX100H, marca Schneider</t>
  </si>
  <si>
    <t>03 Int. AutomÃ¡tico de 3x63A, 100/70/65kA-230/380/440V, modelo NSX100H, marca Schneider</t>
  </si>
  <si>
    <t>01 Int. AutomÃ¡tico de 3x50A, 100/70/65kA-230/380/440V, modelo NSX100H, marca Schneider</t>
  </si>
  <si>
    <t>05 Int. AutomÃ¡tico de 3x40A, 100/70/65kA-230/380/440V, modelo NSX100H, marca Schneider</t>
  </si>
  <si>
    <t>01 Int. termomagnÃ©tico de 3x30A, 25/18/10kA-230/380/440V, modelo EZC, marca Schneider</t>
  </si>
  <si>
    <t>01 Supresor de sobretensiones transitorias 50kA-400, 3Ã˜+N+T, marca Schneider</t>
  </si>
  <si>
    <t>17 Material</t>
  </si>
  <si>
    <t>01 Material</t>
  </si>
  <si>
    <t>01 Material</t>
  </si>
  <si>
    <t>01 Material</t>
  </si>
  <si>
    <t>04 Material</t>
  </si>
  <si>
    <t>01 Tablero</t>
  </si>
  <si>
    <t>01 Soporteria</t>
  </si>
  <si>
    <t>01 Acc. Tablero</t>
  </si>
  <si>
    <t>01 Acc. Tablero</t>
  </si>
  <si>
    <t>TABLERO: TGE-SG1 / TA-1</t>
  </si>
  <si>
    <t>Gabinete Autosoportado</t>
  </si>
  <si>
    <t>Equipado de la siguiente manera:</t>
  </si>
  <si>
    <t>01 Transferencia Automatica</t>
  </si>
  <si>
    <t>01 Material</t>
  </si>
  <si>
    <t>01 Material</t>
  </si>
  <si>
    <t>01 Equipo de Control</t>
  </si>
  <si>
    <t>02 Equipo de Control</t>
  </si>
  <si>
    <t>02 Acc. Interruptor</t>
  </si>
  <si>
    <t>15 Material</t>
  </si>
  <si>
    <t>04 Material</t>
  </si>
  <si>
    <t>02 Material</t>
  </si>
  <si>
    <t>02 Material</t>
  </si>
  <si>
    <t>12 Material</t>
  </si>
  <si>
    <t>02 Tablero</t>
  </si>
  <si>
    <t>02 Soporteria</t>
  </si>
  <si>
    <t>02 Acc. Tablero</t>
  </si>
  <si>
    <t>02 Acc. Tablero</t>
  </si>
  <si>
    <t>01 Int. AutomÃ¡tico de 3x400A, 100/70/65kA-230/380/440V, modelo NSX400H, marca Schneider</t>
  </si>
  <si>
    <t>03 Int. AutomÃ¡tico de 3x80A, 100/70/65kA-230/380/440V, modelo NSX100H, marca Schneider</t>
  </si>
  <si>
    <t>04 Int. AutomÃ¡tico de 3x63A, 100/70/65kA-230/380/440V, modelo NSX100H, marca Schneider</t>
  </si>
  <si>
    <t>05 Int. AutomÃ¡tico de 3x32A, 100/70/65kA-230/380/440V, modelo NSX100H, marca Schneider</t>
  </si>
  <si>
    <t>01 Int. termomagnÃ©tico de 3x30A, 25/18/10kA-230/380/440V, modelo EZC, marca Schneider</t>
  </si>
  <si>
    <t>01 Supresor de sobretensiones transitorias 50kA-400, 3Ã˜+N+T, marca Schneider</t>
  </si>
  <si>
    <t>TABLERO: TG - SUP .EMERG</t>
  </si>
  <si>
    <t>Gabinete Autosoportado</t>
  </si>
  <si>
    <t>Equipado de la siguiente manera:</t>
  </si>
  <si>
    <t>01 Transferencia Automatica</t>
  </si>
  <si>
    <t>01 Material</t>
  </si>
  <si>
    <t>01 Material</t>
  </si>
  <si>
    <t>01 Equipo de Control</t>
  </si>
  <si>
    <t>02 Equipo de Control</t>
  </si>
  <si>
    <t>02 Acc. Interruptor</t>
  </si>
  <si>
    <t>03 Int. AutomÃ¡tico de 3x630A, 100/70/65kA-230/380/440V, modelo NSX630H, marca Schneider</t>
  </si>
  <si>
    <t>03 Int. AutomÃ¡tico de 3x100A, 100/70/65kA-230/380/440V, modelo NSX100H, marca Schneider</t>
  </si>
  <si>
    <t>02 Int. AutomÃ¡tico de 3x80A, 100/70/65kA-230/380/440V, modelo NSX100H, marca Schneider</t>
  </si>
  <si>
    <t>05 Int. AutomÃ¡tico de 3x63A, 100/70/65kA-230/380/440V, modelo NSX100H, marca Schneider</t>
  </si>
  <si>
    <t>04 Int. AutomÃ¡tico de 3x40A, 100/70/65kA-230/380/440V, modelo NSX100H, marca Schneider</t>
  </si>
  <si>
    <t>12 Int. AutomÃ¡tico de 3x32A, 100/70/65kA-230/380/440V, modelo NSX100H, marca Schneider</t>
  </si>
  <si>
    <t>03 Int. AutomÃ¡tico de 3x25A, 100/70/65kA-230/380/440V, modelo NSX100H, marca Schneider</t>
  </si>
  <si>
    <t>01 Int. termomagnÃ©tico de 3x30A, 25/18/10kA-230/380/440V, modelo EZC, marca Schneider</t>
  </si>
  <si>
    <t>01 Supresor de sobretensiones transitorias 50kA-400, 3Ã˜+N+T, marca Schneider</t>
  </si>
  <si>
    <t>30 Material</t>
  </si>
  <si>
    <t>04 Material</t>
  </si>
  <si>
    <t>02 Material</t>
  </si>
  <si>
    <t>02 Material</t>
  </si>
  <si>
    <t>14 Material</t>
  </si>
  <si>
    <t>02 Tablero</t>
  </si>
  <si>
    <t>02 Soporteria</t>
  </si>
  <si>
    <t>02 Acc. Tablero</t>
  </si>
  <si>
    <t>02 Acc. Tablero</t>
  </si>
  <si>
    <t>TABLERO: T-TR1</t>
  </si>
  <si>
    <t>Gabinete Adosado</t>
  </si>
  <si>
    <t>Equipado de la siguiente manera:</t>
  </si>
  <si>
    <t>01 Interruptor de Caja Moldeada</t>
  </si>
  <si>
    <t>02 Material</t>
  </si>
  <si>
    <t>02 Acc. Interruptor</t>
  </si>
  <si>
    <t>06 Interruptor de Caja Moldeada</t>
  </si>
  <si>
    <t>01 Interruptor de Caja Moldeada</t>
  </si>
  <si>
    <t>01 Supresor de sobretensiones transitorias 50kA-400, 3Ã˜+N+T, marca Schneider</t>
  </si>
  <si>
    <t>08 Material</t>
  </si>
  <si>
    <t>06 Material</t>
  </si>
  <si>
    <t>01 Material</t>
  </si>
  <si>
    <t>TABLERO: TN1-1</t>
  </si>
  <si>
    <t>Gabinete Autosoportado</t>
  </si>
  <si>
    <t>Equipado de la siguiente manera:</t>
  </si>
  <si>
    <t>01 Interruptor de Caja Moldeada</t>
  </si>
  <si>
    <t>02 Material</t>
  </si>
  <si>
    <t>01 Interruptor de Caja Moldeada</t>
  </si>
  <si>
    <t>01 Interruptor tipo Riel Din</t>
  </si>
  <si>
    <t>43 Interruptor tipo Riel Din</t>
  </si>
  <si>
    <t>22 Interruptor tipo Riel Din</t>
  </si>
  <si>
    <t>16 Interruptor tipo Riel Din</t>
  </si>
  <si>
    <t>38 Material</t>
  </si>
  <si>
    <t>12 Equipo de Control</t>
  </si>
  <si>
    <t>12 Material</t>
  </si>
  <si>
    <t>12 Contactor</t>
  </si>
  <si>
    <t>12 Material</t>
  </si>
  <si>
    <t>12 Material</t>
  </si>
  <si>
    <t>12 Material</t>
  </si>
  <si>
    <t>12 Pulsador compacto rojo - 1 NC</t>
  </si>
  <si>
    <t>12 Pulsador compacto verde - 1 NA</t>
  </si>
  <si>
    <t>01 Acc. Tablero</t>
  </si>
  <si>
    <t>01 Acc. Tablero</t>
  </si>
  <si>
    <t>03 Material</t>
  </si>
  <si>
    <t>15 Material</t>
  </si>
  <si>
    <t>10 Material</t>
  </si>
  <si>
    <t>02 Tablero</t>
  </si>
  <si>
    <t>02 Soporteria</t>
  </si>
  <si>
    <t>02 Acc. Tablero</t>
  </si>
  <si>
    <t>02 Acc. Tablero</t>
  </si>
  <si>
    <t>TABLERO: T-TR2</t>
  </si>
  <si>
    <t>Gabinete Adosado</t>
  </si>
  <si>
    <t>Equipado de la siguiente manera:</t>
  </si>
  <si>
    <t>01 Interruptor de Caja Moldeada</t>
  </si>
  <si>
    <t>02 Material</t>
  </si>
  <si>
    <t>02 Acc. Interruptor</t>
  </si>
  <si>
    <t>06 Interruptor de Caja Moldeada</t>
  </si>
  <si>
    <t>01 Interruptor de Caja Moldeada</t>
  </si>
  <si>
    <t>01 Supresor de sobretensiones transitorias 50kA-400, 3Ã˜+N+T, marca Schneider</t>
  </si>
  <si>
    <t>08 Material</t>
  </si>
  <si>
    <t>06 Material</t>
  </si>
  <si>
    <t>01 Material</t>
  </si>
  <si>
    <t>TABLERO: TE1-1</t>
  </si>
  <si>
    <t>Gabinete Autosoportado</t>
  </si>
  <si>
    <t>Equipado de la siguiente manera:</t>
  </si>
  <si>
    <t>01 Int. AutomÃ¡tico de 3x80A, 85/36/35kA-230/380/440V, modelo TM80D, marca Schneider</t>
  </si>
  <si>
    <t>01 Material</t>
  </si>
  <si>
    <t>02 Interruptor de Caja Moldeada</t>
  </si>
  <si>
    <t>01 Interruptor tipo Riel Din</t>
  </si>
  <si>
    <t>01 Interruptor tipo Riel Din</t>
  </si>
  <si>
    <t>01 Interruptor de Caja Moldeada</t>
  </si>
  <si>
    <t>01 Material</t>
  </si>
  <si>
    <t>24 Interruptor tipo Riel Din</t>
  </si>
  <si>
    <t>21 Interruptor tipo Riel Din</t>
  </si>
  <si>
    <t>21 Material</t>
  </si>
  <si>
    <t>18 Contactor</t>
  </si>
  <si>
    <t>18 Material</t>
  </si>
  <si>
    <t>18 Pulsador compacto rojo - 1 NC</t>
  </si>
  <si>
    <t>18 Pulsador compacto verde - 1 NA</t>
  </si>
  <si>
    <t>18 Material</t>
  </si>
  <si>
    <t>18 Material</t>
  </si>
  <si>
    <t>18 Equipo de Control</t>
  </si>
  <si>
    <t>18 Material</t>
  </si>
  <si>
    <t>03 Material</t>
  </si>
  <si>
    <t>09 Material</t>
  </si>
  <si>
    <t>10 Material</t>
  </si>
  <si>
    <t>01 Tablero</t>
  </si>
  <si>
    <t>01 Soporteria</t>
  </si>
  <si>
    <t>01 Acc. Tablero</t>
  </si>
  <si>
    <t>01 Acc. Tablero</t>
  </si>
  <si>
    <t>TABLERO: TES-1</t>
  </si>
  <si>
    <t>Gabinete Adosado</t>
  </si>
  <si>
    <t>Equipado de la siguiente manera:</t>
  </si>
  <si>
    <t>01 Interruptor de Caja Moldeada</t>
  </si>
  <si>
    <t>01 Material</t>
  </si>
  <si>
    <t>12 Interruptor tipo Riel Din</t>
  </si>
  <si>
    <t>10 Interruptor tipo Riel Din</t>
  </si>
  <si>
    <t>10 Material</t>
  </si>
  <si>
    <t>04 Material</t>
  </si>
  <si>
    <t>05 Material</t>
  </si>
  <si>
    <t>01 Material</t>
  </si>
  <si>
    <t>TABLERO: TES-2</t>
  </si>
  <si>
    <t>Gabinete Adosado</t>
  </si>
  <si>
    <t>Equipado de la siguiente manera:</t>
  </si>
  <si>
    <t>01 Interruptor de Caja Moldeada</t>
  </si>
  <si>
    <t>01 Material</t>
  </si>
  <si>
    <t>09 Interruptor tipo Riel Din</t>
  </si>
  <si>
    <t>07 Interruptor tipo Riel Din</t>
  </si>
  <si>
    <t>07 Material</t>
  </si>
  <si>
    <t>04 Material</t>
  </si>
  <si>
    <t>04 Material</t>
  </si>
  <si>
    <t>01 Material</t>
  </si>
  <si>
    <t>TABLERO: TP-LC.P1</t>
  </si>
  <si>
    <t>Gabinete Autosoportado</t>
  </si>
  <si>
    <t>Equipado de la siguiente manera:</t>
  </si>
  <si>
    <t>01 Interruptor de Caja Moldeada</t>
  </si>
  <si>
    <t>01 Material</t>
  </si>
  <si>
    <t>06 Interruptor de Caja Moldeada</t>
  </si>
  <si>
    <t>11 Int. AutomÃ¡tico de 3x40A, 85/36/35kA-230/380/440V, modelo TM40D, marca Schneider</t>
  </si>
  <si>
    <t>14 Interruptor de Caja Moldeada</t>
  </si>
  <si>
    <t>17 Interruptor de Caja Moldeada</t>
  </si>
  <si>
    <t>42 Equipo de Medicion</t>
  </si>
  <si>
    <t>36 Material</t>
  </si>
  <si>
    <t>06 Material</t>
  </si>
  <si>
    <t>48 Material</t>
  </si>
  <si>
    <t>01 Material</t>
  </si>
  <si>
    <t>01 Material</t>
  </si>
  <si>
    <t>03 Material</t>
  </si>
  <si>
    <t>21 Material</t>
  </si>
  <si>
    <t>03 Tablero</t>
  </si>
  <si>
    <t>03 Soporteria</t>
  </si>
  <si>
    <t>03 Acc. Tablero</t>
  </si>
  <si>
    <t>03 Acc. Tablero</t>
  </si>
  <si>
    <t>TABLERO: TP-LC.P2</t>
  </si>
  <si>
    <t>Gabinete Autosoportado</t>
  </si>
  <si>
    <t>Equipado de la siguiente manera:</t>
  </si>
  <si>
    <t>01 Interruptor de Caja Moldeada</t>
  </si>
  <si>
    <t>01 Material</t>
  </si>
  <si>
    <t>08 Interruptor de Caja Moldeada</t>
  </si>
  <si>
    <t>06 Interruptor de Caja Moldeada</t>
  </si>
  <si>
    <t>10 Interruptor de Caja Moldeada</t>
  </si>
  <si>
    <t>25 Interruptor de Caja Moldeada</t>
  </si>
  <si>
    <t>43 Equipo de Medicion</t>
  </si>
  <si>
    <t>37 Material</t>
  </si>
  <si>
    <t>06 Material</t>
  </si>
  <si>
    <t>49 Material</t>
  </si>
  <si>
    <t>01 Material</t>
  </si>
  <si>
    <t>01 Material</t>
  </si>
  <si>
    <t>03 Material</t>
  </si>
  <si>
    <t>21 Material</t>
  </si>
  <si>
    <t>03 Tablero</t>
  </si>
  <si>
    <t>03 Soporteria</t>
  </si>
  <si>
    <t>03 Acc. Tablero</t>
  </si>
  <si>
    <t>03 Acc. Tablero</t>
  </si>
  <si>
    <t>TABLERO: T-TR3</t>
  </si>
  <si>
    <t>Gabinete Adosado</t>
  </si>
  <si>
    <t>Equipado de la siguiente manera:</t>
  </si>
  <si>
    <t>01 Interruptor de Caja Moldeada</t>
  </si>
  <si>
    <t>02 Material</t>
  </si>
  <si>
    <t>02 Acc. Interruptor</t>
  </si>
  <si>
    <t>06 Interruptor de Caja Moldeada</t>
  </si>
  <si>
    <t>01 Interruptor de Caja Moldeada</t>
  </si>
  <si>
    <t>01 Supresor de sobretensiones transitorias 50kA-400, 3Ã˜+N+T, marca Schneider</t>
  </si>
  <si>
    <t>08 Material</t>
  </si>
  <si>
    <t>06 Material</t>
  </si>
  <si>
    <t>01 Material</t>
  </si>
  <si>
    <t>TABLERO: TN2-1</t>
  </si>
  <si>
    <t>Gabinete Autosoportado</t>
  </si>
  <si>
    <t>Equipado de la siguiente manera:</t>
  </si>
  <si>
    <t>01 Interruptor de Caja Moldeada</t>
  </si>
  <si>
    <t>01 Material</t>
  </si>
  <si>
    <t>02 Interruptor de Caja Moldeada</t>
  </si>
  <si>
    <t>10 Interruptor tipo Riel Din</t>
  </si>
  <si>
    <t>09 Interruptor tipo Riel Din</t>
  </si>
  <si>
    <t>01 Interruptor de Caja Moldeada</t>
  </si>
  <si>
    <t>01 Material</t>
  </si>
  <si>
    <t>89 Interruptor tipo Riel Din</t>
  </si>
  <si>
    <t>79 Interruptor tipo Riel Din</t>
  </si>
  <si>
    <t>79 Material</t>
  </si>
  <si>
    <t>79 Contactor</t>
  </si>
  <si>
    <t>79 Material</t>
  </si>
  <si>
    <t>79 Pulsador compacto rojo - 1 NC</t>
  </si>
  <si>
    <t>79 Pulsador compacto verde - 1 NA</t>
  </si>
  <si>
    <t>79 Material</t>
  </si>
  <si>
    <t>79 Material</t>
  </si>
  <si>
    <t>79 Equipo de Control</t>
  </si>
  <si>
    <t>79 Material</t>
  </si>
  <si>
    <t>03 Material</t>
  </si>
  <si>
    <t>03 Material</t>
  </si>
  <si>
    <t>25 Material</t>
  </si>
  <si>
    <t>34 Material</t>
  </si>
  <si>
    <t>03 Tablero</t>
  </si>
  <si>
    <t>03 Soporteria</t>
  </si>
  <si>
    <t>03 Acc. Tablero</t>
  </si>
  <si>
    <t>03 Acc. Tablero</t>
  </si>
  <si>
    <t>TABLERO: T-TR4</t>
  </si>
  <si>
    <t>Gabinete Adosado</t>
  </si>
  <si>
    <t>Equipado de la siguiente manera:</t>
  </si>
  <si>
    <t>01 Interruptor de Caja Moldeada</t>
  </si>
  <si>
    <t>01 Material</t>
  </si>
  <si>
    <t>02 Acc. Interruptor</t>
  </si>
  <si>
    <t>06 Interruptor de Caja Moldeada</t>
  </si>
  <si>
    <t>01 Interruptor de Caja Moldeada</t>
  </si>
  <si>
    <t>01 Supresor de sobretensiones transitorias 50kA-400, 3Ã˜+N+T, marca Schneider</t>
  </si>
  <si>
    <t>08 Material</t>
  </si>
  <si>
    <t>06 Material</t>
  </si>
  <si>
    <t>01 Material</t>
  </si>
  <si>
    <t>01 Material</t>
  </si>
  <si>
    <t>TABLERO: TE2-1</t>
  </si>
  <si>
    <t>Gabinete Autosoportado</t>
  </si>
  <si>
    <t>Equipado de la siguiente manera:</t>
  </si>
  <si>
    <t>01 Interruptor de Caja Moldeada</t>
  </si>
  <si>
    <t>01 Material</t>
  </si>
  <si>
    <t>01 Interruptor de Caja Moldeada</t>
  </si>
  <si>
    <t>01 Interruptor de Caja Moldeada</t>
  </si>
  <si>
    <t>01 Interruptor tipo Riel Din</t>
  </si>
  <si>
    <t>02 Interruptor tipo Riel Din</t>
  </si>
  <si>
    <t>01 Interruptor de Caja Moldeada</t>
  </si>
  <si>
    <t>01 Material</t>
  </si>
  <si>
    <t>29 Interruptor tipo Riel Din</t>
  </si>
  <si>
    <t>25 Interruptor tipo Riel Din</t>
  </si>
  <si>
    <t>25 Material</t>
  </si>
  <si>
    <t>23 Contactor</t>
  </si>
  <si>
    <t>23 Material</t>
  </si>
  <si>
    <t>23 Pulsador compacto rojo - 1 NC</t>
  </si>
  <si>
    <t>23 Pulsador compacto verde - 1 NA</t>
  </si>
  <si>
    <t>23 Material</t>
  </si>
  <si>
    <t>23 Material</t>
  </si>
  <si>
    <t>23 Equipo de Control</t>
  </si>
  <si>
    <t>23 Material</t>
  </si>
  <si>
    <t>03 Material</t>
  </si>
  <si>
    <t>18 Material</t>
  </si>
  <si>
    <t>14 Material</t>
  </si>
  <si>
    <t>02 Tablero</t>
  </si>
  <si>
    <t>02 Soporteria</t>
  </si>
  <si>
    <t>02 Acc. Tablero</t>
  </si>
  <si>
    <t>02 Acc. Tablero</t>
  </si>
  <si>
    <t>TABLEROS: TF3-1/TF4-1/TF5-1</t>
  </si>
  <si>
    <t>Gabinete Adosado</t>
  </si>
  <si>
    <t>Equipado de la siguiente manera:</t>
  </si>
  <si>
    <t>01 Interruptor de Caja Moldeada</t>
  </si>
  <si>
    <t>01 Material</t>
  </si>
  <si>
    <t>07 Interruptor de Caja Moldeada</t>
  </si>
  <si>
    <t>07 Material</t>
  </si>
  <si>
    <t>03 Material</t>
  </si>
  <si>
    <t>01 Material</t>
  </si>
  <si>
    <t>TABLEROS: TF3-2/TF4-2/TF5-2</t>
  </si>
  <si>
    <t>Gabinete Adosado</t>
  </si>
  <si>
    <t>Equipado de la siguiente manera:</t>
  </si>
  <si>
    <t>01 Interruptor de Caja Moldeada</t>
  </si>
  <si>
    <t>01 Material</t>
  </si>
  <si>
    <t>07 Interruptor de Caja Moldeada</t>
  </si>
  <si>
    <t>07 Material</t>
  </si>
  <si>
    <t>03 Material</t>
  </si>
  <si>
    <t>01 Material</t>
  </si>
  <si>
    <t>TABLERO: TF-GE9</t>
  </si>
  <si>
    <t>Gabinete Adosado</t>
  </si>
  <si>
    <t>Equipado de la siguiente manera:</t>
  </si>
  <si>
    <t>01 Interruptor de Caja Moldeada</t>
  </si>
  <si>
    <t>01 Material</t>
  </si>
  <si>
    <t>01 Interruptor tipo Riel Din</t>
  </si>
  <si>
    <t>03 Interruptor tipo Riel Din</t>
  </si>
  <si>
    <t>01 Interruptor tipo Riel Din</t>
  </si>
  <si>
    <t>02 Interruptor tipo Riel Din</t>
  </si>
  <si>
    <t>02 Material</t>
  </si>
  <si>
    <t>01 Material</t>
  </si>
  <si>
    <t>04 Material</t>
  </si>
  <si>
    <t>05 Material</t>
  </si>
  <si>
    <t>01 Material</t>
  </si>
  <si>
    <t>TABLERO: TE-SE9</t>
  </si>
  <si>
    <t>Gabinete Adosado</t>
  </si>
  <si>
    <t>Equipado de la siguiente manera:</t>
  </si>
  <si>
    <t>01 Interruptor de Caja Moldeada</t>
  </si>
  <si>
    <t>01 Material</t>
  </si>
  <si>
    <t>02 Interruptor tipo Riel Din</t>
  </si>
  <si>
    <t>04 Interruptor tipo Riel Din</t>
  </si>
  <si>
    <t>03 Interruptor tipo Riel Din</t>
  </si>
  <si>
    <t>03 Material</t>
  </si>
  <si>
    <t>04 Material</t>
  </si>
  <si>
    <t>04 Material</t>
  </si>
  <si>
    <t>01 Material</t>
  </si>
  <si>
    <t>TABLERO: TF-PRE1</t>
  </si>
  <si>
    <t>Gabinete Adosado</t>
  </si>
  <si>
    <t>Equipado de la siguiente manera:</t>
  </si>
  <si>
    <t>02 Interruptor de Caja Moldeada</t>
  </si>
  <si>
    <t>01 Material</t>
  </si>
  <si>
    <t>01 Acc. Interruptor</t>
  </si>
  <si>
    <t>02 Interruptor de Caja Moldeada</t>
  </si>
  <si>
    <t>04 Material</t>
  </si>
  <si>
    <t>02 Material</t>
  </si>
  <si>
    <t>03 Material</t>
  </si>
  <si>
    <t>01 Material</t>
  </si>
  <si>
    <t>TABLERO: TF-PRE2</t>
  </si>
  <si>
    <t>Gabinete Adosado</t>
  </si>
  <si>
    <t>Equipado de la siguiente manera:</t>
  </si>
  <si>
    <t>02 Interruptor de Caja Moldeada</t>
  </si>
  <si>
    <t>01 Material</t>
  </si>
  <si>
    <t>01 Acc. Interruptor</t>
  </si>
  <si>
    <t>02 Interruptor de Caja Moldeada</t>
  </si>
  <si>
    <t>04 Material</t>
  </si>
  <si>
    <t>02 Material</t>
  </si>
  <si>
    <t>03 Material</t>
  </si>
  <si>
    <t>01 Material</t>
  </si>
  <si>
    <t>TABLERO: TG-GEN</t>
  </si>
  <si>
    <t>Gabinete Autosoportado</t>
  </si>
  <si>
    <t>Equipado de la siguiente manera:</t>
  </si>
  <si>
    <t>01 Int. AutomÃ¡tico de 3x1000A, 85/70/65kA-230/380/440V, modelo NS1000H, marca Schneider</t>
  </si>
  <si>
    <t>01 Material</t>
  </si>
  <si>
    <t>01 Int. AutomÃ¡tico de 3x630A, 100/70/65kA-230/380/440V, modelo NSX630H, marca Schneider</t>
  </si>
  <si>
    <t>02 Int. AutomÃ¡tico de 3x400A, 100/70/65kA-230/380/440V, modelo NSX400H, marca Schneider</t>
  </si>
  <si>
    <t>02 Int. AutomÃ¡tico de 3x32A, 100/70/65kA-230/380/440V, modelo NSX100H, marca Schneider</t>
  </si>
  <si>
    <t>01 Material</t>
  </si>
  <si>
    <t>01 Material</t>
  </si>
  <si>
    <t>01 Material</t>
  </si>
  <si>
    <t>03 Equipo de Medicion</t>
  </si>
  <si>
    <t>04 Material</t>
  </si>
  <si>
    <t>02 Material</t>
  </si>
  <si>
    <t>01 Material</t>
  </si>
  <si>
    <t>01 Material</t>
  </si>
  <si>
    <t>01 Material</t>
  </si>
  <si>
    <t>02 Material</t>
  </si>
  <si>
    <t>08 Material</t>
  </si>
  <si>
    <t>02 Acc. Tablero</t>
  </si>
  <si>
    <t>02 Acc. Tablero</t>
  </si>
  <si>
    <t>COSTO TOTAL (S/.)</t>
  </si>
  <si>
    <t>IGV 18% (S/.)</t>
  </si>
  <si>
    <t>PRECIO DE VENTA (S/.)</t>
  </si>
  <si>
    <t>CONDICIONES COMERCIALES:</t>
  </si>
  <si>
    <t>Validez de la oferta</t>
  </si>
  <si>
    <t>:</t>
  </si>
  <si>
    <t>10 días</t>
  </si>
  <si>
    <t>Moneda</t>
  </si>
  <si>
    <t>:</t>
  </si>
  <si>
    <t>Soles</t>
  </si>
  <si>
    <t>Tiempo de ejecucion</t>
  </si>
  <si>
    <t>:</t>
  </si>
  <si>
    <t>6 semanas</t>
  </si>
  <si>
    <t>Garantía</t>
  </si>
  <si>
    <t>:</t>
  </si>
  <si>
    <t>1 año</t>
  </si>
  <si>
    <t>Forma de pago</t>
  </si>
  <si>
    <t>:</t>
  </si>
  <si>
    <t>30% adelanto, saldo a contraentrega</t>
  </si>
  <si>
    <t>Lugar de entrega</t>
  </si>
  <si>
    <t>:</t>
  </si>
  <si>
    <t>En nuestro Almacén</t>
  </si>
  <si>
    <t>OBSERVACIONES:</t>
  </si>
  <si>
    <t>- Todo circuito de control considera proteccion mediante fusibles cilindricos 10x38 de 2 Amp.</t>
  </si>
  <si>
    <t>- Todos los gabinetes para ADOSAR o EMPOTRAR será fabricado en plancha de FºGº de 2mm o 1,5mm</t>
  </si>
  <si>
    <t xml:space="preserve">  de espesor contará con acceso frontal en 2mm, puerta abisagrada y llave de seguridad. El acabado será con</t>
  </si>
  <si>
    <t xml:space="preserve">  pintura electrostatica color RAL 7035.</t>
  </si>
  <si>
    <t>NOTAS:</t>
  </si>
  <si>
    <t>- La fabricacion de los tableros se realizaran con los planos aprobados por el cliente. Todo gasto generado</t>
  </si>
  <si>
    <t xml:space="preserve">  debido a una modificacion posterior a la aprobacion de los planos seran asumidos por el cliente.</t>
  </si>
  <si>
    <t>- El presente presupuesto considera solo equipos y materiales que cumplen un alto estándar de calidad.</t>
  </si>
  <si>
    <t>- Respaldo técnico ante cualquier anomalía en  funcionamiento del circuito y Atención de consultas las 24</t>
  </si>
  <si>
    <t xml:space="preserve">  horas del día durante todos los días del año llamando al Nextel 420*7931 ó 102*2990.</t>
  </si>
  <si>
    <t>JESUS FORONDA</t>
  </si>
  <si>
    <t>GERENTE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</si>
</sst>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</font>
    <font>
      <b/>
      <sz val="9"/>
      <name val="Arial"/>
    </font>
    <font>
      <b/>
      <sz val="12"/>
      <name val="Arial"/>
    </font>
    <font>
      <sz val="9"/>
      <name val="Arial"/>
    </font>
    <font>
      <u/>
      <sz val="9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2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5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12" xfId="0" applyFont="1" applyBorder="1"/>
    <xf numFmtId="0" fontId="0" fillId="0" borderId="13" xfId="0" applyBorder="1"/>
    <xf numFmtId="0" fontId="4" fillId="0" borderId="12" xfId="0" applyFont="1" applyBorder="1"/>
    <xf numFmtId="0" fontId="0" fillId="0" borderId="14" xfId="0" applyBorder="1"/>
    <xf numFmtId="0" fontId="0" fillId="0" borderId="15" xfId="0" applyBorder="1"/>
    <xf numFmtId="4" fontId="4" fillId="0" borderId="5" xfId="0" applyNumberFormat="1" applyFont="1" applyBorder="1"/>
    <xf numFmtId="0" fontId="2" fillId="0" borderId="2" xfId="0" applyFont="1" applyBorder="1"/>
    <xf numFmtId="4" fontId="2" fillId="0" borderId="1" xfId="0" applyNumberFormat="1" applyFont="1" applyBorder="1"/>
    <xf numFmtId="0" fontId="3" fillId="0" borderId="0" xfId="0" applyFont="1" applyAlignment="1">
      <alignment horizontal="center"/>
    </xf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file:///D:\Proyectos_Software\INELEK\Diptel%201.8\Pres\config\firma.png" TargetMode="Externa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556</xdr:row>
      <xdr:rowOff>0</xdr:rowOff>
    </xdr:from>
    <xdr:to>
      <xdr:col>3</xdr:col>
      <xdr:colOff>407387</xdr:colOff>
      <xdr:row>559</xdr:row>
      <xdr:rowOff>241624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3124D3F-072E-4E9C-B0DA-C7F6818F1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333375" y="90201750"/>
          <a:ext cx="1321787" cy="727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62"/>
  <sheetViews>
    <sheetView tabSelected="1" topLeftCell="A547" workbookViewId="0">
      <selection activeCell="B557" sqref="B557"/>
    </sheetView>
  </sheetViews>
  <sheetFormatPr baseColWidth="10" defaultColWidth="13.140625" defaultRowHeight="15" customHeight="1" x14ac:dyDescent="0.2"/>
  <cols>
    <col min="1" max="1" width="5" customWidth="1"/>
    <col min="2" max="2" width="4.5703125" customWidth="1"/>
    <col min="3" max="3" width="9.140625" customWidth="1"/>
    <col min="4" max="4" width="10.5703125" customWidth="1"/>
    <col min="5" max="5" width="8.85546875" customWidth="1"/>
    <col min="6" max="6" width="27.42578125" customWidth="1"/>
    <col min="7" max="7" width="5.42578125" customWidth="1"/>
    <col min="8" max="8" width="4.140625" customWidth="1"/>
    <col min="9" max="9" width="5.42578125" customWidth="1"/>
    <col min="10" max="10" width="11" customWidth="1"/>
  </cols>
  <sheetData>
    <row r="1" spans="1:11" ht="14.1" customHeight="1" x14ac:dyDescent="0.2">
      <c r="A1" s="1" t="s">
        <v>0</v>
      </c>
    </row>
    <row r="2" spans="1:11" ht="10.7" customHeight="1" x14ac:dyDescent="0.2"/>
    <row r="3" spans="1:11" ht="12.75" x14ac:dyDescent="0.2">
      <c r="I3" s="2" t="s">
        <v>1</v>
      </c>
    </row>
    <row r="4" spans="1:11" ht="18.95" customHeight="1" x14ac:dyDescent="0.2"/>
    <row r="5" spans="1:11" ht="15.75" x14ac:dyDescent="0.25">
      <c r="A5" s="24" t="s">
        <v>2</v>
      </c>
      <c r="B5" s="25"/>
      <c r="C5" s="25"/>
      <c r="D5" s="25"/>
      <c r="E5" s="25"/>
      <c r="F5" s="25"/>
      <c r="G5" s="25"/>
      <c r="H5" s="25"/>
      <c r="I5" s="25"/>
      <c r="J5" s="25"/>
      <c r="K5" s="25"/>
    </row>
    <row r="6" spans="1:11" ht="12.75" x14ac:dyDescent="0.2"/>
    <row r="7" spans="1:11" ht="12.75" x14ac:dyDescent="0.2">
      <c r="A7" s="3" t="s">
        <v>3</v>
      </c>
      <c r="C7" s="4" t="s">
        <v>4</v>
      </c>
      <c r="D7" s="2" t="s">
        <v>5</v>
      </c>
    </row>
    <row r="8" spans="1:11" ht="9.6" customHeight="1" x14ac:dyDescent="0.2"/>
    <row r="9" spans="1:11" ht="12.75" x14ac:dyDescent="0.2">
      <c r="A9" s="3" t="s">
        <v>6</v>
      </c>
      <c r="C9" s="4" t="s">
        <v>7</v>
      </c>
      <c r="D9" s="2" t="s">
        <v>8</v>
      </c>
    </row>
    <row r="10" spans="1:11" ht="9.6" customHeight="1" x14ac:dyDescent="0.2"/>
    <row r="11" spans="1:11" ht="12.75" x14ac:dyDescent="0.2">
      <c r="A11" s="3" t="s">
        <v>9</v>
      </c>
      <c r="C11" s="4" t="s">
        <v>10</v>
      </c>
      <c r="D11" s="2" t="s">
        <v>11</v>
      </c>
    </row>
    <row r="12" spans="1:11" ht="12.75" x14ac:dyDescent="0.2"/>
    <row r="13" spans="1:11" ht="12.75" x14ac:dyDescent="0.2">
      <c r="A13" s="3" t="s">
        <v>12</v>
      </c>
    </row>
    <row r="14" spans="1:11" ht="9.9499999999999993" customHeight="1" x14ac:dyDescent="0.2"/>
    <row r="15" spans="1:11" ht="29.45" customHeight="1" x14ac:dyDescent="0.2">
      <c r="A15" s="5" t="s">
        <v>13</v>
      </c>
      <c r="B15" s="26" t="s">
        <v>14</v>
      </c>
      <c r="C15" s="27"/>
      <c r="D15" s="27"/>
      <c r="E15" s="27"/>
      <c r="F15" s="27"/>
      <c r="G15" s="27"/>
      <c r="H15" s="28"/>
      <c r="I15" s="5" t="s">
        <v>15</v>
      </c>
      <c r="J15" s="8" t="s">
        <v>16</v>
      </c>
      <c r="K15" s="8" t="s">
        <v>17</v>
      </c>
    </row>
    <row r="16" spans="1:11" ht="12.75" x14ac:dyDescent="0.2">
      <c r="A16" s="9">
        <v>1</v>
      </c>
      <c r="B16" s="12" t="s">
        <v>18</v>
      </c>
      <c r="C16" s="14"/>
      <c r="D16" s="14"/>
      <c r="E16" s="14"/>
      <c r="F16" s="14"/>
      <c r="G16" s="14"/>
      <c r="H16" s="13"/>
      <c r="I16" s="9">
        <v>1</v>
      </c>
      <c r="J16" s="21">
        <v>46215.750512656901</v>
      </c>
      <c r="K16" s="21">
        <f>I16*J16</f>
        <v>46215.750512656901</v>
      </c>
    </row>
    <row r="17" spans="1:11" ht="12.75" x14ac:dyDescent="0.2">
      <c r="A17" s="10"/>
      <c r="B17" s="16" t="s">
        <v>19</v>
      </c>
      <c r="H17" s="17"/>
      <c r="I17" s="10"/>
      <c r="J17" s="10"/>
      <c r="K17" s="10"/>
    </row>
    <row r="18" spans="1:11" ht="12.75" x14ac:dyDescent="0.2">
      <c r="A18" s="10"/>
      <c r="B18" s="18" t="s">
        <v>20</v>
      </c>
      <c r="H18" s="17"/>
      <c r="I18" s="10"/>
      <c r="J18" s="10"/>
      <c r="K18" s="10"/>
    </row>
    <row r="19" spans="1:11" ht="12.75" x14ac:dyDescent="0.2">
      <c r="A19" s="10"/>
      <c r="B19" s="18" t="s">
        <v>21</v>
      </c>
      <c r="H19" s="17"/>
      <c r="I19" s="10"/>
      <c r="J19" s="10"/>
      <c r="K19" s="10"/>
    </row>
    <row r="20" spans="1:11" ht="12.75" x14ac:dyDescent="0.2">
      <c r="A20" s="10"/>
      <c r="B20" s="18" t="s">
        <v>22</v>
      </c>
      <c r="H20" s="17"/>
      <c r="I20" s="10"/>
      <c r="J20" s="10"/>
      <c r="K20" s="10"/>
    </row>
    <row r="21" spans="1:11" ht="12.75" x14ac:dyDescent="0.2">
      <c r="A21" s="10"/>
      <c r="B21" s="18" t="s">
        <v>23</v>
      </c>
      <c r="H21" s="17"/>
      <c r="I21" s="10"/>
      <c r="J21" s="10"/>
      <c r="K21" s="10"/>
    </row>
    <row r="22" spans="1:11" ht="12.75" x14ac:dyDescent="0.2">
      <c r="A22" s="10"/>
      <c r="B22" s="18" t="s">
        <v>24</v>
      </c>
      <c r="H22" s="17"/>
      <c r="I22" s="10"/>
      <c r="J22" s="10"/>
      <c r="K22" s="10"/>
    </row>
    <row r="23" spans="1:11" ht="12.75" x14ac:dyDescent="0.2">
      <c r="A23" s="10"/>
      <c r="B23" s="18" t="s">
        <v>25</v>
      </c>
      <c r="H23" s="17"/>
      <c r="I23" s="10"/>
      <c r="J23" s="10"/>
      <c r="K23" s="10"/>
    </row>
    <row r="24" spans="1:11" ht="12.75" x14ac:dyDescent="0.2">
      <c r="A24" s="10"/>
      <c r="B24" s="18" t="s">
        <v>26</v>
      </c>
      <c r="H24" s="17"/>
      <c r="I24" s="10"/>
      <c r="J24" s="10"/>
      <c r="K24" s="10"/>
    </row>
    <row r="25" spans="1:11" ht="12.75" x14ac:dyDescent="0.2">
      <c r="A25" s="10"/>
      <c r="B25" s="18" t="s">
        <v>27</v>
      </c>
      <c r="H25" s="17"/>
      <c r="I25" s="10"/>
      <c r="J25" s="10"/>
      <c r="K25" s="10"/>
    </row>
    <row r="26" spans="1:11" ht="12.75" x14ac:dyDescent="0.2">
      <c r="A26" s="10"/>
      <c r="B26" s="18" t="s">
        <v>28</v>
      </c>
      <c r="H26" s="17"/>
      <c r="I26" s="10"/>
      <c r="J26" s="10"/>
      <c r="K26" s="10"/>
    </row>
    <row r="27" spans="1:11" ht="12.75" x14ac:dyDescent="0.2">
      <c r="A27" s="10"/>
      <c r="B27" s="18" t="s">
        <v>29</v>
      </c>
      <c r="H27" s="17"/>
      <c r="I27" s="10"/>
      <c r="J27" s="10"/>
      <c r="K27" s="10"/>
    </row>
    <row r="28" spans="1:11" ht="12.75" x14ac:dyDescent="0.2">
      <c r="A28" s="10"/>
      <c r="B28" s="18" t="s">
        <v>30</v>
      </c>
      <c r="H28" s="17"/>
      <c r="I28" s="10"/>
      <c r="J28" s="10"/>
      <c r="K28" s="10"/>
    </row>
    <row r="29" spans="1:11" ht="12.75" x14ac:dyDescent="0.2">
      <c r="A29" s="10"/>
      <c r="B29" s="18" t="s">
        <v>31</v>
      </c>
      <c r="H29" s="17"/>
      <c r="I29" s="10"/>
      <c r="J29" s="10"/>
      <c r="K29" s="10"/>
    </row>
    <row r="30" spans="1:11" ht="12.75" x14ac:dyDescent="0.2">
      <c r="A30" s="10"/>
      <c r="B30" s="18" t="s">
        <v>32</v>
      </c>
      <c r="H30" s="17"/>
      <c r="I30" s="10"/>
      <c r="J30" s="10"/>
      <c r="K30" s="10"/>
    </row>
    <row r="31" spans="1:11" ht="12.75" x14ac:dyDescent="0.2">
      <c r="A31" s="10"/>
      <c r="B31" s="18" t="s">
        <v>33</v>
      </c>
      <c r="H31" s="17"/>
      <c r="I31" s="10"/>
      <c r="J31" s="10"/>
      <c r="K31" s="10"/>
    </row>
    <row r="32" spans="1:11" ht="12.75" x14ac:dyDescent="0.2">
      <c r="A32" s="10"/>
      <c r="B32" s="18" t="s">
        <v>34</v>
      </c>
      <c r="H32" s="17"/>
      <c r="I32" s="10"/>
      <c r="J32" s="10"/>
      <c r="K32" s="10"/>
    </row>
    <row r="33" spans="1:11" ht="12.75" x14ac:dyDescent="0.2">
      <c r="A33" s="10"/>
      <c r="B33" s="18" t="s">
        <v>35</v>
      </c>
      <c r="H33" s="17"/>
      <c r="I33" s="10"/>
      <c r="J33" s="10"/>
      <c r="K33" s="10"/>
    </row>
    <row r="34" spans="1:11" ht="12.75" x14ac:dyDescent="0.2">
      <c r="A34" s="10"/>
      <c r="B34" s="18" t="s">
        <v>36</v>
      </c>
      <c r="H34" s="17"/>
      <c r="I34" s="10"/>
      <c r="J34" s="10"/>
      <c r="K34" s="10"/>
    </row>
    <row r="35" spans="1:11" ht="12.75" x14ac:dyDescent="0.2">
      <c r="A35" s="10"/>
      <c r="B35" s="18" t="s">
        <v>37</v>
      </c>
      <c r="H35" s="17"/>
      <c r="I35" s="10"/>
      <c r="J35" s="10"/>
      <c r="K35" s="10"/>
    </row>
    <row r="36" spans="1:11" ht="12.75" x14ac:dyDescent="0.2">
      <c r="A36" s="10"/>
      <c r="B36" s="18" t="s">
        <v>38</v>
      </c>
      <c r="H36" s="17"/>
      <c r="I36" s="10"/>
      <c r="J36" s="10"/>
      <c r="K36" s="10"/>
    </row>
    <row r="37" spans="1:11" ht="12.75" x14ac:dyDescent="0.2">
      <c r="A37" s="10"/>
      <c r="B37" s="18" t="s">
        <v>39</v>
      </c>
      <c r="H37" s="17"/>
      <c r="I37" s="10"/>
      <c r="J37" s="10"/>
      <c r="K37" s="10"/>
    </row>
    <row r="38" spans="1:11" ht="12.75" x14ac:dyDescent="0.2">
      <c r="A38" s="10"/>
      <c r="B38" s="18" t="s">
        <v>40</v>
      </c>
      <c r="H38" s="17"/>
      <c r="I38" s="10"/>
      <c r="J38" s="10"/>
      <c r="K38" s="10"/>
    </row>
    <row r="39" spans="1:11" ht="12.75" x14ac:dyDescent="0.2">
      <c r="A39" s="10"/>
      <c r="B39" s="18" t="s">
        <v>41</v>
      </c>
      <c r="H39" s="17"/>
      <c r="I39" s="10"/>
      <c r="J39" s="10"/>
      <c r="K39" s="10"/>
    </row>
    <row r="40" spans="1:11" ht="12.75" x14ac:dyDescent="0.2">
      <c r="A40" s="10"/>
      <c r="B40" s="18" t="s">
        <v>42</v>
      </c>
      <c r="H40" s="17"/>
      <c r="I40" s="10"/>
      <c r="J40" s="10"/>
      <c r="K40" s="10"/>
    </row>
    <row r="41" spans="1:11" ht="12.75" x14ac:dyDescent="0.2">
      <c r="A41" s="11"/>
      <c r="B41" s="19"/>
      <c r="C41" s="15"/>
      <c r="D41" s="15"/>
      <c r="E41" s="15"/>
      <c r="F41" s="15"/>
      <c r="G41" s="15"/>
      <c r="H41" s="20"/>
      <c r="I41" s="11"/>
      <c r="J41" s="11"/>
      <c r="K41" s="11"/>
    </row>
    <row r="42" spans="1:11" ht="12.75" x14ac:dyDescent="0.2">
      <c r="A42" s="9">
        <v>2</v>
      </c>
      <c r="B42" s="12" t="s">
        <v>43</v>
      </c>
      <c r="C42" s="14"/>
      <c r="D42" s="14"/>
      <c r="E42" s="14"/>
      <c r="F42" s="14"/>
      <c r="G42" s="14"/>
      <c r="H42" s="13"/>
      <c r="I42" s="9">
        <v>1</v>
      </c>
      <c r="J42" s="21">
        <v>44560.7304778869</v>
      </c>
      <c r="K42" s="21">
        <f>I42*J42</f>
        <v>44560.7304778869</v>
      </c>
    </row>
    <row r="43" spans="1:11" ht="12.75" x14ac:dyDescent="0.2">
      <c r="A43" s="10"/>
      <c r="B43" s="16" t="s">
        <v>44</v>
      </c>
      <c r="H43" s="17"/>
      <c r="I43" s="10"/>
      <c r="J43" s="10"/>
      <c r="K43" s="10"/>
    </row>
    <row r="44" spans="1:11" ht="12.75" x14ac:dyDescent="0.2">
      <c r="A44" s="10"/>
      <c r="B44" s="18" t="s">
        <v>45</v>
      </c>
      <c r="H44" s="17"/>
      <c r="I44" s="10"/>
      <c r="J44" s="10"/>
      <c r="K44" s="10"/>
    </row>
    <row r="45" spans="1:11" ht="12.75" x14ac:dyDescent="0.2">
      <c r="A45" s="10"/>
      <c r="B45" s="18" t="s">
        <v>46</v>
      </c>
      <c r="H45" s="17"/>
      <c r="I45" s="10"/>
      <c r="J45" s="10"/>
      <c r="K45" s="10"/>
    </row>
    <row r="46" spans="1:11" ht="12.75" x14ac:dyDescent="0.2">
      <c r="A46" s="10"/>
      <c r="B46" s="18" t="s">
        <v>47</v>
      </c>
      <c r="H46" s="17"/>
      <c r="I46" s="10"/>
      <c r="J46" s="10"/>
      <c r="K46" s="10"/>
    </row>
    <row r="47" spans="1:11" ht="12.75" x14ac:dyDescent="0.2">
      <c r="A47" s="10"/>
      <c r="B47" s="18" t="s">
        <v>48</v>
      </c>
      <c r="H47" s="17"/>
      <c r="I47" s="10"/>
      <c r="J47" s="10"/>
      <c r="K47" s="10"/>
    </row>
    <row r="48" spans="1:11" ht="12.75" x14ac:dyDescent="0.2">
      <c r="A48" s="10"/>
      <c r="B48" s="18" t="s">
        <v>49</v>
      </c>
      <c r="H48" s="17"/>
      <c r="I48" s="10"/>
      <c r="J48" s="10"/>
      <c r="K48" s="10"/>
    </row>
    <row r="49" spans="1:11" ht="12.75" x14ac:dyDescent="0.2">
      <c r="A49" s="10"/>
      <c r="B49" s="18" t="s">
        <v>50</v>
      </c>
      <c r="H49" s="17"/>
      <c r="I49" s="10"/>
      <c r="J49" s="10"/>
      <c r="K49" s="10"/>
    </row>
    <row r="50" spans="1:11" ht="12.75" x14ac:dyDescent="0.2">
      <c r="A50" s="10"/>
      <c r="B50" s="18" t="s">
        <v>51</v>
      </c>
      <c r="H50" s="17"/>
      <c r="I50" s="10"/>
      <c r="J50" s="10"/>
      <c r="K50" s="10"/>
    </row>
    <row r="51" spans="1:11" ht="12.75" x14ac:dyDescent="0.2">
      <c r="A51" s="10"/>
      <c r="B51" s="18" t="s">
        <v>52</v>
      </c>
      <c r="H51" s="17"/>
      <c r="I51" s="10"/>
      <c r="J51" s="10"/>
      <c r="K51" s="10"/>
    </row>
    <row r="52" spans="1:11" ht="12.75" x14ac:dyDescent="0.2">
      <c r="A52" s="10"/>
      <c r="B52" s="18" t="s">
        <v>53</v>
      </c>
      <c r="H52" s="17"/>
      <c r="I52" s="10"/>
      <c r="J52" s="10"/>
      <c r="K52" s="10"/>
    </row>
    <row r="53" spans="1:11" ht="12.75" x14ac:dyDescent="0.2">
      <c r="A53" s="10"/>
      <c r="B53" s="18" t="s">
        <v>54</v>
      </c>
      <c r="H53" s="17"/>
      <c r="I53" s="10"/>
      <c r="J53" s="10"/>
      <c r="K53" s="10"/>
    </row>
    <row r="54" spans="1:11" ht="12.75" x14ac:dyDescent="0.2">
      <c r="A54" s="10"/>
      <c r="B54" s="18" t="s">
        <v>55</v>
      </c>
      <c r="H54" s="17"/>
      <c r="I54" s="10"/>
      <c r="J54" s="10"/>
      <c r="K54" s="10"/>
    </row>
    <row r="55" spans="1:11" ht="12.75" x14ac:dyDescent="0.2">
      <c r="A55" s="10"/>
      <c r="B55" s="18" t="s">
        <v>56</v>
      </c>
      <c r="H55" s="17"/>
      <c r="I55" s="10"/>
      <c r="J55" s="10"/>
      <c r="K55" s="10"/>
    </row>
    <row r="56" spans="1:11" ht="12.75" x14ac:dyDescent="0.2">
      <c r="A56" s="10"/>
      <c r="B56" s="18" t="s">
        <v>57</v>
      </c>
      <c r="H56" s="17"/>
      <c r="I56" s="10"/>
      <c r="J56" s="10"/>
      <c r="K56" s="10"/>
    </row>
    <row r="57" spans="1:11" ht="12.75" x14ac:dyDescent="0.2">
      <c r="A57" s="10"/>
      <c r="B57" s="18" t="s">
        <v>58</v>
      </c>
      <c r="H57" s="17"/>
      <c r="I57" s="10"/>
      <c r="J57" s="10"/>
      <c r="K57" s="10"/>
    </row>
    <row r="58" spans="1:11" ht="12.75" x14ac:dyDescent="0.2">
      <c r="A58" s="10"/>
      <c r="B58" s="18" t="s">
        <v>59</v>
      </c>
      <c r="H58" s="17"/>
      <c r="I58" s="10"/>
      <c r="J58" s="10"/>
      <c r="K58" s="10"/>
    </row>
    <row r="59" spans="1:11" ht="12.75" x14ac:dyDescent="0.2">
      <c r="A59" s="10"/>
      <c r="B59" s="18" t="s">
        <v>60</v>
      </c>
      <c r="H59" s="17"/>
      <c r="I59" s="10"/>
      <c r="J59" s="10"/>
      <c r="K59" s="10"/>
    </row>
    <row r="60" spans="1:11" ht="12.75" x14ac:dyDescent="0.2">
      <c r="A60" s="10"/>
      <c r="B60" s="18" t="s">
        <v>61</v>
      </c>
      <c r="H60" s="17"/>
      <c r="I60" s="10"/>
      <c r="J60" s="10"/>
      <c r="K60" s="10"/>
    </row>
    <row r="61" spans="1:11" ht="12.75" x14ac:dyDescent="0.2">
      <c r="A61" s="10"/>
      <c r="B61" s="18" t="s">
        <v>62</v>
      </c>
      <c r="H61" s="17"/>
      <c r="I61" s="10"/>
      <c r="J61" s="10"/>
      <c r="K61" s="10"/>
    </row>
    <row r="62" spans="1:11" ht="12.75" x14ac:dyDescent="0.2">
      <c r="A62" s="10"/>
      <c r="B62" s="18" t="s">
        <v>63</v>
      </c>
      <c r="H62" s="17"/>
      <c r="I62" s="10"/>
      <c r="J62" s="10"/>
      <c r="K62" s="10"/>
    </row>
    <row r="63" spans="1:11" ht="12.75" x14ac:dyDescent="0.2">
      <c r="A63" s="10"/>
      <c r="B63" s="18" t="s">
        <v>64</v>
      </c>
      <c r="H63" s="17"/>
      <c r="I63" s="10"/>
      <c r="J63" s="10"/>
      <c r="K63" s="10"/>
    </row>
    <row r="64" spans="1:11" ht="12.75" x14ac:dyDescent="0.2">
      <c r="A64" s="10"/>
      <c r="B64" s="18" t="s">
        <v>65</v>
      </c>
      <c r="H64" s="17"/>
      <c r="I64" s="10"/>
      <c r="J64" s="10"/>
      <c r="K64" s="10"/>
    </row>
    <row r="65" spans="1:11" ht="12.75" x14ac:dyDescent="0.2">
      <c r="A65" s="10"/>
      <c r="B65" s="18" t="s">
        <v>66</v>
      </c>
      <c r="H65" s="17"/>
      <c r="I65" s="10"/>
      <c r="J65" s="10"/>
      <c r="K65" s="10"/>
    </row>
    <row r="66" spans="1:11" ht="12.75" x14ac:dyDescent="0.2">
      <c r="A66" s="10"/>
      <c r="B66" s="18" t="s">
        <v>67</v>
      </c>
      <c r="H66" s="17"/>
      <c r="I66" s="10"/>
      <c r="J66" s="10"/>
      <c r="K66" s="10"/>
    </row>
    <row r="67" spans="1:11" ht="12.75" x14ac:dyDescent="0.2">
      <c r="A67" s="10"/>
      <c r="B67" s="18" t="s">
        <v>68</v>
      </c>
      <c r="H67" s="17"/>
      <c r="I67" s="10"/>
      <c r="J67" s="10"/>
      <c r="K67" s="10"/>
    </row>
    <row r="68" spans="1:11" ht="12.75" x14ac:dyDescent="0.2">
      <c r="A68" s="10"/>
      <c r="B68" s="18" t="s">
        <v>69</v>
      </c>
      <c r="H68" s="17"/>
      <c r="I68" s="10"/>
      <c r="J68" s="10"/>
      <c r="K68" s="10"/>
    </row>
    <row r="69" spans="1:11" ht="12.75" x14ac:dyDescent="0.2">
      <c r="A69" s="10"/>
      <c r="B69" s="18" t="s">
        <v>70</v>
      </c>
      <c r="H69" s="17"/>
      <c r="I69" s="10"/>
      <c r="J69" s="10"/>
      <c r="K69" s="10"/>
    </row>
    <row r="70" spans="1:11" ht="12.75" x14ac:dyDescent="0.2">
      <c r="A70" s="10"/>
      <c r="B70" s="18" t="s">
        <v>71</v>
      </c>
      <c r="H70" s="17"/>
      <c r="I70" s="10"/>
      <c r="J70" s="10"/>
      <c r="K70" s="10"/>
    </row>
    <row r="71" spans="1:11" ht="12.75" x14ac:dyDescent="0.2">
      <c r="A71" s="10"/>
      <c r="B71" s="18" t="s">
        <v>72</v>
      </c>
      <c r="H71" s="17"/>
      <c r="I71" s="10"/>
      <c r="J71" s="10"/>
      <c r="K71" s="10"/>
    </row>
    <row r="72" spans="1:11" ht="12.75" x14ac:dyDescent="0.2">
      <c r="A72" s="10"/>
      <c r="B72" s="18" t="s">
        <v>73</v>
      </c>
      <c r="H72" s="17"/>
      <c r="I72" s="10"/>
      <c r="J72" s="10"/>
      <c r="K72" s="10"/>
    </row>
    <row r="73" spans="1:11" ht="12.75" x14ac:dyDescent="0.2">
      <c r="A73" s="11"/>
      <c r="B73" s="19"/>
      <c r="C73" s="15"/>
      <c r="D73" s="15"/>
      <c r="E73" s="15"/>
      <c r="F73" s="15"/>
      <c r="G73" s="15"/>
      <c r="H73" s="20"/>
      <c r="I73" s="11"/>
      <c r="J73" s="11"/>
      <c r="K73" s="11"/>
    </row>
    <row r="74" spans="1:11" ht="12.75" x14ac:dyDescent="0.2">
      <c r="A74" s="9">
        <v>3</v>
      </c>
      <c r="B74" s="12" t="s">
        <v>74</v>
      </c>
      <c r="C74" s="14"/>
      <c r="D74" s="14"/>
      <c r="E74" s="14"/>
      <c r="F74" s="14"/>
      <c r="G74" s="14"/>
      <c r="H74" s="13"/>
      <c r="I74" s="9">
        <v>1</v>
      </c>
      <c r="J74" s="21">
        <v>33737.9706882069</v>
      </c>
      <c r="K74" s="21">
        <f>I74*J74</f>
        <v>33737.9706882069</v>
      </c>
    </row>
    <row r="75" spans="1:11" ht="12.75" x14ac:dyDescent="0.2">
      <c r="A75" s="10"/>
      <c r="B75" s="16" t="s">
        <v>75</v>
      </c>
      <c r="H75" s="17"/>
      <c r="I75" s="10"/>
      <c r="J75" s="10"/>
      <c r="K75" s="10"/>
    </row>
    <row r="76" spans="1:11" ht="12.75" x14ac:dyDescent="0.2">
      <c r="A76" s="10"/>
      <c r="B76" s="18" t="s">
        <v>76</v>
      </c>
      <c r="H76" s="17"/>
      <c r="I76" s="10"/>
      <c r="J76" s="10"/>
      <c r="K76" s="10"/>
    </row>
    <row r="77" spans="1:11" ht="12.75" x14ac:dyDescent="0.2">
      <c r="A77" s="10"/>
      <c r="B77" s="18" t="s">
        <v>77</v>
      </c>
      <c r="H77" s="17"/>
      <c r="I77" s="10"/>
      <c r="J77" s="10"/>
      <c r="K77" s="10"/>
    </row>
    <row r="78" spans="1:11" ht="12.75" x14ac:dyDescent="0.2">
      <c r="A78" s="10"/>
      <c r="B78" s="18" t="s">
        <v>78</v>
      </c>
      <c r="H78" s="17"/>
      <c r="I78" s="10"/>
      <c r="J78" s="10"/>
      <c r="K78" s="10"/>
    </row>
    <row r="79" spans="1:11" ht="12.75" x14ac:dyDescent="0.2">
      <c r="A79" s="10"/>
      <c r="B79" s="18" t="s">
        <v>79</v>
      </c>
      <c r="H79" s="17"/>
      <c r="I79" s="10"/>
      <c r="J79" s="10"/>
      <c r="K79" s="10"/>
    </row>
    <row r="80" spans="1:11" ht="12.75" x14ac:dyDescent="0.2">
      <c r="A80" s="10"/>
      <c r="B80" s="18" t="s">
        <v>80</v>
      </c>
      <c r="H80" s="17"/>
      <c r="I80" s="10"/>
      <c r="J80" s="10"/>
      <c r="K80" s="10"/>
    </row>
    <row r="81" spans="1:11" ht="12.75" x14ac:dyDescent="0.2">
      <c r="A81" s="10"/>
      <c r="B81" s="18" t="s">
        <v>81</v>
      </c>
      <c r="H81" s="17"/>
      <c r="I81" s="10"/>
      <c r="J81" s="10"/>
      <c r="K81" s="10"/>
    </row>
    <row r="82" spans="1:11" ht="12.75" x14ac:dyDescent="0.2">
      <c r="A82" s="10"/>
      <c r="B82" s="18" t="s">
        <v>82</v>
      </c>
      <c r="H82" s="17"/>
      <c r="I82" s="10"/>
      <c r="J82" s="10"/>
      <c r="K82" s="10"/>
    </row>
    <row r="83" spans="1:11" ht="12.75" x14ac:dyDescent="0.2">
      <c r="A83" s="10"/>
      <c r="B83" s="18" t="s">
        <v>83</v>
      </c>
      <c r="H83" s="17"/>
      <c r="I83" s="10"/>
      <c r="J83" s="10"/>
      <c r="K83" s="10"/>
    </row>
    <row r="84" spans="1:11" ht="12.75" x14ac:dyDescent="0.2">
      <c r="A84" s="10"/>
      <c r="B84" s="18" t="s">
        <v>84</v>
      </c>
      <c r="H84" s="17"/>
      <c r="I84" s="10"/>
      <c r="J84" s="10"/>
      <c r="K84" s="10"/>
    </row>
    <row r="85" spans="1:11" ht="12.75" x14ac:dyDescent="0.2">
      <c r="A85" s="10"/>
      <c r="B85" s="18" t="s">
        <v>85</v>
      </c>
      <c r="H85" s="17"/>
      <c r="I85" s="10"/>
      <c r="J85" s="10"/>
      <c r="K85" s="10"/>
    </row>
    <row r="86" spans="1:11" ht="12.75" x14ac:dyDescent="0.2">
      <c r="A86" s="10"/>
      <c r="B86" s="18" t="s">
        <v>86</v>
      </c>
      <c r="H86" s="17"/>
      <c r="I86" s="10"/>
      <c r="J86" s="10"/>
      <c r="K86" s="10"/>
    </row>
    <row r="87" spans="1:11" ht="12.75" x14ac:dyDescent="0.2">
      <c r="A87" s="10"/>
      <c r="B87" s="18" t="s">
        <v>87</v>
      </c>
      <c r="H87" s="17"/>
      <c r="I87" s="10"/>
      <c r="J87" s="10"/>
      <c r="K87" s="10"/>
    </row>
    <row r="88" spans="1:11" ht="12.75" x14ac:dyDescent="0.2">
      <c r="A88" s="10"/>
      <c r="B88" s="18" t="s">
        <v>88</v>
      </c>
      <c r="H88" s="17"/>
      <c r="I88" s="10"/>
      <c r="J88" s="10"/>
      <c r="K88" s="10"/>
    </row>
    <row r="89" spans="1:11" ht="12.75" x14ac:dyDescent="0.2">
      <c r="A89" s="10"/>
      <c r="B89" s="18" t="s">
        <v>89</v>
      </c>
      <c r="H89" s="17"/>
      <c r="I89" s="10"/>
      <c r="J89" s="10"/>
      <c r="K89" s="10"/>
    </row>
    <row r="90" spans="1:11" ht="12.75" x14ac:dyDescent="0.2">
      <c r="A90" s="10"/>
      <c r="B90" s="18" t="s">
        <v>90</v>
      </c>
      <c r="H90" s="17"/>
      <c r="I90" s="10"/>
      <c r="J90" s="10"/>
      <c r="K90" s="10"/>
    </row>
    <row r="91" spans="1:11" ht="12.75" x14ac:dyDescent="0.2">
      <c r="A91" s="10"/>
      <c r="B91" s="18" t="s">
        <v>91</v>
      </c>
      <c r="H91" s="17"/>
      <c r="I91" s="10"/>
      <c r="J91" s="10"/>
      <c r="K91" s="10"/>
    </row>
    <row r="92" spans="1:11" ht="12.75" x14ac:dyDescent="0.2">
      <c r="A92" s="10"/>
      <c r="B92" s="18" t="s">
        <v>92</v>
      </c>
      <c r="H92" s="17"/>
      <c r="I92" s="10"/>
      <c r="J92" s="10"/>
      <c r="K92" s="10"/>
    </row>
    <row r="93" spans="1:11" ht="12.75" x14ac:dyDescent="0.2">
      <c r="A93" s="10"/>
      <c r="B93" s="18" t="s">
        <v>93</v>
      </c>
      <c r="H93" s="17"/>
      <c r="I93" s="10"/>
      <c r="J93" s="10"/>
      <c r="K93" s="10"/>
    </row>
    <row r="94" spans="1:11" ht="12.75" x14ac:dyDescent="0.2">
      <c r="A94" s="10"/>
      <c r="B94" s="18" t="s">
        <v>94</v>
      </c>
      <c r="H94" s="17"/>
      <c r="I94" s="10"/>
      <c r="J94" s="10"/>
      <c r="K94" s="10"/>
    </row>
    <row r="95" spans="1:11" ht="12.75" x14ac:dyDescent="0.2">
      <c r="A95" s="10"/>
      <c r="B95" s="18" t="s">
        <v>95</v>
      </c>
      <c r="H95" s="17"/>
      <c r="I95" s="10"/>
      <c r="J95" s="10"/>
      <c r="K95" s="10"/>
    </row>
    <row r="96" spans="1:11" ht="12.75" x14ac:dyDescent="0.2">
      <c r="A96" s="11"/>
      <c r="B96" s="19"/>
      <c r="C96" s="15"/>
      <c r="D96" s="15"/>
      <c r="E96" s="15"/>
      <c r="F96" s="15"/>
      <c r="G96" s="15"/>
      <c r="H96" s="20"/>
      <c r="I96" s="11"/>
      <c r="J96" s="11"/>
      <c r="K96" s="11"/>
    </row>
    <row r="97" spans="1:11" ht="12.75" x14ac:dyDescent="0.2">
      <c r="A97" s="9">
        <v>4</v>
      </c>
      <c r="B97" s="12" t="s">
        <v>96</v>
      </c>
      <c r="C97" s="14"/>
      <c r="D97" s="14"/>
      <c r="E97" s="14"/>
      <c r="F97" s="14"/>
      <c r="G97" s="14"/>
      <c r="H97" s="13"/>
      <c r="I97" s="9">
        <v>1</v>
      </c>
      <c r="J97" s="21">
        <v>39939.220657586899</v>
      </c>
      <c r="K97" s="21">
        <f>I97*J97</f>
        <v>39939.220657586899</v>
      </c>
    </row>
    <row r="98" spans="1:11" ht="12.75" x14ac:dyDescent="0.2">
      <c r="A98" s="10"/>
      <c r="B98" s="16" t="s">
        <v>97</v>
      </c>
      <c r="H98" s="17"/>
      <c r="I98" s="10"/>
      <c r="J98" s="10"/>
      <c r="K98" s="10"/>
    </row>
    <row r="99" spans="1:11" ht="12.75" x14ac:dyDescent="0.2">
      <c r="A99" s="10"/>
      <c r="B99" s="18" t="s">
        <v>98</v>
      </c>
      <c r="H99" s="17"/>
      <c r="I99" s="10"/>
      <c r="J99" s="10"/>
      <c r="K99" s="10"/>
    </row>
    <row r="100" spans="1:11" ht="12.75" x14ac:dyDescent="0.2">
      <c r="A100" s="10"/>
      <c r="B100" s="18" t="s">
        <v>99</v>
      </c>
      <c r="H100" s="17"/>
      <c r="I100" s="10"/>
      <c r="J100" s="10"/>
      <c r="K100" s="10"/>
    </row>
    <row r="101" spans="1:11" ht="12.75" x14ac:dyDescent="0.2">
      <c r="A101" s="10"/>
      <c r="B101" s="18" t="s">
        <v>100</v>
      </c>
      <c r="H101" s="17"/>
      <c r="I101" s="10"/>
      <c r="J101" s="10"/>
      <c r="K101" s="10"/>
    </row>
    <row r="102" spans="1:11" ht="12.75" x14ac:dyDescent="0.2">
      <c r="A102" s="10"/>
      <c r="B102" s="18" t="s">
        <v>101</v>
      </c>
      <c r="H102" s="17"/>
      <c r="I102" s="10"/>
      <c r="J102" s="10"/>
      <c r="K102" s="10"/>
    </row>
    <row r="103" spans="1:11" ht="12.75" x14ac:dyDescent="0.2">
      <c r="A103" s="10"/>
      <c r="B103" s="18" t="s">
        <v>102</v>
      </c>
      <c r="H103" s="17"/>
      <c r="I103" s="10"/>
      <c r="J103" s="10"/>
      <c r="K103" s="10"/>
    </row>
    <row r="104" spans="1:11" ht="12.75" x14ac:dyDescent="0.2">
      <c r="A104" s="10"/>
      <c r="B104" s="18" t="s">
        <v>103</v>
      </c>
      <c r="H104" s="17"/>
      <c r="I104" s="10"/>
      <c r="J104" s="10"/>
      <c r="K104" s="10"/>
    </row>
    <row r="105" spans="1:11" ht="12.75" x14ac:dyDescent="0.2">
      <c r="A105" s="10"/>
      <c r="B105" s="18" t="s">
        <v>104</v>
      </c>
      <c r="H105" s="17"/>
      <c r="I105" s="10"/>
      <c r="J105" s="10"/>
      <c r="K105" s="10"/>
    </row>
    <row r="106" spans="1:11" ht="12.75" x14ac:dyDescent="0.2">
      <c r="A106" s="10"/>
      <c r="B106" s="18" t="s">
        <v>105</v>
      </c>
      <c r="H106" s="17"/>
      <c r="I106" s="10"/>
      <c r="J106" s="10"/>
      <c r="K106" s="10"/>
    </row>
    <row r="107" spans="1:11" ht="12.75" x14ac:dyDescent="0.2">
      <c r="A107" s="10"/>
      <c r="B107" s="18" t="s">
        <v>106</v>
      </c>
      <c r="H107" s="17"/>
      <c r="I107" s="10"/>
      <c r="J107" s="10"/>
      <c r="K107" s="10"/>
    </row>
    <row r="108" spans="1:11" ht="12.75" x14ac:dyDescent="0.2">
      <c r="A108" s="10"/>
      <c r="B108" s="18" t="s">
        <v>107</v>
      </c>
      <c r="H108" s="17"/>
      <c r="I108" s="10"/>
      <c r="J108" s="10"/>
      <c r="K108" s="10"/>
    </row>
    <row r="109" spans="1:11" ht="12.75" x14ac:dyDescent="0.2">
      <c r="A109" s="10"/>
      <c r="B109" s="18" t="s">
        <v>108</v>
      </c>
      <c r="H109" s="17"/>
      <c r="I109" s="10"/>
      <c r="J109" s="10"/>
      <c r="K109" s="10"/>
    </row>
    <row r="110" spans="1:11" ht="12.75" x14ac:dyDescent="0.2">
      <c r="A110" s="10"/>
      <c r="B110" s="18" t="s">
        <v>109</v>
      </c>
      <c r="H110" s="17"/>
      <c r="I110" s="10"/>
      <c r="J110" s="10"/>
      <c r="K110" s="10"/>
    </row>
    <row r="111" spans="1:11" ht="12.75" x14ac:dyDescent="0.2">
      <c r="A111" s="10"/>
      <c r="B111" s="18" t="s">
        <v>110</v>
      </c>
      <c r="H111" s="17"/>
      <c r="I111" s="10"/>
      <c r="J111" s="10"/>
      <c r="K111" s="10"/>
    </row>
    <row r="112" spans="1:11" ht="12.75" x14ac:dyDescent="0.2">
      <c r="A112" s="10"/>
      <c r="B112" s="18" t="s">
        <v>111</v>
      </c>
      <c r="H112" s="17"/>
      <c r="I112" s="10"/>
      <c r="J112" s="10"/>
      <c r="K112" s="10"/>
    </row>
    <row r="113" spans="1:11" ht="12.75" x14ac:dyDescent="0.2">
      <c r="A113" s="10"/>
      <c r="B113" s="18" t="s">
        <v>112</v>
      </c>
      <c r="H113" s="17"/>
      <c r="I113" s="10"/>
      <c r="J113" s="10"/>
      <c r="K113" s="10"/>
    </row>
    <row r="114" spans="1:11" ht="12.75" x14ac:dyDescent="0.2">
      <c r="A114" s="10"/>
      <c r="B114" s="18" t="s">
        <v>113</v>
      </c>
      <c r="H114" s="17"/>
      <c r="I114" s="10"/>
      <c r="J114" s="10"/>
      <c r="K114" s="10"/>
    </row>
    <row r="115" spans="1:11" ht="12.75" x14ac:dyDescent="0.2">
      <c r="A115" s="10"/>
      <c r="B115" s="18" t="s">
        <v>114</v>
      </c>
      <c r="H115" s="17"/>
      <c r="I115" s="10"/>
      <c r="J115" s="10"/>
      <c r="K115" s="10"/>
    </row>
    <row r="116" spans="1:11" ht="12.75" x14ac:dyDescent="0.2">
      <c r="A116" s="10"/>
      <c r="B116" s="18" t="s">
        <v>115</v>
      </c>
      <c r="H116" s="17"/>
      <c r="I116" s="10"/>
      <c r="J116" s="10"/>
      <c r="K116" s="10"/>
    </row>
    <row r="117" spans="1:11" ht="12.75" x14ac:dyDescent="0.2">
      <c r="A117" s="10"/>
      <c r="B117" s="18" t="s">
        <v>116</v>
      </c>
      <c r="H117" s="17"/>
      <c r="I117" s="10"/>
      <c r="J117" s="10"/>
      <c r="K117" s="10"/>
    </row>
    <row r="118" spans="1:11" ht="12.75" x14ac:dyDescent="0.2">
      <c r="A118" s="10"/>
      <c r="B118" s="18" t="s">
        <v>117</v>
      </c>
      <c r="H118" s="17"/>
      <c r="I118" s="10"/>
      <c r="J118" s="10"/>
      <c r="K118" s="10"/>
    </row>
    <row r="119" spans="1:11" ht="12.75" x14ac:dyDescent="0.2">
      <c r="A119" s="10"/>
      <c r="B119" s="18" t="s">
        <v>118</v>
      </c>
      <c r="H119" s="17"/>
      <c r="I119" s="10"/>
      <c r="J119" s="10"/>
      <c r="K119" s="10"/>
    </row>
    <row r="120" spans="1:11" ht="12.75" x14ac:dyDescent="0.2">
      <c r="A120" s="10"/>
      <c r="B120" s="18" t="s">
        <v>119</v>
      </c>
      <c r="H120" s="17"/>
      <c r="I120" s="10"/>
      <c r="J120" s="10"/>
      <c r="K120" s="10"/>
    </row>
    <row r="121" spans="1:11" ht="12.75" x14ac:dyDescent="0.2">
      <c r="A121" s="10"/>
      <c r="B121" s="18" t="s">
        <v>120</v>
      </c>
      <c r="H121" s="17"/>
      <c r="I121" s="10"/>
      <c r="J121" s="10"/>
      <c r="K121" s="10"/>
    </row>
    <row r="122" spans="1:11" ht="12.75" x14ac:dyDescent="0.2">
      <c r="A122" s="11"/>
      <c r="B122" s="19"/>
      <c r="C122" s="15"/>
      <c r="D122" s="15"/>
      <c r="E122" s="15"/>
      <c r="F122" s="15"/>
      <c r="G122" s="15"/>
      <c r="H122" s="20"/>
      <c r="I122" s="11"/>
      <c r="J122" s="11"/>
      <c r="K122" s="11"/>
    </row>
    <row r="123" spans="1:11" ht="12.75" x14ac:dyDescent="0.2">
      <c r="A123" s="9">
        <v>5</v>
      </c>
      <c r="B123" s="12" t="s">
        <v>121</v>
      </c>
      <c r="C123" s="14"/>
      <c r="D123" s="14"/>
      <c r="E123" s="14"/>
      <c r="F123" s="14"/>
      <c r="G123" s="14"/>
      <c r="H123" s="13"/>
      <c r="I123" s="9">
        <v>1</v>
      </c>
      <c r="J123" s="21">
        <v>17357.672641954501</v>
      </c>
      <c r="K123" s="21">
        <f>I123*J123</f>
        <v>17357.672641954501</v>
      </c>
    </row>
    <row r="124" spans="1:11" ht="12.75" x14ac:dyDescent="0.2">
      <c r="A124" s="10"/>
      <c r="B124" s="16" t="s">
        <v>122</v>
      </c>
      <c r="H124" s="17"/>
      <c r="I124" s="10"/>
      <c r="J124" s="10"/>
      <c r="K124" s="10"/>
    </row>
    <row r="125" spans="1:11" ht="12.75" x14ac:dyDescent="0.2">
      <c r="A125" s="10"/>
      <c r="B125" s="18" t="s">
        <v>123</v>
      </c>
      <c r="H125" s="17"/>
      <c r="I125" s="10"/>
      <c r="J125" s="10"/>
      <c r="K125" s="10"/>
    </row>
    <row r="126" spans="1:11" ht="12.75" x14ac:dyDescent="0.2">
      <c r="A126" s="10"/>
      <c r="B126" s="18" t="s">
        <v>124</v>
      </c>
      <c r="H126" s="17"/>
      <c r="I126" s="10"/>
      <c r="J126" s="10"/>
      <c r="K126" s="10"/>
    </row>
    <row r="127" spans="1:11" ht="12.75" x14ac:dyDescent="0.2">
      <c r="A127" s="10"/>
      <c r="B127" s="18" t="s">
        <v>125</v>
      </c>
      <c r="H127" s="17"/>
      <c r="I127" s="10"/>
      <c r="J127" s="10"/>
      <c r="K127" s="10"/>
    </row>
    <row r="128" spans="1:11" ht="12.75" x14ac:dyDescent="0.2">
      <c r="A128" s="10"/>
      <c r="B128" s="18" t="s">
        <v>126</v>
      </c>
      <c r="H128" s="17"/>
      <c r="I128" s="10"/>
      <c r="J128" s="10"/>
      <c r="K128" s="10"/>
    </row>
    <row r="129" spans="1:11" ht="12.75" x14ac:dyDescent="0.2">
      <c r="A129" s="10"/>
      <c r="B129" s="18" t="s">
        <v>127</v>
      </c>
      <c r="H129" s="17"/>
      <c r="I129" s="10"/>
      <c r="J129" s="10"/>
      <c r="K129" s="10"/>
    </row>
    <row r="130" spans="1:11" ht="12.75" x14ac:dyDescent="0.2">
      <c r="A130" s="10"/>
      <c r="B130" s="18" t="s">
        <v>128</v>
      </c>
      <c r="H130" s="17"/>
      <c r="I130" s="10"/>
      <c r="J130" s="10"/>
      <c r="K130" s="10"/>
    </row>
    <row r="131" spans="1:11" ht="12.75" x14ac:dyDescent="0.2">
      <c r="A131" s="10"/>
      <c r="B131" s="18" t="s">
        <v>129</v>
      </c>
      <c r="H131" s="17"/>
      <c r="I131" s="10"/>
      <c r="J131" s="10"/>
      <c r="K131" s="10"/>
    </row>
    <row r="132" spans="1:11" ht="12.75" x14ac:dyDescent="0.2">
      <c r="A132" s="10"/>
      <c r="B132" s="18" t="s">
        <v>130</v>
      </c>
      <c r="H132" s="17"/>
      <c r="I132" s="10"/>
      <c r="J132" s="10"/>
      <c r="K132" s="10"/>
    </row>
    <row r="133" spans="1:11" ht="12.75" x14ac:dyDescent="0.2">
      <c r="A133" s="10"/>
      <c r="B133" s="18" t="s">
        <v>131</v>
      </c>
      <c r="H133" s="17"/>
      <c r="I133" s="10"/>
      <c r="J133" s="10"/>
      <c r="K133" s="10"/>
    </row>
    <row r="134" spans="1:11" ht="12.75" x14ac:dyDescent="0.2">
      <c r="A134" s="10"/>
      <c r="B134" s="18" t="s">
        <v>132</v>
      </c>
      <c r="H134" s="17"/>
      <c r="I134" s="10"/>
      <c r="J134" s="10"/>
      <c r="K134" s="10"/>
    </row>
    <row r="135" spans="1:11" ht="12.75" x14ac:dyDescent="0.2">
      <c r="A135" s="10"/>
      <c r="B135" s="18" t="s">
        <v>133</v>
      </c>
      <c r="H135" s="17"/>
      <c r="I135" s="10"/>
      <c r="J135" s="10"/>
      <c r="K135" s="10"/>
    </row>
    <row r="136" spans="1:11" ht="12.75" x14ac:dyDescent="0.2">
      <c r="A136" s="10"/>
      <c r="B136" s="18" t="s">
        <v>134</v>
      </c>
      <c r="H136" s="17"/>
      <c r="I136" s="10"/>
      <c r="J136" s="10"/>
      <c r="K136" s="10"/>
    </row>
    <row r="137" spans="1:11" ht="12.75" x14ac:dyDescent="0.2">
      <c r="A137" s="10"/>
      <c r="B137" s="18" t="s">
        <v>135</v>
      </c>
      <c r="H137" s="17"/>
      <c r="I137" s="10"/>
      <c r="J137" s="10"/>
      <c r="K137" s="10"/>
    </row>
    <row r="138" spans="1:11" ht="12.75" x14ac:dyDescent="0.2">
      <c r="A138" s="10"/>
      <c r="B138" s="18" t="s">
        <v>136</v>
      </c>
      <c r="H138" s="17"/>
      <c r="I138" s="10"/>
      <c r="J138" s="10"/>
      <c r="K138" s="10"/>
    </row>
    <row r="139" spans="1:11" ht="12.75" x14ac:dyDescent="0.2">
      <c r="A139" s="10"/>
      <c r="B139" s="18" t="s">
        <v>137</v>
      </c>
      <c r="H139" s="17"/>
      <c r="I139" s="10"/>
      <c r="J139" s="10"/>
      <c r="K139" s="10"/>
    </row>
    <row r="140" spans="1:11" ht="12.75" x14ac:dyDescent="0.2">
      <c r="A140" s="10"/>
      <c r="B140" s="18" t="s">
        <v>138</v>
      </c>
      <c r="H140" s="17"/>
      <c r="I140" s="10"/>
      <c r="J140" s="10"/>
      <c r="K140" s="10"/>
    </row>
    <row r="141" spans="1:11" ht="12.75" x14ac:dyDescent="0.2">
      <c r="A141" s="10"/>
      <c r="B141" s="18" t="s">
        <v>139</v>
      </c>
      <c r="H141" s="17"/>
      <c r="I141" s="10"/>
      <c r="J141" s="10"/>
      <c r="K141" s="10"/>
    </row>
    <row r="142" spans="1:11" ht="12.75" x14ac:dyDescent="0.2">
      <c r="A142" s="10"/>
      <c r="B142" s="18" t="s">
        <v>140</v>
      </c>
      <c r="H142" s="17"/>
      <c r="I142" s="10"/>
      <c r="J142" s="10"/>
      <c r="K142" s="10"/>
    </row>
    <row r="143" spans="1:11" ht="12.75" x14ac:dyDescent="0.2">
      <c r="A143" s="10"/>
      <c r="B143" s="18" t="s">
        <v>141</v>
      </c>
      <c r="H143" s="17"/>
      <c r="I143" s="10"/>
      <c r="J143" s="10"/>
      <c r="K143" s="10"/>
    </row>
    <row r="144" spans="1:11" ht="12.75" x14ac:dyDescent="0.2">
      <c r="A144" s="11"/>
      <c r="B144" s="19"/>
      <c r="C144" s="15"/>
      <c r="D144" s="15"/>
      <c r="E144" s="15"/>
      <c r="F144" s="15"/>
      <c r="G144" s="15"/>
      <c r="H144" s="20"/>
      <c r="I144" s="11"/>
      <c r="J144" s="11"/>
      <c r="K144" s="11"/>
    </row>
    <row r="145" spans="1:11" ht="12.75" x14ac:dyDescent="0.2">
      <c r="A145" s="9">
        <v>6</v>
      </c>
      <c r="B145" s="12" t="s">
        <v>142</v>
      </c>
      <c r="C145" s="14"/>
      <c r="D145" s="14"/>
      <c r="E145" s="14"/>
      <c r="F145" s="14"/>
      <c r="G145" s="14"/>
      <c r="H145" s="13"/>
      <c r="I145" s="9">
        <v>1</v>
      </c>
      <c r="J145" s="21">
        <v>25675.325423598701</v>
      </c>
      <c r="K145" s="21">
        <f>I145*J145</f>
        <v>25675.325423598701</v>
      </c>
    </row>
    <row r="146" spans="1:11" ht="12.75" x14ac:dyDescent="0.2">
      <c r="A146" s="10"/>
      <c r="B146" s="16" t="s">
        <v>143</v>
      </c>
      <c r="H146" s="17"/>
      <c r="I146" s="10"/>
      <c r="J146" s="10"/>
      <c r="K146" s="10"/>
    </row>
    <row r="147" spans="1:11" ht="12.75" x14ac:dyDescent="0.2">
      <c r="A147" s="10"/>
      <c r="B147" s="18" t="s">
        <v>144</v>
      </c>
      <c r="H147" s="17"/>
      <c r="I147" s="10"/>
      <c r="J147" s="10"/>
      <c r="K147" s="10"/>
    </row>
    <row r="148" spans="1:11" ht="12.75" x14ac:dyDescent="0.2">
      <c r="A148" s="10"/>
      <c r="B148" s="18" t="s">
        <v>145</v>
      </c>
      <c r="H148" s="17"/>
      <c r="I148" s="10"/>
      <c r="J148" s="10"/>
      <c r="K148" s="10"/>
    </row>
    <row r="149" spans="1:11" ht="12.75" x14ac:dyDescent="0.2">
      <c r="A149" s="10"/>
      <c r="B149" s="18" t="s">
        <v>146</v>
      </c>
      <c r="H149" s="17"/>
      <c r="I149" s="10"/>
      <c r="J149" s="10"/>
      <c r="K149" s="10"/>
    </row>
    <row r="150" spans="1:11" ht="12.75" x14ac:dyDescent="0.2">
      <c r="A150" s="10"/>
      <c r="B150" s="18" t="s">
        <v>147</v>
      </c>
      <c r="H150" s="17"/>
      <c r="I150" s="10"/>
      <c r="J150" s="10"/>
      <c r="K150" s="10"/>
    </row>
    <row r="151" spans="1:11" ht="12.75" x14ac:dyDescent="0.2">
      <c r="A151" s="10"/>
      <c r="B151" s="18" t="s">
        <v>148</v>
      </c>
      <c r="H151" s="17"/>
      <c r="I151" s="10"/>
      <c r="J151" s="10"/>
      <c r="K151" s="10"/>
    </row>
    <row r="152" spans="1:11" ht="12.75" x14ac:dyDescent="0.2">
      <c r="A152" s="10"/>
      <c r="B152" s="18" t="s">
        <v>149</v>
      </c>
      <c r="H152" s="17"/>
      <c r="I152" s="10"/>
      <c r="J152" s="10"/>
      <c r="K152" s="10"/>
    </row>
    <row r="153" spans="1:11" ht="12.75" x14ac:dyDescent="0.2">
      <c r="A153" s="10"/>
      <c r="B153" s="18" t="s">
        <v>150</v>
      </c>
      <c r="H153" s="17"/>
      <c r="I153" s="10"/>
      <c r="J153" s="10"/>
      <c r="K153" s="10"/>
    </row>
    <row r="154" spans="1:11" ht="12.75" x14ac:dyDescent="0.2">
      <c r="A154" s="10"/>
      <c r="B154" s="18" t="s">
        <v>151</v>
      </c>
      <c r="H154" s="17"/>
      <c r="I154" s="10"/>
      <c r="J154" s="10"/>
      <c r="K154" s="10"/>
    </row>
    <row r="155" spans="1:11" ht="12.75" x14ac:dyDescent="0.2">
      <c r="A155" s="10"/>
      <c r="B155" s="18" t="s">
        <v>152</v>
      </c>
      <c r="H155" s="17"/>
      <c r="I155" s="10"/>
      <c r="J155" s="10"/>
      <c r="K155" s="10"/>
    </row>
    <row r="156" spans="1:11" ht="12.75" x14ac:dyDescent="0.2">
      <c r="A156" s="10"/>
      <c r="B156" s="18" t="s">
        <v>153</v>
      </c>
      <c r="H156" s="17"/>
      <c r="I156" s="10"/>
      <c r="J156" s="10"/>
      <c r="K156" s="10"/>
    </row>
    <row r="157" spans="1:11" ht="12.75" x14ac:dyDescent="0.2">
      <c r="A157" s="10"/>
      <c r="B157" s="18" t="s">
        <v>154</v>
      </c>
      <c r="H157" s="17"/>
      <c r="I157" s="10"/>
      <c r="J157" s="10"/>
      <c r="K157" s="10"/>
    </row>
    <row r="158" spans="1:11" ht="12.75" x14ac:dyDescent="0.2">
      <c r="A158" s="10"/>
      <c r="B158" s="18" t="s">
        <v>155</v>
      </c>
      <c r="H158" s="17"/>
      <c r="I158" s="10"/>
      <c r="J158" s="10"/>
      <c r="K158" s="10"/>
    </row>
    <row r="159" spans="1:11" ht="12.75" x14ac:dyDescent="0.2">
      <c r="A159" s="10"/>
      <c r="B159" s="18" t="s">
        <v>156</v>
      </c>
      <c r="H159" s="17"/>
      <c r="I159" s="10"/>
      <c r="J159" s="10"/>
      <c r="K159" s="10"/>
    </row>
    <row r="160" spans="1:11" ht="12.75" x14ac:dyDescent="0.2">
      <c r="A160" s="10"/>
      <c r="B160" s="18" t="s">
        <v>157</v>
      </c>
      <c r="H160" s="17"/>
      <c r="I160" s="10"/>
      <c r="J160" s="10"/>
      <c r="K160" s="10"/>
    </row>
    <row r="161" spans="1:11" ht="12.75" x14ac:dyDescent="0.2">
      <c r="A161" s="10"/>
      <c r="B161" s="18" t="s">
        <v>158</v>
      </c>
      <c r="H161" s="17"/>
      <c r="I161" s="10"/>
      <c r="J161" s="10"/>
      <c r="K161" s="10"/>
    </row>
    <row r="162" spans="1:11" ht="12.75" x14ac:dyDescent="0.2">
      <c r="A162" s="10"/>
      <c r="B162" s="18" t="s">
        <v>159</v>
      </c>
      <c r="H162" s="17"/>
      <c r="I162" s="10"/>
      <c r="J162" s="10"/>
      <c r="K162" s="10"/>
    </row>
    <row r="163" spans="1:11" ht="12.75" x14ac:dyDescent="0.2">
      <c r="A163" s="10"/>
      <c r="B163" s="18" t="s">
        <v>160</v>
      </c>
      <c r="H163" s="17"/>
      <c r="I163" s="10"/>
      <c r="J163" s="10"/>
      <c r="K163" s="10"/>
    </row>
    <row r="164" spans="1:11" ht="12.75" x14ac:dyDescent="0.2">
      <c r="A164" s="10"/>
      <c r="B164" s="18" t="s">
        <v>161</v>
      </c>
      <c r="H164" s="17"/>
      <c r="I164" s="10"/>
      <c r="J164" s="10"/>
      <c r="K164" s="10"/>
    </row>
    <row r="165" spans="1:11" ht="12.75" x14ac:dyDescent="0.2">
      <c r="A165" s="10"/>
      <c r="B165" s="18" t="s">
        <v>162</v>
      </c>
      <c r="H165" s="17"/>
      <c r="I165" s="10"/>
      <c r="J165" s="10"/>
      <c r="K165" s="10"/>
    </row>
    <row r="166" spans="1:11" ht="12.75" x14ac:dyDescent="0.2">
      <c r="A166" s="10"/>
      <c r="B166" s="18" t="s">
        <v>163</v>
      </c>
      <c r="H166" s="17"/>
      <c r="I166" s="10"/>
      <c r="J166" s="10"/>
      <c r="K166" s="10"/>
    </row>
    <row r="167" spans="1:11" ht="12.75" x14ac:dyDescent="0.2">
      <c r="A167" s="10"/>
      <c r="B167" s="18" t="s">
        <v>164</v>
      </c>
      <c r="H167" s="17"/>
      <c r="I167" s="10"/>
      <c r="J167" s="10"/>
      <c r="K167" s="10"/>
    </row>
    <row r="168" spans="1:11" ht="12.75" x14ac:dyDescent="0.2">
      <c r="A168" s="10"/>
      <c r="B168" s="18" t="s">
        <v>165</v>
      </c>
      <c r="H168" s="17"/>
      <c r="I168" s="10"/>
      <c r="J168" s="10"/>
      <c r="K168" s="10"/>
    </row>
    <row r="169" spans="1:11" ht="12.75" x14ac:dyDescent="0.2">
      <c r="A169" s="11"/>
      <c r="B169" s="19"/>
      <c r="C169" s="15"/>
      <c r="D169" s="15"/>
      <c r="E169" s="15"/>
      <c r="F169" s="15"/>
      <c r="G169" s="15"/>
      <c r="H169" s="20"/>
      <c r="I169" s="11"/>
      <c r="J169" s="11"/>
      <c r="K169" s="11"/>
    </row>
    <row r="170" spans="1:11" ht="12.75" x14ac:dyDescent="0.2">
      <c r="A170" s="9">
        <v>7</v>
      </c>
      <c r="B170" s="12" t="s">
        <v>166</v>
      </c>
      <c r="C170" s="14"/>
      <c r="D170" s="14"/>
      <c r="E170" s="14"/>
      <c r="F170" s="14"/>
      <c r="G170" s="14"/>
      <c r="H170" s="13"/>
      <c r="I170" s="9">
        <v>1</v>
      </c>
      <c r="J170" s="21">
        <v>40769.0054149887</v>
      </c>
      <c r="K170" s="21">
        <f>I170*J170</f>
        <v>40769.0054149887</v>
      </c>
    </row>
    <row r="171" spans="1:11" ht="12.75" x14ac:dyDescent="0.2">
      <c r="A171" s="10"/>
      <c r="B171" s="16" t="s">
        <v>167</v>
      </c>
      <c r="H171" s="17"/>
      <c r="I171" s="10"/>
      <c r="J171" s="10"/>
      <c r="K171" s="10"/>
    </row>
    <row r="172" spans="1:11" ht="12.75" x14ac:dyDescent="0.2">
      <c r="A172" s="10"/>
      <c r="B172" s="18" t="s">
        <v>168</v>
      </c>
      <c r="H172" s="17"/>
      <c r="I172" s="10"/>
      <c r="J172" s="10"/>
      <c r="K172" s="10"/>
    </row>
    <row r="173" spans="1:11" ht="12.75" x14ac:dyDescent="0.2">
      <c r="A173" s="10"/>
      <c r="B173" s="18" t="s">
        <v>169</v>
      </c>
      <c r="H173" s="17"/>
      <c r="I173" s="10"/>
      <c r="J173" s="10"/>
      <c r="K173" s="10"/>
    </row>
    <row r="174" spans="1:11" ht="12.75" x14ac:dyDescent="0.2">
      <c r="A174" s="10"/>
      <c r="B174" s="18" t="s">
        <v>170</v>
      </c>
      <c r="H174" s="17"/>
      <c r="I174" s="10"/>
      <c r="J174" s="10"/>
      <c r="K174" s="10"/>
    </row>
    <row r="175" spans="1:11" ht="12.75" x14ac:dyDescent="0.2">
      <c r="A175" s="10"/>
      <c r="B175" s="18" t="s">
        <v>171</v>
      </c>
      <c r="H175" s="17"/>
      <c r="I175" s="10"/>
      <c r="J175" s="10"/>
      <c r="K175" s="10"/>
    </row>
    <row r="176" spans="1:11" ht="12.75" x14ac:dyDescent="0.2">
      <c r="A176" s="10"/>
      <c r="B176" s="18" t="s">
        <v>172</v>
      </c>
      <c r="H176" s="17"/>
      <c r="I176" s="10"/>
      <c r="J176" s="10"/>
      <c r="K176" s="10"/>
    </row>
    <row r="177" spans="1:11" ht="12.75" x14ac:dyDescent="0.2">
      <c r="A177" s="10"/>
      <c r="B177" s="18" t="s">
        <v>173</v>
      </c>
      <c r="H177" s="17"/>
      <c r="I177" s="10"/>
      <c r="J177" s="10"/>
      <c r="K177" s="10"/>
    </row>
    <row r="178" spans="1:11" ht="12.75" x14ac:dyDescent="0.2">
      <c r="A178" s="10"/>
      <c r="B178" s="18" t="s">
        <v>174</v>
      </c>
      <c r="H178" s="17"/>
      <c r="I178" s="10"/>
      <c r="J178" s="10"/>
      <c r="K178" s="10"/>
    </row>
    <row r="179" spans="1:11" ht="12.75" x14ac:dyDescent="0.2">
      <c r="A179" s="10"/>
      <c r="B179" s="18" t="s">
        <v>175</v>
      </c>
      <c r="H179" s="17"/>
      <c r="I179" s="10"/>
      <c r="J179" s="10"/>
      <c r="K179" s="10"/>
    </row>
    <row r="180" spans="1:11" ht="12.75" x14ac:dyDescent="0.2">
      <c r="A180" s="10"/>
      <c r="B180" s="18" t="s">
        <v>176</v>
      </c>
      <c r="H180" s="17"/>
      <c r="I180" s="10"/>
      <c r="J180" s="10"/>
      <c r="K180" s="10"/>
    </row>
    <row r="181" spans="1:11" ht="12.75" x14ac:dyDescent="0.2">
      <c r="A181" s="10"/>
      <c r="B181" s="18" t="s">
        <v>177</v>
      </c>
      <c r="H181" s="17"/>
      <c r="I181" s="10"/>
      <c r="J181" s="10"/>
      <c r="K181" s="10"/>
    </row>
    <row r="182" spans="1:11" ht="12.75" x14ac:dyDescent="0.2">
      <c r="A182" s="10"/>
      <c r="B182" s="18" t="s">
        <v>178</v>
      </c>
      <c r="H182" s="17"/>
      <c r="I182" s="10"/>
      <c r="J182" s="10"/>
      <c r="K182" s="10"/>
    </row>
    <row r="183" spans="1:11" ht="12.75" x14ac:dyDescent="0.2">
      <c r="A183" s="10"/>
      <c r="B183" s="18" t="s">
        <v>179</v>
      </c>
      <c r="H183" s="17"/>
      <c r="I183" s="10"/>
      <c r="J183" s="10"/>
      <c r="K183" s="10"/>
    </row>
    <row r="184" spans="1:11" ht="12.75" x14ac:dyDescent="0.2">
      <c r="A184" s="10"/>
      <c r="B184" s="18" t="s">
        <v>180</v>
      </c>
      <c r="H184" s="17"/>
      <c r="I184" s="10"/>
      <c r="J184" s="10"/>
      <c r="K184" s="10"/>
    </row>
    <row r="185" spans="1:11" ht="12.75" x14ac:dyDescent="0.2">
      <c r="A185" s="10"/>
      <c r="B185" s="18" t="s">
        <v>181</v>
      </c>
      <c r="H185" s="17"/>
      <c r="I185" s="10"/>
      <c r="J185" s="10"/>
      <c r="K185" s="10"/>
    </row>
    <row r="186" spans="1:11" ht="12.75" x14ac:dyDescent="0.2">
      <c r="A186" s="10"/>
      <c r="B186" s="18" t="s">
        <v>182</v>
      </c>
      <c r="H186" s="17"/>
      <c r="I186" s="10"/>
      <c r="J186" s="10"/>
      <c r="K186" s="10"/>
    </row>
    <row r="187" spans="1:11" ht="12.75" x14ac:dyDescent="0.2">
      <c r="A187" s="10"/>
      <c r="B187" s="18" t="s">
        <v>183</v>
      </c>
      <c r="H187" s="17"/>
      <c r="I187" s="10"/>
      <c r="J187" s="10"/>
      <c r="K187" s="10"/>
    </row>
    <row r="188" spans="1:11" ht="12.75" x14ac:dyDescent="0.2">
      <c r="A188" s="10"/>
      <c r="B188" s="18" t="s">
        <v>184</v>
      </c>
      <c r="H188" s="17"/>
      <c r="I188" s="10"/>
      <c r="J188" s="10"/>
      <c r="K188" s="10"/>
    </row>
    <row r="189" spans="1:11" ht="12.75" x14ac:dyDescent="0.2">
      <c r="A189" s="10"/>
      <c r="B189" s="18" t="s">
        <v>185</v>
      </c>
      <c r="H189" s="17"/>
      <c r="I189" s="10"/>
      <c r="J189" s="10"/>
      <c r="K189" s="10"/>
    </row>
    <row r="190" spans="1:11" ht="12.75" x14ac:dyDescent="0.2">
      <c r="A190" s="10"/>
      <c r="B190" s="18" t="s">
        <v>186</v>
      </c>
      <c r="H190" s="17"/>
      <c r="I190" s="10"/>
      <c r="J190" s="10"/>
      <c r="K190" s="10"/>
    </row>
    <row r="191" spans="1:11" ht="12.75" x14ac:dyDescent="0.2">
      <c r="A191" s="10"/>
      <c r="B191" s="18" t="s">
        <v>187</v>
      </c>
      <c r="H191" s="17"/>
      <c r="I191" s="10"/>
      <c r="J191" s="10"/>
      <c r="K191" s="10"/>
    </row>
    <row r="192" spans="1:11" ht="12.75" x14ac:dyDescent="0.2">
      <c r="A192" s="10"/>
      <c r="B192" s="18" t="s">
        <v>188</v>
      </c>
      <c r="H192" s="17"/>
      <c r="I192" s="10"/>
      <c r="J192" s="10"/>
      <c r="K192" s="10"/>
    </row>
    <row r="193" spans="1:11" ht="12.75" x14ac:dyDescent="0.2">
      <c r="A193" s="10"/>
      <c r="B193" s="18" t="s">
        <v>189</v>
      </c>
      <c r="H193" s="17"/>
      <c r="I193" s="10"/>
      <c r="J193" s="10"/>
      <c r="K193" s="10"/>
    </row>
    <row r="194" spans="1:11" ht="12.75" x14ac:dyDescent="0.2">
      <c r="A194" s="10"/>
      <c r="B194" s="18" t="s">
        <v>190</v>
      </c>
      <c r="H194" s="17"/>
      <c r="I194" s="10"/>
      <c r="J194" s="10"/>
      <c r="K194" s="10"/>
    </row>
    <row r="195" spans="1:11" ht="12.75" x14ac:dyDescent="0.2">
      <c r="A195" s="10"/>
      <c r="B195" s="18" t="s">
        <v>191</v>
      </c>
      <c r="H195" s="17"/>
      <c r="I195" s="10"/>
      <c r="J195" s="10"/>
      <c r="K195" s="10"/>
    </row>
    <row r="196" spans="1:11" ht="12.75" x14ac:dyDescent="0.2">
      <c r="A196" s="10"/>
      <c r="B196" s="18" t="s">
        <v>192</v>
      </c>
      <c r="H196" s="17"/>
      <c r="I196" s="10"/>
      <c r="J196" s="10"/>
      <c r="K196" s="10"/>
    </row>
    <row r="197" spans="1:11" ht="12.75" x14ac:dyDescent="0.2">
      <c r="A197" s="11"/>
      <c r="B197" s="19"/>
      <c r="C197" s="15"/>
      <c r="D197" s="15"/>
      <c r="E197" s="15"/>
      <c r="F197" s="15"/>
      <c r="G197" s="15"/>
      <c r="H197" s="20"/>
      <c r="I197" s="11"/>
      <c r="J197" s="11"/>
      <c r="K197" s="11"/>
    </row>
    <row r="198" spans="1:11" ht="12.75" x14ac:dyDescent="0.2">
      <c r="A198" s="9">
        <v>8</v>
      </c>
      <c r="B198" s="12" t="s">
        <v>193</v>
      </c>
      <c r="C198" s="14"/>
      <c r="D198" s="14"/>
      <c r="E198" s="14"/>
      <c r="F198" s="14"/>
      <c r="G198" s="14"/>
      <c r="H198" s="13"/>
      <c r="I198" s="9">
        <v>1</v>
      </c>
      <c r="J198" s="21">
        <v>6749.5973414785203</v>
      </c>
      <c r="K198" s="21">
        <f>I198*J198</f>
        <v>6749.5973414785203</v>
      </c>
    </row>
    <row r="199" spans="1:11" ht="12.75" x14ac:dyDescent="0.2">
      <c r="A199" s="10"/>
      <c r="B199" s="16" t="s">
        <v>194</v>
      </c>
      <c r="H199" s="17"/>
      <c r="I199" s="10"/>
      <c r="J199" s="10"/>
      <c r="K199" s="10"/>
    </row>
    <row r="200" spans="1:11" ht="12.75" x14ac:dyDescent="0.2">
      <c r="A200" s="10"/>
      <c r="B200" s="18" t="s">
        <v>195</v>
      </c>
      <c r="H200" s="17"/>
      <c r="I200" s="10"/>
      <c r="J200" s="10"/>
      <c r="K200" s="10"/>
    </row>
    <row r="201" spans="1:11" ht="12.75" x14ac:dyDescent="0.2">
      <c r="A201" s="10"/>
      <c r="B201" s="18" t="s">
        <v>196</v>
      </c>
      <c r="H201" s="17"/>
      <c r="I201" s="10"/>
      <c r="J201" s="10"/>
      <c r="K201" s="10"/>
    </row>
    <row r="202" spans="1:11" ht="12.75" x14ac:dyDescent="0.2">
      <c r="A202" s="10"/>
      <c r="B202" s="18" t="s">
        <v>197</v>
      </c>
      <c r="H202" s="17"/>
      <c r="I202" s="10"/>
      <c r="J202" s="10"/>
      <c r="K202" s="10"/>
    </row>
    <row r="203" spans="1:11" ht="12.75" x14ac:dyDescent="0.2">
      <c r="A203" s="10"/>
      <c r="B203" s="18" t="s">
        <v>198</v>
      </c>
      <c r="H203" s="17"/>
      <c r="I203" s="10"/>
      <c r="J203" s="10"/>
      <c r="K203" s="10"/>
    </row>
    <row r="204" spans="1:11" ht="12.75" x14ac:dyDescent="0.2">
      <c r="A204" s="10"/>
      <c r="B204" s="18" t="s">
        <v>199</v>
      </c>
      <c r="H204" s="17"/>
      <c r="I204" s="10"/>
      <c r="J204" s="10"/>
      <c r="K204" s="10"/>
    </row>
    <row r="205" spans="1:11" ht="12.75" x14ac:dyDescent="0.2">
      <c r="A205" s="10"/>
      <c r="B205" s="18" t="s">
        <v>200</v>
      </c>
      <c r="H205" s="17"/>
      <c r="I205" s="10"/>
      <c r="J205" s="10"/>
      <c r="K205" s="10"/>
    </row>
    <row r="206" spans="1:11" ht="12.75" x14ac:dyDescent="0.2">
      <c r="A206" s="10"/>
      <c r="B206" s="18" t="s">
        <v>201</v>
      </c>
      <c r="H206" s="17"/>
      <c r="I206" s="10"/>
      <c r="J206" s="10"/>
      <c r="K206" s="10"/>
    </row>
    <row r="207" spans="1:11" ht="12.75" x14ac:dyDescent="0.2">
      <c r="A207" s="10"/>
      <c r="B207" s="18" t="s">
        <v>202</v>
      </c>
      <c r="H207" s="17"/>
      <c r="I207" s="10"/>
      <c r="J207" s="10"/>
      <c r="K207" s="10"/>
    </row>
    <row r="208" spans="1:11" ht="12.75" x14ac:dyDescent="0.2">
      <c r="A208" s="10"/>
      <c r="B208" s="18" t="s">
        <v>203</v>
      </c>
      <c r="H208" s="17"/>
      <c r="I208" s="10"/>
      <c r="J208" s="10"/>
      <c r="K208" s="10"/>
    </row>
    <row r="209" spans="1:11" ht="12.75" x14ac:dyDescent="0.2">
      <c r="A209" s="10"/>
      <c r="B209" s="18" t="s">
        <v>204</v>
      </c>
      <c r="H209" s="17"/>
      <c r="I209" s="10"/>
      <c r="J209" s="10"/>
      <c r="K209" s="10"/>
    </row>
    <row r="210" spans="1:11" ht="12.75" x14ac:dyDescent="0.2">
      <c r="A210" s="11"/>
      <c r="B210" s="19"/>
      <c r="C210" s="15"/>
      <c r="D210" s="15"/>
      <c r="E210" s="15"/>
      <c r="F210" s="15"/>
      <c r="G210" s="15"/>
      <c r="H210" s="20"/>
      <c r="I210" s="11"/>
      <c r="J210" s="11"/>
      <c r="K210" s="11"/>
    </row>
    <row r="211" spans="1:11" ht="12.75" x14ac:dyDescent="0.2">
      <c r="A211" s="9">
        <v>9</v>
      </c>
      <c r="B211" s="12" t="s">
        <v>205</v>
      </c>
      <c r="C211" s="14"/>
      <c r="D211" s="14"/>
      <c r="E211" s="14"/>
      <c r="F211" s="14"/>
      <c r="G211" s="14"/>
      <c r="H211" s="13"/>
      <c r="I211" s="9">
        <v>1</v>
      </c>
      <c r="J211" s="21">
        <v>23357.825281903901</v>
      </c>
      <c r="K211" s="21">
        <f>I211*J211</f>
        <v>23357.825281903901</v>
      </c>
    </row>
    <row r="212" spans="1:11" ht="12.75" x14ac:dyDescent="0.2">
      <c r="A212" s="10"/>
      <c r="B212" s="16" t="s">
        <v>206</v>
      </c>
      <c r="H212" s="17"/>
      <c r="I212" s="10"/>
      <c r="J212" s="10"/>
      <c r="K212" s="10"/>
    </row>
    <row r="213" spans="1:11" ht="12.75" x14ac:dyDescent="0.2">
      <c r="A213" s="10"/>
      <c r="B213" s="18" t="s">
        <v>207</v>
      </c>
      <c r="H213" s="17"/>
      <c r="I213" s="10"/>
      <c r="J213" s="10"/>
      <c r="K213" s="10"/>
    </row>
    <row r="214" spans="1:11" ht="12.75" x14ac:dyDescent="0.2">
      <c r="A214" s="10"/>
      <c r="B214" s="18" t="s">
        <v>208</v>
      </c>
      <c r="H214" s="17"/>
      <c r="I214" s="10"/>
      <c r="J214" s="10"/>
      <c r="K214" s="10"/>
    </row>
    <row r="215" spans="1:11" ht="12.75" x14ac:dyDescent="0.2">
      <c r="A215" s="10"/>
      <c r="B215" s="18" t="s">
        <v>209</v>
      </c>
      <c r="H215" s="17"/>
      <c r="I215" s="10"/>
      <c r="J215" s="10"/>
      <c r="K215" s="10"/>
    </row>
    <row r="216" spans="1:11" ht="12.75" x14ac:dyDescent="0.2">
      <c r="A216" s="10"/>
      <c r="B216" s="18" t="s">
        <v>210</v>
      </c>
      <c r="H216" s="17"/>
      <c r="I216" s="10"/>
      <c r="J216" s="10"/>
      <c r="K216" s="10"/>
    </row>
    <row r="217" spans="1:11" ht="12.75" x14ac:dyDescent="0.2">
      <c r="A217" s="10"/>
      <c r="B217" s="18" t="s">
        <v>211</v>
      </c>
      <c r="H217" s="17"/>
      <c r="I217" s="10"/>
      <c r="J217" s="10"/>
      <c r="K217" s="10"/>
    </row>
    <row r="218" spans="1:11" ht="12.75" x14ac:dyDescent="0.2">
      <c r="A218" s="10"/>
      <c r="B218" s="18" t="s">
        <v>212</v>
      </c>
      <c r="H218" s="17"/>
      <c r="I218" s="10"/>
      <c r="J218" s="10"/>
      <c r="K218" s="10"/>
    </row>
    <row r="219" spans="1:11" ht="12.75" x14ac:dyDescent="0.2">
      <c r="A219" s="10"/>
      <c r="B219" s="18" t="s">
        <v>213</v>
      </c>
      <c r="H219" s="17"/>
      <c r="I219" s="10"/>
      <c r="J219" s="10"/>
      <c r="K219" s="10"/>
    </row>
    <row r="220" spans="1:11" ht="12.75" x14ac:dyDescent="0.2">
      <c r="A220" s="10"/>
      <c r="B220" s="18" t="s">
        <v>214</v>
      </c>
      <c r="H220" s="17"/>
      <c r="I220" s="10"/>
      <c r="J220" s="10"/>
      <c r="K220" s="10"/>
    </row>
    <row r="221" spans="1:11" ht="12.75" x14ac:dyDescent="0.2">
      <c r="A221" s="10"/>
      <c r="B221" s="18" t="s">
        <v>215</v>
      </c>
      <c r="H221" s="17"/>
      <c r="I221" s="10"/>
      <c r="J221" s="10"/>
      <c r="K221" s="10"/>
    </row>
    <row r="222" spans="1:11" ht="12.75" x14ac:dyDescent="0.2">
      <c r="A222" s="10"/>
      <c r="B222" s="18" t="s">
        <v>216</v>
      </c>
      <c r="H222" s="17"/>
      <c r="I222" s="10"/>
      <c r="J222" s="10"/>
      <c r="K222" s="10"/>
    </row>
    <row r="223" spans="1:11" ht="12.75" x14ac:dyDescent="0.2">
      <c r="A223" s="10"/>
      <c r="B223" s="18" t="s">
        <v>217</v>
      </c>
      <c r="H223" s="17"/>
      <c r="I223" s="10"/>
      <c r="J223" s="10"/>
      <c r="K223" s="10"/>
    </row>
    <row r="224" spans="1:11" ht="12.75" x14ac:dyDescent="0.2">
      <c r="A224" s="10"/>
      <c r="B224" s="18" t="s">
        <v>218</v>
      </c>
      <c r="H224" s="17"/>
      <c r="I224" s="10"/>
      <c r="J224" s="10"/>
      <c r="K224" s="10"/>
    </row>
    <row r="225" spans="1:11" ht="12.75" x14ac:dyDescent="0.2">
      <c r="A225" s="10"/>
      <c r="B225" s="18" t="s">
        <v>219</v>
      </c>
      <c r="H225" s="17"/>
      <c r="I225" s="10"/>
      <c r="J225" s="10"/>
      <c r="K225" s="10"/>
    </row>
    <row r="226" spans="1:11" ht="12.75" x14ac:dyDescent="0.2">
      <c r="A226" s="10"/>
      <c r="B226" s="18" t="s">
        <v>220</v>
      </c>
      <c r="H226" s="17"/>
      <c r="I226" s="10"/>
      <c r="J226" s="10"/>
      <c r="K226" s="10"/>
    </row>
    <row r="227" spans="1:11" ht="12.75" x14ac:dyDescent="0.2">
      <c r="A227" s="10"/>
      <c r="B227" s="18" t="s">
        <v>221</v>
      </c>
      <c r="H227" s="17"/>
      <c r="I227" s="10"/>
      <c r="J227" s="10"/>
      <c r="K227" s="10"/>
    </row>
    <row r="228" spans="1:11" ht="12.75" x14ac:dyDescent="0.2">
      <c r="A228" s="10"/>
      <c r="B228" s="18" t="s">
        <v>222</v>
      </c>
      <c r="H228" s="17"/>
      <c r="I228" s="10"/>
      <c r="J228" s="10"/>
      <c r="K228" s="10"/>
    </row>
    <row r="229" spans="1:11" ht="12.75" x14ac:dyDescent="0.2">
      <c r="A229" s="10"/>
      <c r="B229" s="18" t="s">
        <v>223</v>
      </c>
      <c r="H229" s="17"/>
      <c r="I229" s="10"/>
      <c r="J229" s="10"/>
      <c r="K229" s="10"/>
    </row>
    <row r="230" spans="1:11" ht="12.75" x14ac:dyDescent="0.2">
      <c r="A230" s="10"/>
      <c r="B230" s="18" t="s">
        <v>224</v>
      </c>
      <c r="H230" s="17"/>
      <c r="I230" s="10"/>
      <c r="J230" s="10"/>
      <c r="K230" s="10"/>
    </row>
    <row r="231" spans="1:11" ht="12.75" x14ac:dyDescent="0.2">
      <c r="A231" s="10"/>
      <c r="B231" s="18" t="s">
        <v>225</v>
      </c>
      <c r="H231" s="17"/>
      <c r="I231" s="10"/>
      <c r="J231" s="10"/>
      <c r="K231" s="10"/>
    </row>
    <row r="232" spans="1:11" ht="12.75" x14ac:dyDescent="0.2">
      <c r="A232" s="10"/>
      <c r="B232" s="18" t="s">
        <v>226</v>
      </c>
      <c r="H232" s="17"/>
      <c r="I232" s="10"/>
      <c r="J232" s="10"/>
      <c r="K232" s="10"/>
    </row>
    <row r="233" spans="1:11" ht="12.75" x14ac:dyDescent="0.2">
      <c r="A233" s="10"/>
      <c r="B233" s="18" t="s">
        <v>227</v>
      </c>
      <c r="H233" s="17"/>
      <c r="I233" s="10"/>
      <c r="J233" s="10"/>
      <c r="K233" s="10"/>
    </row>
    <row r="234" spans="1:11" ht="12.75" x14ac:dyDescent="0.2">
      <c r="A234" s="10"/>
      <c r="B234" s="18" t="s">
        <v>228</v>
      </c>
      <c r="H234" s="17"/>
      <c r="I234" s="10"/>
      <c r="J234" s="10"/>
      <c r="K234" s="10"/>
    </row>
    <row r="235" spans="1:11" ht="12.75" x14ac:dyDescent="0.2">
      <c r="A235" s="10"/>
      <c r="B235" s="18" t="s">
        <v>229</v>
      </c>
      <c r="H235" s="17"/>
      <c r="I235" s="10"/>
      <c r="J235" s="10"/>
      <c r="K235" s="10"/>
    </row>
    <row r="236" spans="1:11" ht="12.75" x14ac:dyDescent="0.2">
      <c r="A236" s="10"/>
      <c r="B236" s="18" t="s">
        <v>230</v>
      </c>
      <c r="H236" s="17"/>
      <c r="I236" s="10"/>
      <c r="J236" s="10"/>
      <c r="K236" s="10"/>
    </row>
    <row r="237" spans="1:11" ht="12.75" x14ac:dyDescent="0.2">
      <c r="A237" s="10"/>
      <c r="B237" s="18" t="s">
        <v>231</v>
      </c>
      <c r="H237" s="17"/>
      <c r="I237" s="10"/>
      <c r="J237" s="10"/>
      <c r="K237" s="10"/>
    </row>
    <row r="238" spans="1:11" ht="12.75" x14ac:dyDescent="0.2">
      <c r="A238" s="10"/>
      <c r="B238" s="18" t="s">
        <v>232</v>
      </c>
      <c r="H238" s="17"/>
      <c r="I238" s="10"/>
      <c r="J238" s="10"/>
      <c r="K238" s="10"/>
    </row>
    <row r="239" spans="1:11" ht="12.75" x14ac:dyDescent="0.2">
      <c r="A239" s="11"/>
      <c r="B239" s="19"/>
      <c r="C239" s="15"/>
      <c r="D239" s="15"/>
      <c r="E239" s="15"/>
      <c r="F239" s="15"/>
      <c r="G239" s="15"/>
      <c r="H239" s="20"/>
      <c r="I239" s="11"/>
      <c r="J239" s="11"/>
      <c r="K239" s="11"/>
    </row>
    <row r="240" spans="1:11" ht="12.75" x14ac:dyDescent="0.2">
      <c r="A240" s="9">
        <v>10</v>
      </c>
      <c r="B240" s="12" t="s">
        <v>233</v>
      </c>
      <c r="C240" s="14"/>
      <c r="D240" s="14"/>
      <c r="E240" s="14"/>
      <c r="F240" s="14"/>
      <c r="G240" s="14"/>
      <c r="H240" s="13"/>
      <c r="I240" s="9">
        <v>1</v>
      </c>
      <c r="J240" s="21">
        <v>6749.5973414785203</v>
      </c>
      <c r="K240" s="21">
        <f>I240*J240</f>
        <v>6749.5973414785203</v>
      </c>
    </row>
    <row r="241" spans="1:11" ht="12.75" x14ac:dyDescent="0.2">
      <c r="A241" s="10"/>
      <c r="B241" s="16" t="s">
        <v>234</v>
      </c>
      <c r="H241" s="17"/>
      <c r="I241" s="10"/>
      <c r="J241" s="10"/>
      <c r="K241" s="10"/>
    </row>
    <row r="242" spans="1:11" ht="12.75" x14ac:dyDescent="0.2">
      <c r="A242" s="10"/>
      <c r="B242" s="18" t="s">
        <v>235</v>
      </c>
      <c r="H242" s="17"/>
      <c r="I242" s="10"/>
      <c r="J242" s="10"/>
      <c r="K242" s="10"/>
    </row>
    <row r="243" spans="1:11" ht="12.75" x14ac:dyDescent="0.2">
      <c r="A243" s="10"/>
      <c r="B243" s="18" t="s">
        <v>236</v>
      </c>
      <c r="H243" s="17"/>
      <c r="I243" s="10"/>
      <c r="J243" s="10"/>
      <c r="K243" s="10"/>
    </row>
    <row r="244" spans="1:11" ht="12.75" x14ac:dyDescent="0.2">
      <c r="A244" s="10"/>
      <c r="B244" s="18" t="s">
        <v>237</v>
      </c>
      <c r="H244" s="17"/>
      <c r="I244" s="10"/>
      <c r="J244" s="10"/>
      <c r="K244" s="10"/>
    </row>
    <row r="245" spans="1:11" ht="12.75" x14ac:dyDescent="0.2">
      <c r="A245" s="10"/>
      <c r="B245" s="18" t="s">
        <v>238</v>
      </c>
      <c r="H245" s="17"/>
      <c r="I245" s="10"/>
      <c r="J245" s="10"/>
      <c r="K245" s="10"/>
    </row>
    <row r="246" spans="1:11" ht="12.75" x14ac:dyDescent="0.2">
      <c r="A246" s="10"/>
      <c r="B246" s="18" t="s">
        <v>239</v>
      </c>
      <c r="H246" s="17"/>
      <c r="I246" s="10"/>
      <c r="J246" s="10"/>
      <c r="K246" s="10"/>
    </row>
    <row r="247" spans="1:11" ht="12.75" x14ac:dyDescent="0.2">
      <c r="A247" s="10"/>
      <c r="B247" s="18" t="s">
        <v>240</v>
      </c>
      <c r="H247" s="17"/>
      <c r="I247" s="10"/>
      <c r="J247" s="10"/>
      <c r="K247" s="10"/>
    </row>
    <row r="248" spans="1:11" ht="12.75" x14ac:dyDescent="0.2">
      <c r="A248" s="10"/>
      <c r="B248" s="18" t="s">
        <v>241</v>
      </c>
      <c r="H248" s="17"/>
      <c r="I248" s="10"/>
      <c r="J248" s="10"/>
      <c r="K248" s="10"/>
    </row>
    <row r="249" spans="1:11" ht="12.75" x14ac:dyDescent="0.2">
      <c r="A249" s="10"/>
      <c r="B249" s="18" t="s">
        <v>242</v>
      </c>
      <c r="H249" s="17"/>
      <c r="I249" s="10"/>
      <c r="J249" s="10"/>
      <c r="K249" s="10"/>
    </row>
    <row r="250" spans="1:11" ht="12.75" x14ac:dyDescent="0.2">
      <c r="A250" s="10"/>
      <c r="B250" s="18" t="s">
        <v>243</v>
      </c>
      <c r="H250" s="17"/>
      <c r="I250" s="10"/>
      <c r="J250" s="10"/>
      <c r="K250" s="10"/>
    </row>
    <row r="251" spans="1:11" ht="12.75" x14ac:dyDescent="0.2">
      <c r="A251" s="10"/>
      <c r="B251" s="18" t="s">
        <v>244</v>
      </c>
      <c r="H251" s="17"/>
      <c r="I251" s="10"/>
      <c r="J251" s="10"/>
      <c r="K251" s="10"/>
    </row>
    <row r="252" spans="1:11" ht="12.75" x14ac:dyDescent="0.2">
      <c r="A252" s="11"/>
      <c r="B252" s="19"/>
      <c r="C252" s="15"/>
      <c r="D252" s="15"/>
      <c r="E252" s="15"/>
      <c r="F252" s="15"/>
      <c r="G252" s="15"/>
      <c r="H252" s="20"/>
      <c r="I252" s="11"/>
      <c r="J252" s="11"/>
      <c r="K252" s="11"/>
    </row>
    <row r="253" spans="1:11" ht="12.75" x14ac:dyDescent="0.2">
      <c r="A253" s="9">
        <v>11</v>
      </c>
      <c r="B253" s="12" t="s">
        <v>245</v>
      </c>
      <c r="C253" s="14"/>
      <c r="D253" s="14"/>
      <c r="E253" s="14"/>
      <c r="F253" s="14"/>
      <c r="G253" s="14"/>
      <c r="H253" s="13"/>
      <c r="I253" s="9">
        <v>1</v>
      </c>
      <c r="J253" s="21">
        <v>18736.767339096499</v>
      </c>
      <c r="K253" s="21">
        <f>I253*J253</f>
        <v>18736.767339096499</v>
      </c>
    </row>
    <row r="254" spans="1:11" ht="12.75" x14ac:dyDescent="0.2">
      <c r="A254" s="10"/>
      <c r="B254" s="16" t="s">
        <v>246</v>
      </c>
      <c r="H254" s="17"/>
      <c r="I254" s="10"/>
      <c r="J254" s="10"/>
      <c r="K254" s="10"/>
    </row>
    <row r="255" spans="1:11" ht="12.75" x14ac:dyDescent="0.2">
      <c r="A255" s="10"/>
      <c r="B255" s="18" t="s">
        <v>247</v>
      </c>
      <c r="H255" s="17"/>
      <c r="I255" s="10"/>
      <c r="J255" s="10"/>
      <c r="K255" s="10"/>
    </row>
    <row r="256" spans="1:11" ht="12.75" x14ac:dyDescent="0.2">
      <c r="A256" s="10"/>
      <c r="B256" s="18" t="s">
        <v>248</v>
      </c>
      <c r="H256" s="17"/>
      <c r="I256" s="10"/>
      <c r="J256" s="10"/>
      <c r="K256" s="10"/>
    </row>
    <row r="257" spans="1:11" ht="12.75" x14ac:dyDescent="0.2">
      <c r="A257" s="10"/>
      <c r="B257" s="18" t="s">
        <v>249</v>
      </c>
      <c r="H257" s="17"/>
      <c r="I257" s="10"/>
      <c r="J257" s="10"/>
      <c r="K257" s="10"/>
    </row>
    <row r="258" spans="1:11" ht="12.75" x14ac:dyDescent="0.2">
      <c r="A258" s="10"/>
      <c r="B258" s="18" t="s">
        <v>250</v>
      </c>
      <c r="H258" s="17"/>
      <c r="I258" s="10"/>
      <c r="J258" s="10"/>
      <c r="K258" s="10"/>
    </row>
    <row r="259" spans="1:11" ht="12.75" x14ac:dyDescent="0.2">
      <c r="A259" s="10"/>
      <c r="B259" s="18" t="s">
        <v>251</v>
      </c>
      <c r="H259" s="17"/>
      <c r="I259" s="10"/>
      <c r="J259" s="10"/>
      <c r="K259" s="10"/>
    </row>
    <row r="260" spans="1:11" ht="12.75" x14ac:dyDescent="0.2">
      <c r="A260" s="10"/>
      <c r="B260" s="18" t="s">
        <v>252</v>
      </c>
      <c r="H260" s="17"/>
      <c r="I260" s="10"/>
      <c r="J260" s="10"/>
      <c r="K260" s="10"/>
    </row>
    <row r="261" spans="1:11" ht="12.75" x14ac:dyDescent="0.2">
      <c r="A261" s="10"/>
      <c r="B261" s="18" t="s">
        <v>253</v>
      </c>
      <c r="H261" s="17"/>
      <c r="I261" s="10"/>
      <c r="J261" s="10"/>
      <c r="K261" s="10"/>
    </row>
    <row r="262" spans="1:11" ht="12.75" x14ac:dyDescent="0.2">
      <c r="A262" s="10"/>
      <c r="B262" s="18" t="s">
        <v>254</v>
      </c>
      <c r="H262" s="17"/>
      <c r="I262" s="10"/>
      <c r="J262" s="10"/>
      <c r="K262" s="10"/>
    </row>
    <row r="263" spans="1:11" ht="12.75" x14ac:dyDescent="0.2">
      <c r="A263" s="10"/>
      <c r="B263" s="18" t="s">
        <v>255</v>
      </c>
      <c r="H263" s="17"/>
      <c r="I263" s="10"/>
      <c r="J263" s="10"/>
      <c r="K263" s="10"/>
    </row>
    <row r="264" spans="1:11" ht="12.75" x14ac:dyDescent="0.2">
      <c r="A264" s="10"/>
      <c r="B264" s="18" t="s">
        <v>256</v>
      </c>
      <c r="H264" s="17"/>
      <c r="I264" s="10"/>
      <c r="J264" s="10"/>
      <c r="K264" s="10"/>
    </row>
    <row r="265" spans="1:11" ht="12.75" x14ac:dyDescent="0.2">
      <c r="A265" s="10"/>
      <c r="B265" s="18" t="s">
        <v>257</v>
      </c>
      <c r="H265" s="17"/>
      <c r="I265" s="10"/>
      <c r="J265" s="10"/>
      <c r="K265" s="10"/>
    </row>
    <row r="266" spans="1:11" ht="12.75" x14ac:dyDescent="0.2">
      <c r="A266" s="10"/>
      <c r="B266" s="18" t="s">
        <v>258</v>
      </c>
      <c r="H266" s="17"/>
      <c r="I266" s="10"/>
      <c r="J266" s="10"/>
      <c r="K266" s="10"/>
    </row>
    <row r="267" spans="1:11" ht="12.75" x14ac:dyDescent="0.2">
      <c r="A267" s="10"/>
      <c r="B267" s="18" t="s">
        <v>259</v>
      </c>
      <c r="H267" s="17"/>
      <c r="I267" s="10"/>
      <c r="J267" s="10"/>
      <c r="K267" s="10"/>
    </row>
    <row r="268" spans="1:11" ht="12.75" x14ac:dyDescent="0.2">
      <c r="A268" s="10"/>
      <c r="B268" s="18" t="s">
        <v>260</v>
      </c>
      <c r="H268" s="17"/>
      <c r="I268" s="10"/>
      <c r="J268" s="10"/>
      <c r="K268" s="10"/>
    </row>
    <row r="269" spans="1:11" ht="12.75" x14ac:dyDescent="0.2">
      <c r="A269" s="10"/>
      <c r="B269" s="18" t="s">
        <v>261</v>
      </c>
      <c r="H269" s="17"/>
      <c r="I269" s="10"/>
      <c r="J269" s="10"/>
      <c r="K269" s="10"/>
    </row>
    <row r="270" spans="1:11" ht="12.75" x14ac:dyDescent="0.2">
      <c r="A270" s="10"/>
      <c r="B270" s="18" t="s">
        <v>262</v>
      </c>
      <c r="H270" s="17"/>
      <c r="I270" s="10"/>
      <c r="J270" s="10"/>
      <c r="K270" s="10"/>
    </row>
    <row r="271" spans="1:11" ht="12.75" x14ac:dyDescent="0.2">
      <c r="A271" s="10"/>
      <c r="B271" s="18" t="s">
        <v>263</v>
      </c>
      <c r="H271" s="17"/>
      <c r="I271" s="10"/>
      <c r="J271" s="10"/>
      <c r="K271" s="10"/>
    </row>
    <row r="272" spans="1:11" ht="12.75" x14ac:dyDescent="0.2">
      <c r="A272" s="10"/>
      <c r="B272" s="18" t="s">
        <v>264</v>
      </c>
      <c r="H272" s="17"/>
      <c r="I272" s="10"/>
      <c r="J272" s="10"/>
      <c r="K272" s="10"/>
    </row>
    <row r="273" spans="1:11" ht="12.75" x14ac:dyDescent="0.2">
      <c r="A273" s="10"/>
      <c r="B273" s="18" t="s">
        <v>265</v>
      </c>
      <c r="H273" s="17"/>
      <c r="I273" s="10"/>
      <c r="J273" s="10"/>
      <c r="K273" s="10"/>
    </row>
    <row r="274" spans="1:11" ht="12.75" x14ac:dyDescent="0.2">
      <c r="A274" s="10"/>
      <c r="B274" s="18" t="s">
        <v>266</v>
      </c>
      <c r="H274" s="17"/>
      <c r="I274" s="10"/>
      <c r="J274" s="10"/>
      <c r="K274" s="10"/>
    </row>
    <row r="275" spans="1:11" ht="12.75" x14ac:dyDescent="0.2">
      <c r="A275" s="10"/>
      <c r="B275" s="18" t="s">
        <v>267</v>
      </c>
      <c r="H275" s="17"/>
      <c r="I275" s="10"/>
      <c r="J275" s="10"/>
      <c r="K275" s="10"/>
    </row>
    <row r="276" spans="1:11" ht="12.75" x14ac:dyDescent="0.2">
      <c r="A276" s="10"/>
      <c r="B276" s="18" t="s">
        <v>268</v>
      </c>
      <c r="H276" s="17"/>
      <c r="I276" s="10"/>
      <c r="J276" s="10"/>
      <c r="K276" s="10"/>
    </row>
    <row r="277" spans="1:11" ht="12.75" x14ac:dyDescent="0.2">
      <c r="A277" s="10"/>
      <c r="B277" s="18" t="s">
        <v>269</v>
      </c>
      <c r="H277" s="17"/>
      <c r="I277" s="10"/>
      <c r="J277" s="10"/>
      <c r="K277" s="10"/>
    </row>
    <row r="278" spans="1:11" ht="12.75" x14ac:dyDescent="0.2">
      <c r="A278" s="10"/>
      <c r="B278" s="18" t="s">
        <v>270</v>
      </c>
      <c r="H278" s="17"/>
      <c r="I278" s="10"/>
      <c r="J278" s="10"/>
      <c r="K278" s="10"/>
    </row>
    <row r="279" spans="1:11" ht="12.75" x14ac:dyDescent="0.2">
      <c r="A279" s="10"/>
      <c r="B279" s="18" t="s">
        <v>271</v>
      </c>
      <c r="H279" s="17"/>
      <c r="I279" s="10"/>
      <c r="J279" s="10"/>
      <c r="K279" s="10"/>
    </row>
    <row r="280" spans="1:11" ht="12.75" x14ac:dyDescent="0.2">
      <c r="A280" s="10"/>
      <c r="B280" s="18" t="s">
        <v>272</v>
      </c>
      <c r="H280" s="17"/>
      <c r="I280" s="10"/>
      <c r="J280" s="10"/>
      <c r="K280" s="10"/>
    </row>
    <row r="281" spans="1:11" ht="12.75" x14ac:dyDescent="0.2">
      <c r="A281" s="11"/>
      <c r="B281" s="19"/>
      <c r="C281" s="15"/>
      <c r="D281" s="15"/>
      <c r="E281" s="15"/>
      <c r="F281" s="15"/>
      <c r="G281" s="15"/>
      <c r="H281" s="20"/>
      <c r="I281" s="11"/>
      <c r="J281" s="11"/>
      <c r="K281" s="11"/>
    </row>
    <row r="282" spans="1:11" ht="12.75" x14ac:dyDescent="0.2">
      <c r="A282" s="9">
        <v>12</v>
      </c>
      <c r="B282" s="12" t="s">
        <v>273</v>
      </c>
      <c r="C282" s="14"/>
      <c r="D282" s="14"/>
      <c r="E282" s="14"/>
      <c r="F282" s="14"/>
      <c r="G282" s="14"/>
      <c r="H282" s="13"/>
      <c r="I282" s="9">
        <v>1</v>
      </c>
      <c r="J282" s="21">
        <v>3282.1546701820598</v>
      </c>
      <c r="K282" s="21">
        <f>I282*J282</f>
        <v>3282.1546701820598</v>
      </c>
    </row>
    <row r="283" spans="1:11" ht="12.75" x14ac:dyDescent="0.2">
      <c r="A283" s="10"/>
      <c r="B283" s="16" t="s">
        <v>274</v>
      </c>
      <c r="H283" s="17"/>
      <c r="I283" s="10"/>
      <c r="J283" s="10"/>
      <c r="K283" s="10"/>
    </row>
    <row r="284" spans="1:11" ht="12.75" x14ac:dyDescent="0.2">
      <c r="A284" s="10"/>
      <c r="B284" s="18" t="s">
        <v>275</v>
      </c>
      <c r="H284" s="17"/>
      <c r="I284" s="10"/>
      <c r="J284" s="10"/>
      <c r="K284" s="10"/>
    </row>
    <row r="285" spans="1:11" ht="12.75" x14ac:dyDescent="0.2">
      <c r="A285" s="10"/>
      <c r="B285" s="18" t="s">
        <v>276</v>
      </c>
      <c r="H285" s="17"/>
      <c r="I285" s="10"/>
      <c r="J285" s="10"/>
      <c r="K285" s="10"/>
    </row>
    <row r="286" spans="1:11" ht="12.75" x14ac:dyDescent="0.2">
      <c r="A286" s="10"/>
      <c r="B286" s="18" t="s">
        <v>277</v>
      </c>
      <c r="H286" s="17"/>
      <c r="I286" s="10"/>
      <c r="J286" s="10"/>
      <c r="K286" s="10"/>
    </row>
    <row r="287" spans="1:11" ht="12.75" x14ac:dyDescent="0.2">
      <c r="A287" s="10"/>
      <c r="B287" s="18" t="s">
        <v>278</v>
      </c>
      <c r="H287" s="17"/>
      <c r="I287" s="10"/>
      <c r="J287" s="10"/>
      <c r="K287" s="10"/>
    </row>
    <row r="288" spans="1:11" ht="12.75" x14ac:dyDescent="0.2">
      <c r="A288" s="10"/>
      <c r="B288" s="18" t="s">
        <v>279</v>
      </c>
      <c r="H288" s="17"/>
      <c r="I288" s="10"/>
      <c r="J288" s="10"/>
      <c r="K288" s="10"/>
    </row>
    <row r="289" spans="1:11" ht="12.75" x14ac:dyDescent="0.2">
      <c r="A289" s="10"/>
      <c r="B289" s="18" t="s">
        <v>280</v>
      </c>
      <c r="H289" s="17"/>
      <c r="I289" s="10"/>
      <c r="J289" s="10"/>
      <c r="K289" s="10"/>
    </row>
    <row r="290" spans="1:11" ht="12.75" x14ac:dyDescent="0.2">
      <c r="A290" s="10"/>
      <c r="B290" s="18" t="s">
        <v>281</v>
      </c>
      <c r="H290" s="17"/>
      <c r="I290" s="10"/>
      <c r="J290" s="10"/>
      <c r="K290" s="10"/>
    </row>
    <row r="291" spans="1:11" ht="12.75" x14ac:dyDescent="0.2">
      <c r="A291" s="10"/>
      <c r="B291" s="18" t="s">
        <v>282</v>
      </c>
      <c r="H291" s="17"/>
      <c r="I291" s="10"/>
      <c r="J291" s="10"/>
      <c r="K291" s="10"/>
    </row>
    <row r="292" spans="1:11" ht="12.75" x14ac:dyDescent="0.2">
      <c r="A292" s="10"/>
      <c r="B292" s="18" t="s">
        <v>283</v>
      </c>
      <c r="H292" s="17"/>
      <c r="I292" s="10"/>
      <c r="J292" s="10"/>
      <c r="K292" s="10"/>
    </row>
    <row r="293" spans="1:11" ht="12.75" x14ac:dyDescent="0.2">
      <c r="A293" s="11"/>
      <c r="B293" s="19"/>
      <c r="C293" s="15"/>
      <c r="D293" s="15"/>
      <c r="E293" s="15"/>
      <c r="F293" s="15"/>
      <c r="G293" s="15"/>
      <c r="H293" s="20"/>
      <c r="I293" s="11"/>
      <c r="J293" s="11"/>
      <c r="K293" s="11"/>
    </row>
    <row r="294" spans="1:11" ht="12.75" x14ac:dyDescent="0.2">
      <c r="A294" s="9">
        <v>13</v>
      </c>
      <c r="B294" s="12" t="s">
        <v>284</v>
      </c>
      <c r="C294" s="14"/>
      <c r="D294" s="14"/>
      <c r="E294" s="14"/>
      <c r="F294" s="14"/>
      <c r="G294" s="14"/>
      <c r="H294" s="13"/>
      <c r="I294" s="9">
        <v>1</v>
      </c>
      <c r="J294" s="21">
        <v>2710.7546743870598</v>
      </c>
      <c r="K294" s="21">
        <f>I294*J294</f>
        <v>2710.7546743870598</v>
      </c>
    </row>
    <row r="295" spans="1:11" ht="12.75" x14ac:dyDescent="0.2">
      <c r="A295" s="10"/>
      <c r="B295" s="16" t="s">
        <v>285</v>
      </c>
      <c r="H295" s="17"/>
      <c r="I295" s="10"/>
      <c r="J295" s="10"/>
      <c r="K295" s="10"/>
    </row>
    <row r="296" spans="1:11" ht="12.75" x14ac:dyDescent="0.2">
      <c r="A296" s="10"/>
      <c r="B296" s="18" t="s">
        <v>286</v>
      </c>
      <c r="H296" s="17"/>
      <c r="I296" s="10"/>
      <c r="J296" s="10"/>
      <c r="K296" s="10"/>
    </row>
    <row r="297" spans="1:11" ht="12.75" x14ac:dyDescent="0.2">
      <c r="A297" s="10"/>
      <c r="B297" s="18" t="s">
        <v>287</v>
      </c>
      <c r="H297" s="17"/>
      <c r="I297" s="10"/>
      <c r="J297" s="10"/>
      <c r="K297" s="10"/>
    </row>
    <row r="298" spans="1:11" ht="12.75" x14ac:dyDescent="0.2">
      <c r="A298" s="10"/>
      <c r="B298" s="18" t="s">
        <v>288</v>
      </c>
      <c r="H298" s="17"/>
      <c r="I298" s="10"/>
      <c r="J298" s="10"/>
      <c r="K298" s="10"/>
    </row>
    <row r="299" spans="1:11" ht="12.75" x14ac:dyDescent="0.2">
      <c r="A299" s="10"/>
      <c r="B299" s="18" t="s">
        <v>289</v>
      </c>
      <c r="H299" s="17"/>
      <c r="I299" s="10"/>
      <c r="J299" s="10"/>
      <c r="K299" s="10"/>
    </row>
    <row r="300" spans="1:11" ht="12.75" x14ac:dyDescent="0.2">
      <c r="A300" s="10"/>
      <c r="B300" s="18" t="s">
        <v>290</v>
      </c>
      <c r="H300" s="17"/>
      <c r="I300" s="10"/>
      <c r="J300" s="10"/>
      <c r="K300" s="10"/>
    </row>
    <row r="301" spans="1:11" ht="12.75" x14ac:dyDescent="0.2">
      <c r="A301" s="10"/>
      <c r="B301" s="18" t="s">
        <v>291</v>
      </c>
      <c r="H301" s="17"/>
      <c r="I301" s="10"/>
      <c r="J301" s="10"/>
      <c r="K301" s="10"/>
    </row>
    <row r="302" spans="1:11" ht="12.75" x14ac:dyDescent="0.2">
      <c r="A302" s="10"/>
      <c r="B302" s="18" t="s">
        <v>292</v>
      </c>
      <c r="H302" s="17"/>
      <c r="I302" s="10"/>
      <c r="J302" s="10"/>
      <c r="K302" s="10"/>
    </row>
    <row r="303" spans="1:11" ht="12.75" x14ac:dyDescent="0.2">
      <c r="A303" s="10"/>
      <c r="B303" s="18" t="s">
        <v>293</v>
      </c>
      <c r="H303" s="17"/>
      <c r="I303" s="10"/>
      <c r="J303" s="10"/>
      <c r="K303" s="10"/>
    </row>
    <row r="304" spans="1:11" ht="12.75" x14ac:dyDescent="0.2">
      <c r="A304" s="10"/>
      <c r="B304" s="18" t="s">
        <v>294</v>
      </c>
      <c r="H304" s="17"/>
      <c r="I304" s="10"/>
      <c r="J304" s="10"/>
      <c r="K304" s="10"/>
    </row>
    <row r="305" spans="1:11" ht="12.75" x14ac:dyDescent="0.2">
      <c r="A305" s="11"/>
      <c r="B305" s="19"/>
      <c r="C305" s="15"/>
      <c r="D305" s="15"/>
      <c r="E305" s="15"/>
      <c r="F305" s="15"/>
      <c r="G305" s="15"/>
      <c r="H305" s="20"/>
      <c r="I305" s="11"/>
      <c r="J305" s="11"/>
      <c r="K305" s="11"/>
    </row>
    <row r="306" spans="1:11" ht="12.75" x14ac:dyDescent="0.2">
      <c r="A306" s="9">
        <v>14</v>
      </c>
      <c r="B306" s="12" t="s">
        <v>295</v>
      </c>
      <c r="C306" s="14"/>
      <c r="D306" s="14"/>
      <c r="E306" s="14"/>
      <c r="F306" s="14"/>
      <c r="G306" s="14"/>
      <c r="H306" s="13"/>
      <c r="I306" s="9">
        <v>1</v>
      </c>
      <c r="J306" s="21">
        <v>100006.778073539</v>
      </c>
      <c r="K306" s="21">
        <f>I306*J306</f>
        <v>100006.778073539</v>
      </c>
    </row>
    <row r="307" spans="1:11" ht="12.75" x14ac:dyDescent="0.2">
      <c r="A307" s="10"/>
      <c r="B307" s="16" t="s">
        <v>296</v>
      </c>
      <c r="H307" s="17"/>
      <c r="I307" s="10"/>
      <c r="J307" s="10"/>
      <c r="K307" s="10"/>
    </row>
    <row r="308" spans="1:11" ht="12.75" x14ac:dyDescent="0.2">
      <c r="A308" s="10"/>
      <c r="B308" s="18" t="s">
        <v>297</v>
      </c>
      <c r="H308" s="17"/>
      <c r="I308" s="10"/>
      <c r="J308" s="10"/>
      <c r="K308" s="10"/>
    </row>
    <row r="309" spans="1:11" ht="12.75" x14ac:dyDescent="0.2">
      <c r="A309" s="10"/>
      <c r="B309" s="18" t="s">
        <v>298</v>
      </c>
      <c r="H309" s="17"/>
      <c r="I309" s="10"/>
      <c r="J309" s="10"/>
      <c r="K309" s="10"/>
    </row>
    <row r="310" spans="1:11" ht="12.75" x14ac:dyDescent="0.2">
      <c r="A310" s="10"/>
      <c r="B310" s="18" t="s">
        <v>299</v>
      </c>
      <c r="H310" s="17"/>
      <c r="I310" s="10"/>
      <c r="J310" s="10"/>
      <c r="K310" s="10"/>
    </row>
    <row r="311" spans="1:11" ht="12.75" x14ac:dyDescent="0.2">
      <c r="A311" s="10"/>
      <c r="B311" s="18" t="s">
        <v>300</v>
      </c>
      <c r="H311" s="17"/>
      <c r="I311" s="10"/>
      <c r="J311" s="10"/>
      <c r="K311" s="10"/>
    </row>
    <row r="312" spans="1:11" ht="12.75" x14ac:dyDescent="0.2">
      <c r="A312" s="10"/>
      <c r="B312" s="18" t="s">
        <v>301</v>
      </c>
      <c r="H312" s="17"/>
      <c r="I312" s="10"/>
      <c r="J312" s="10"/>
      <c r="K312" s="10"/>
    </row>
    <row r="313" spans="1:11" ht="12.75" x14ac:dyDescent="0.2">
      <c r="A313" s="10"/>
      <c r="B313" s="18" t="s">
        <v>302</v>
      </c>
      <c r="H313" s="17"/>
      <c r="I313" s="10"/>
      <c r="J313" s="10"/>
      <c r="K313" s="10"/>
    </row>
    <row r="314" spans="1:11" ht="12.75" x14ac:dyDescent="0.2">
      <c r="A314" s="10"/>
      <c r="B314" s="18" t="s">
        <v>303</v>
      </c>
      <c r="H314" s="17"/>
      <c r="I314" s="10"/>
      <c r="J314" s="10"/>
      <c r="K314" s="10"/>
    </row>
    <row r="315" spans="1:11" ht="12.75" x14ac:dyDescent="0.2">
      <c r="A315" s="10"/>
      <c r="B315" s="18" t="s">
        <v>304</v>
      </c>
      <c r="H315" s="17"/>
      <c r="I315" s="10"/>
      <c r="J315" s="10"/>
      <c r="K315" s="10"/>
    </row>
    <row r="316" spans="1:11" ht="12.75" x14ac:dyDescent="0.2">
      <c r="A316" s="10"/>
      <c r="B316" s="18" t="s">
        <v>305</v>
      </c>
      <c r="H316" s="17"/>
      <c r="I316" s="10"/>
      <c r="J316" s="10"/>
      <c r="K316" s="10"/>
    </row>
    <row r="317" spans="1:11" ht="12.75" x14ac:dyDescent="0.2">
      <c r="A317" s="10"/>
      <c r="B317" s="18" t="s">
        <v>306</v>
      </c>
      <c r="H317" s="17"/>
      <c r="I317" s="10"/>
      <c r="J317" s="10"/>
      <c r="K317" s="10"/>
    </row>
    <row r="318" spans="1:11" ht="12.75" x14ac:dyDescent="0.2">
      <c r="A318" s="10"/>
      <c r="B318" s="18" t="s">
        <v>307</v>
      </c>
      <c r="H318" s="17"/>
      <c r="I318" s="10"/>
      <c r="J318" s="10"/>
      <c r="K318" s="10"/>
    </row>
    <row r="319" spans="1:11" ht="12.75" x14ac:dyDescent="0.2">
      <c r="A319" s="10"/>
      <c r="B319" s="18" t="s">
        <v>308</v>
      </c>
      <c r="H319" s="17"/>
      <c r="I319" s="10"/>
      <c r="J319" s="10"/>
      <c r="K319" s="10"/>
    </row>
    <row r="320" spans="1:11" ht="12.75" x14ac:dyDescent="0.2">
      <c r="A320" s="10"/>
      <c r="B320" s="18" t="s">
        <v>309</v>
      </c>
      <c r="H320" s="17"/>
      <c r="I320" s="10"/>
      <c r="J320" s="10"/>
      <c r="K320" s="10"/>
    </row>
    <row r="321" spans="1:11" ht="12.75" x14ac:dyDescent="0.2">
      <c r="A321" s="10"/>
      <c r="B321" s="18" t="s">
        <v>310</v>
      </c>
      <c r="H321" s="17"/>
      <c r="I321" s="10"/>
      <c r="J321" s="10"/>
      <c r="K321" s="10"/>
    </row>
    <row r="322" spans="1:11" ht="12.75" x14ac:dyDescent="0.2">
      <c r="A322" s="10"/>
      <c r="B322" s="18" t="s">
        <v>311</v>
      </c>
      <c r="H322" s="17"/>
      <c r="I322" s="10"/>
      <c r="J322" s="10"/>
      <c r="K322" s="10"/>
    </row>
    <row r="323" spans="1:11" ht="12.75" x14ac:dyDescent="0.2">
      <c r="A323" s="10"/>
      <c r="B323" s="18" t="s">
        <v>312</v>
      </c>
      <c r="H323" s="17"/>
      <c r="I323" s="10"/>
      <c r="J323" s="10"/>
      <c r="K323" s="10"/>
    </row>
    <row r="324" spans="1:11" ht="12.75" x14ac:dyDescent="0.2">
      <c r="A324" s="10"/>
      <c r="B324" s="18" t="s">
        <v>313</v>
      </c>
      <c r="H324" s="17"/>
      <c r="I324" s="10"/>
      <c r="J324" s="10"/>
      <c r="K324" s="10"/>
    </row>
    <row r="325" spans="1:11" ht="12.75" x14ac:dyDescent="0.2">
      <c r="A325" s="10"/>
      <c r="B325" s="18" t="s">
        <v>314</v>
      </c>
      <c r="H325" s="17"/>
      <c r="I325" s="10"/>
      <c r="J325" s="10"/>
      <c r="K325" s="10"/>
    </row>
    <row r="326" spans="1:11" ht="12.75" x14ac:dyDescent="0.2">
      <c r="A326" s="10"/>
      <c r="B326" s="18" t="s">
        <v>315</v>
      </c>
      <c r="H326" s="17"/>
      <c r="I326" s="10"/>
      <c r="J326" s="10"/>
      <c r="K326" s="10"/>
    </row>
    <row r="327" spans="1:11" ht="12.75" x14ac:dyDescent="0.2">
      <c r="A327" s="11"/>
      <c r="B327" s="19"/>
      <c r="C327" s="15"/>
      <c r="D327" s="15"/>
      <c r="E327" s="15"/>
      <c r="F327" s="15"/>
      <c r="G327" s="15"/>
      <c r="H327" s="20"/>
      <c r="I327" s="11"/>
      <c r="J327" s="11"/>
      <c r="K327" s="11"/>
    </row>
    <row r="328" spans="1:11" ht="12.75" x14ac:dyDescent="0.2">
      <c r="A328" s="9">
        <v>15</v>
      </c>
      <c r="B328" s="12" t="s">
        <v>316</v>
      </c>
      <c r="C328" s="14"/>
      <c r="D328" s="14"/>
      <c r="E328" s="14"/>
      <c r="F328" s="14"/>
      <c r="G328" s="14"/>
      <c r="H328" s="13"/>
      <c r="I328" s="9">
        <v>1</v>
      </c>
      <c r="J328" s="21">
        <v>100724.628096029</v>
      </c>
      <c r="K328" s="21">
        <f>I328*J328</f>
        <v>100724.628096029</v>
      </c>
    </row>
    <row r="329" spans="1:11" ht="12.75" x14ac:dyDescent="0.2">
      <c r="A329" s="10"/>
      <c r="B329" s="16" t="s">
        <v>317</v>
      </c>
      <c r="H329" s="17"/>
      <c r="I329" s="10"/>
      <c r="J329" s="10"/>
      <c r="K329" s="10"/>
    </row>
    <row r="330" spans="1:11" ht="12.75" x14ac:dyDescent="0.2">
      <c r="A330" s="10"/>
      <c r="B330" s="18" t="s">
        <v>318</v>
      </c>
      <c r="H330" s="17"/>
      <c r="I330" s="10"/>
      <c r="J330" s="10"/>
      <c r="K330" s="10"/>
    </row>
    <row r="331" spans="1:11" ht="12.75" x14ac:dyDescent="0.2">
      <c r="A331" s="10"/>
      <c r="B331" s="18" t="s">
        <v>319</v>
      </c>
      <c r="H331" s="17"/>
      <c r="I331" s="10"/>
      <c r="J331" s="10"/>
      <c r="K331" s="10"/>
    </row>
    <row r="332" spans="1:11" ht="12.75" x14ac:dyDescent="0.2">
      <c r="A332" s="10"/>
      <c r="B332" s="18" t="s">
        <v>320</v>
      </c>
      <c r="H332" s="17"/>
      <c r="I332" s="10"/>
      <c r="J332" s="10"/>
      <c r="K332" s="10"/>
    </row>
    <row r="333" spans="1:11" ht="12.75" x14ac:dyDescent="0.2">
      <c r="A333" s="10"/>
      <c r="B333" s="18" t="s">
        <v>321</v>
      </c>
      <c r="H333" s="17"/>
      <c r="I333" s="10"/>
      <c r="J333" s="10"/>
      <c r="K333" s="10"/>
    </row>
    <row r="334" spans="1:11" ht="12.75" x14ac:dyDescent="0.2">
      <c r="A334" s="10"/>
      <c r="B334" s="18" t="s">
        <v>322</v>
      </c>
      <c r="H334" s="17"/>
      <c r="I334" s="10"/>
      <c r="J334" s="10"/>
      <c r="K334" s="10"/>
    </row>
    <row r="335" spans="1:11" ht="12.75" x14ac:dyDescent="0.2">
      <c r="A335" s="10"/>
      <c r="B335" s="18" t="s">
        <v>323</v>
      </c>
      <c r="H335" s="17"/>
      <c r="I335" s="10"/>
      <c r="J335" s="10"/>
      <c r="K335" s="10"/>
    </row>
    <row r="336" spans="1:11" ht="12.75" x14ac:dyDescent="0.2">
      <c r="A336" s="10"/>
      <c r="B336" s="18" t="s">
        <v>324</v>
      </c>
      <c r="H336" s="17"/>
      <c r="I336" s="10"/>
      <c r="J336" s="10"/>
      <c r="K336" s="10"/>
    </row>
    <row r="337" spans="1:11" ht="12.75" x14ac:dyDescent="0.2">
      <c r="A337" s="10"/>
      <c r="B337" s="18" t="s">
        <v>325</v>
      </c>
      <c r="H337" s="17"/>
      <c r="I337" s="10"/>
      <c r="J337" s="10"/>
      <c r="K337" s="10"/>
    </row>
    <row r="338" spans="1:11" ht="12.75" x14ac:dyDescent="0.2">
      <c r="A338" s="10"/>
      <c r="B338" s="18" t="s">
        <v>326</v>
      </c>
      <c r="H338" s="17"/>
      <c r="I338" s="10"/>
      <c r="J338" s="10"/>
      <c r="K338" s="10"/>
    </row>
    <row r="339" spans="1:11" ht="12.75" x14ac:dyDescent="0.2">
      <c r="A339" s="10"/>
      <c r="B339" s="18" t="s">
        <v>327</v>
      </c>
      <c r="H339" s="17"/>
      <c r="I339" s="10"/>
      <c r="J339" s="10"/>
      <c r="K339" s="10"/>
    </row>
    <row r="340" spans="1:11" ht="12.75" x14ac:dyDescent="0.2">
      <c r="A340" s="10"/>
      <c r="B340" s="18" t="s">
        <v>328</v>
      </c>
      <c r="H340" s="17"/>
      <c r="I340" s="10"/>
      <c r="J340" s="10"/>
      <c r="K340" s="10"/>
    </row>
    <row r="341" spans="1:11" ht="12.75" x14ac:dyDescent="0.2">
      <c r="A341" s="10"/>
      <c r="B341" s="18" t="s">
        <v>329</v>
      </c>
      <c r="H341" s="17"/>
      <c r="I341" s="10"/>
      <c r="J341" s="10"/>
      <c r="K341" s="10"/>
    </row>
    <row r="342" spans="1:11" ht="12.75" x14ac:dyDescent="0.2">
      <c r="A342" s="10"/>
      <c r="B342" s="18" t="s">
        <v>330</v>
      </c>
      <c r="H342" s="17"/>
      <c r="I342" s="10"/>
      <c r="J342" s="10"/>
      <c r="K342" s="10"/>
    </row>
    <row r="343" spans="1:11" ht="12.75" x14ac:dyDescent="0.2">
      <c r="A343" s="10"/>
      <c r="B343" s="18" t="s">
        <v>331</v>
      </c>
      <c r="H343" s="17"/>
      <c r="I343" s="10"/>
      <c r="J343" s="10"/>
      <c r="K343" s="10"/>
    </row>
    <row r="344" spans="1:11" ht="12.75" x14ac:dyDescent="0.2">
      <c r="A344" s="10"/>
      <c r="B344" s="18" t="s">
        <v>332</v>
      </c>
      <c r="H344" s="17"/>
      <c r="I344" s="10"/>
      <c r="J344" s="10"/>
      <c r="K344" s="10"/>
    </row>
    <row r="345" spans="1:11" ht="12.75" x14ac:dyDescent="0.2">
      <c r="A345" s="10"/>
      <c r="B345" s="18" t="s">
        <v>333</v>
      </c>
      <c r="H345" s="17"/>
      <c r="I345" s="10"/>
      <c r="J345" s="10"/>
      <c r="K345" s="10"/>
    </row>
    <row r="346" spans="1:11" ht="12.75" x14ac:dyDescent="0.2">
      <c r="A346" s="10"/>
      <c r="B346" s="18" t="s">
        <v>334</v>
      </c>
      <c r="H346" s="17"/>
      <c r="I346" s="10"/>
      <c r="J346" s="10"/>
      <c r="K346" s="10"/>
    </row>
    <row r="347" spans="1:11" ht="12.75" x14ac:dyDescent="0.2">
      <c r="A347" s="10"/>
      <c r="B347" s="18" t="s">
        <v>335</v>
      </c>
      <c r="H347" s="17"/>
      <c r="I347" s="10"/>
      <c r="J347" s="10"/>
      <c r="K347" s="10"/>
    </row>
    <row r="348" spans="1:11" ht="12.75" x14ac:dyDescent="0.2">
      <c r="A348" s="10"/>
      <c r="B348" s="18" t="s">
        <v>336</v>
      </c>
      <c r="H348" s="17"/>
      <c r="I348" s="10"/>
      <c r="J348" s="10"/>
      <c r="K348" s="10"/>
    </row>
    <row r="349" spans="1:11" ht="12.75" x14ac:dyDescent="0.2">
      <c r="A349" s="11"/>
      <c r="B349" s="19"/>
      <c r="C349" s="15"/>
      <c r="D349" s="15"/>
      <c r="E349" s="15"/>
      <c r="F349" s="15"/>
      <c r="G349" s="15"/>
      <c r="H349" s="20"/>
      <c r="I349" s="11"/>
      <c r="J349" s="11"/>
      <c r="K349" s="11"/>
    </row>
    <row r="350" spans="1:11" ht="12.75" x14ac:dyDescent="0.2">
      <c r="A350" s="9">
        <v>16</v>
      </c>
      <c r="B350" s="12" t="s">
        <v>337</v>
      </c>
      <c r="C350" s="14"/>
      <c r="D350" s="14"/>
      <c r="E350" s="14"/>
      <c r="F350" s="14"/>
      <c r="G350" s="14"/>
      <c r="H350" s="13"/>
      <c r="I350" s="9">
        <v>1</v>
      </c>
      <c r="J350" s="21">
        <v>6749.5973414785203</v>
      </c>
      <c r="K350" s="21">
        <f>I350*J350</f>
        <v>6749.5973414785203</v>
      </c>
    </row>
    <row r="351" spans="1:11" ht="12.75" x14ac:dyDescent="0.2">
      <c r="A351" s="10"/>
      <c r="B351" s="16" t="s">
        <v>338</v>
      </c>
      <c r="H351" s="17"/>
      <c r="I351" s="10"/>
      <c r="J351" s="10"/>
      <c r="K351" s="10"/>
    </row>
    <row r="352" spans="1:11" ht="12.75" x14ac:dyDescent="0.2">
      <c r="A352" s="10"/>
      <c r="B352" s="18" t="s">
        <v>339</v>
      </c>
      <c r="H352" s="17"/>
      <c r="I352" s="10"/>
      <c r="J352" s="10"/>
      <c r="K352" s="10"/>
    </row>
    <row r="353" spans="1:11" ht="12.75" x14ac:dyDescent="0.2">
      <c r="A353" s="10"/>
      <c r="B353" s="18" t="s">
        <v>340</v>
      </c>
      <c r="H353" s="17"/>
      <c r="I353" s="10"/>
      <c r="J353" s="10"/>
      <c r="K353" s="10"/>
    </row>
    <row r="354" spans="1:11" ht="12.75" x14ac:dyDescent="0.2">
      <c r="A354" s="10"/>
      <c r="B354" s="18" t="s">
        <v>341</v>
      </c>
      <c r="H354" s="17"/>
      <c r="I354" s="10"/>
      <c r="J354" s="10"/>
      <c r="K354" s="10"/>
    </row>
    <row r="355" spans="1:11" ht="12.75" x14ac:dyDescent="0.2">
      <c r="A355" s="10"/>
      <c r="B355" s="18" t="s">
        <v>342</v>
      </c>
      <c r="H355" s="17"/>
      <c r="I355" s="10"/>
      <c r="J355" s="10"/>
      <c r="K355" s="10"/>
    </row>
    <row r="356" spans="1:11" ht="12.75" x14ac:dyDescent="0.2">
      <c r="A356" s="10"/>
      <c r="B356" s="18" t="s">
        <v>343</v>
      </c>
      <c r="H356" s="17"/>
      <c r="I356" s="10"/>
      <c r="J356" s="10"/>
      <c r="K356" s="10"/>
    </row>
    <row r="357" spans="1:11" ht="12.75" x14ac:dyDescent="0.2">
      <c r="A357" s="10"/>
      <c r="B357" s="18" t="s">
        <v>344</v>
      </c>
      <c r="H357" s="17"/>
      <c r="I357" s="10"/>
      <c r="J357" s="10"/>
      <c r="K357" s="10"/>
    </row>
    <row r="358" spans="1:11" ht="12.75" x14ac:dyDescent="0.2">
      <c r="A358" s="10"/>
      <c r="B358" s="18" t="s">
        <v>345</v>
      </c>
      <c r="H358" s="17"/>
      <c r="I358" s="10"/>
      <c r="J358" s="10"/>
      <c r="K358" s="10"/>
    </row>
    <row r="359" spans="1:11" ht="12.75" x14ac:dyDescent="0.2">
      <c r="A359" s="10"/>
      <c r="B359" s="18" t="s">
        <v>346</v>
      </c>
      <c r="H359" s="17"/>
      <c r="I359" s="10"/>
      <c r="J359" s="10"/>
      <c r="K359" s="10"/>
    </row>
    <row r="360" spans="1:11" ht="12.75" x14ac:dyDescent="0.2">
      <c r="A360" s="10"/>
      <c r="B360" s="18" t="s">
        <v>347</v>
      </c>
      <c r="H360" s="17"/>
      <c r="I360" s="10"/>
      <c r="J360" s="10"/>
      <c r="K360" s="10"/>
    </row>
    <row r="361" spans="1:11" ht="12.75" x14ac:dyDescent="0.2">
      <c r="A361" s="10"/>
      <c r="B361" s="18" t="s">
        <v>348</v>
      </c>
      <c r="H361" s="17"/>
      <c r="I361" s="10"/>
      <c r="J361" s="10"/>
      <c r="K361" s="10"/>
    </row>
    <row r="362" spans="1:11" ht="12.75" x14ac:dyDescent="0.2">
      <c r="A362" s="11"/>
      <c r="B362" s="19"/>
      <c r="C362" s="15"/>
      <c r="D362" s="15"/>
      <c r="E362" s="15"/>
      <c r="F362" s="15"/>
      <c r="G362" s="15"/>
      <c r="H362" s="20"/>
      <c r="I362" s="11"/>
      <c r="J362" s="11"/>
      <c r="K362" s="11"/>
    </row>
    <row r="363" spans="1:11" ht="12.75" x14ac:dyDescent="0.2">
      <c r="A363" s="9">
        <v>17</v>
      </c>
      <c r="B363" s="12" t="s">
        <v>349</v>
      </c>
      <c r="C363" s="14"/>
      <c r="D363" s="14"/>
      <c r="E363" s="14"/>
      <c r="F363" s="14"/>
      <c r="G363" s="14"/>
      <c r="H363" s="13"/>
      <c r="I363" s="9">
        <v>1</v>
      </c>
      <c r="J363" s="21">
        <v>68709.863235546305</v>
      </c>
      <c r="K363" s="21">
        <f>I363*J363</f>
        <v>68709.863235546305</v>
      </c>
    </row>
    <row r="364" spans="1:11" ht="12.75" x14ac:dyDescent="0.2">
      <c r="A364" s="10"/>
      <c r="B364" s="16" t="s">
        <v>350</v>
      </c>
      <c r="H364" s="17"/>
      <c r="I364" s="10"/>
      <c r="J364" s="10"/>
      <c r="K364" s="10"/>
    </row>
    <row r="365" spans="1:11" ht="12.75" x14ac:dyDescent="0.2">
      <c r="A365" s="10"/>
      <c r="B365" s="18" t="s">
        <v>351</v>
      </c>
      <c r="H365" s="17"/>
      <c r="I365" s="10"/>
      <c r="J365" s="10"/>
      <c r="K365" s="10"/>
    </row>
    <row r="366" spans="1:11" ht="12.75" x14ac:dyDescent="0.2">
      <c r="A366" s="10"/>
      <c r="B366" s="18" t="s">
        <v>352</v>
      </c>
      <c r="H366" s="17"/>
      <c r="I366" s="10"/>
      <c r="J366" s="10"/>
      <c r="K366" s="10"/>
    </row>
    <row r="367" spans="1:11" ht="12.75" x14ac:dyDescent="0.2">
      <c r="A367" s="10"/>
      <c r="B367" s="18" t="s">
        <v>353</v>
      </c>
      <c r="H367" s="17"/>
      <c r="I367" s="10"/>
      <c r="J367" s="10"/>
      <c r="K367" s="10"/>
    </row>
    <row r="368" spans="1:11" ht="12.75" x14ac:dyDescent="0.2">
      <c r="A368" s="10"/>
      <c r="B368" s="18" t="s">
        <v>354</v>
      </c>
      <c r="H368" s="17"/>
      <c r="I368" s="10"/>
      <c r="J368" s="10"/>
      <c r="K368" s="10"/>
    </row>
    <row r="369" spans="1:11" ht="12.75" x14ac:dyDescent="0.2">
      <c r="A369" s="10"/>
      <c r="B369" s="18" t="s">
        <v>355</v>
      </c>
      <c r="H369" s="17"/>
      <c r="I369" s="10"/>
      <c r="J369" s="10"/>
      <c r="K369" s="10"/>
    </row>
    <row r="370" spans="1:11" ht="12.75" x14ac:dyDescent="0.2">
      <c r="A370" s="10"/>
      <c r="B370" s="18" t="s">
        <v>356</v>
      </c>
      <c r="H370" s="17"/>
      <c r="I370" s="10"/>
      <c r="J370" s="10"/>
      <c r="K370" s="10"/>
    </row>
    <row r="371" spans="1:11" ht="12.75" x14ac:dyDescent="0.2">
      <c r="A371" s="10"/>
      <c r="B371" s="18" t="s">
        <v>357</v>
      </c>
      <c r="H371" s="17"/>
      <c r="I371" s="10"/>
      <c r="J371" s="10"/>
      <c r="K371" s="10"/>
    </row>
    <row r="372" spans="1:11" ht="12.75" x14ac:dyDescent="0.2">
      <c r="A372" s="10"/>
      <c r="B372" s="18" t="s">
        <v>358</v>
      </c>
      <c r="H372" s="17"/>
      <c r="I372" s="10"/>
      <c r="J372" s="10"/>
      <c r="K372" s="10"/>
    </row>
    <row r="373" spans="1:11" ht="12.75" x14ac:dyDescent="0.2">
      <c r="A373" s="10"/>
      <c r="B373" s="18" t="s">
        <v>359</v>
      </c>
      <c r="H373" s="17"/>
      <c r="I373" s="10"/>
      <c r="J373" s="10"/>
      <c r="K373" s="10"/>
    </row>
    <row r="374" spans="1:11" ht="12.75" x14ac:dyDescent="0.2">
      <c r="A374" s="10"/>
      <c r="B374" s="18" t="s">
        <v>360</v>
      </c>
      <c r="H374" s="17"/>
      <c r="I374" s="10"/>
      <c r="J374" s="10"/>
      <c r="K374" s="10"/>
    </row>
    <row r="375" spans="1:11" ht="12.75" x14ac:dyDescent="0.2">
      <c r="A375" s="10"/>
      <c r="B375" s="18" t="s">
        <v>361</v>
      </c>
      <c r="H375" s="17"/>
      <c r="I375" s="10"/>
      <c r="J375" s="10"/>
      <c r="K375" s="10"/>
    </row>
    <row r="376" spans="1:11" ht="12.75" x14ac:dyDescent="0.2">
      <c r="A376" s="10"/>
      <c r="B376" s="18" t="s">
        <v>362</v>
      </c>
      <c r="H376" s="17"/>
      <c r="I376" s="10"/>
      <c r="J376" s="10"/>
      <c r="K376" s="10"/>
    </row>
    <row r="377" spans="1:11" ht="12.75" x14ac:dyDescent="0.2">
      <c r="A377" s="10"/>
      <c r="B377" s="18" t="s">
        <v>363</v>
      </c>
      <c r="H377" s="17"/>
      <c r="I377" s="10"/>
      <c r="J377" s="10"/>
      <c r="K377" s="10"/>
    </row>
    <row r="378" spans="1:11" ht="12.75" x14ac:dyDescent="0.2">
      <c r="A378" s="10"/>
      <c r="B378" s="18" t="s">
        <v>364</v>
      </c>
      <c r="H378" s="17"/>
      <c r="I378" s="10"/>
      <c r="J378" s="10"/>
      <c r="K378" s="10"/>
    </row>
    <row r="379" spans="1:11" ht="12.75" x14ac:dyDescent="0.2">
      <c r="A379" s="10"/>
      <c r="B379" s="18" t="s">
        <v>365</v>
      </c>
      <c r="H379" s="17"/>
      <c r="I379" s="10"/>
      <c r="J379" s="10"/>
      <c r="K379" s="10"/>
    </row>
    <row r="380" spans="1:11" ht="12.75" x14ac:dyDescent="0.2">
      <c r="A380" s="10"/>
      <c r="B380" s="18" t="s">
        <v>366</v>
      </c>
      <c r="H380" s="17"/>
      <c r="I380" s="10"/>
      <c r="J380" s="10"/>
      <c r="K380" s="10"/>
    </row>
    <row r="381" spans="1:11" ht="12.75" x14ac:dyDescent="0.2">
      <c r="A381" s="10"/>
      <c r="B381" s="18" t="s">
        <v>367</v>
      </c>
      <c r="H381" s="17"/>
      <c r="I381" s="10"/>
      <c r="J381" s="10"/>
      <c r="K381" s="10"/>
    </row>
    <row r="382" spans="1:11" ht="12.75" x14ac:dyDescent="0.2">
      <c r="A382" s="10"/>
      <c r="B382" s="18" t="s">
        <v>368</v>
      </c>
      <c r="H382" s="17"/>
      <c r="I382" s="10"/>
      <c r="J382" s="10"/>
      <c r="K382" s="10"/>
    </row>
    <row r="383" spans="1:11" ht="12.75" x14ac:dyDescent="0.2">
      <c r="A383" s="10"/>
      <c r="B383" s="18" t="s">
        <v>369</v>
      </c>
      <c r="H383" s="17"/>
      <c r="I383" s="10"/>
      <c r="J383" s="10"/>
      <c r="K383" s="10"/>
    </row>
    <row r="384" spans="1:11" ht="12.75" x14ac:dyDescent="0.2">
      <c r="A384" s="10"/>
      <c r="B384" s="18" t="s">
        <v>370</v>
      </c>
      <c r="H384" s="17"/>
      <c r="I384" s="10"/>
      <c r="J384" s="10"/>
      <c r="K384" s="10"/>
    </row>
    <row r="385" spans="1:11" ht="12.75" x14ac:dyDescent="0.2">
      <c r="A385" s="10"/>
      <c r="B385" s="18" t="s">
        <v>371</v>
      </c>
      <c r="H385" s="17"/>
      <c r="I385" s="10"/>
      <c r="J385" s="10"/>
      <c r="K385" s="10"/>
    </row>
    <row r="386" spans="1:11" ht="12.75" x14ac:dyDescent="0.2">
      <c r="A386" s="10"/>
      <c r="B386" s="18" t="s">
        <v>372</v>
      </c>
      <c r="H386" s="17"/>
      <c r="I386" s="10"/>
      <c r="J386" s="10"/>
      <c r="K386" s="10"/>
    </row>
    <row r="387" spans="1:11" ht="12.75" x14ac:dyDescent="0.2">
      <c r="A387" s="10"/>
      <c r="B387" s="18" t="s">
        <v>373</v>
      </c>
      <c r="H387" s="17"/>
      <c r="I387" s="10"/>
      <c r="J387" s="10"/>
      <c r="K387" s="10"/>
    </row>
    <row r="388" spans="1:11" ht="12.75" x14ac:dyDescent="0.2">
      <c r="A388" s="10"/>
      <c r="B388" s="18" t="s">
        <v>374</v>
      </c>
      <c r="H388" s="17"/>
      <c r="I388" s="10"/>
      <c r="J388" s="10"/>
      <c r="K388" s="10"/>
    </row>
    <row r="389" spans="1:11" ht="12.75" x14ac:dyDescent="0.2">
      <c r="A389" s="10"/>
      <c r="B389" s="18" t="s">
        <v>375</v>
      </c>
      <c r="H389" s="17"/>
      <c r="I389" s="10"/>
      <c r="J389" s="10"/>
      <c r="K389" s="10"/>
    </row>
    <row r="390" spans="1:11" ht="12.75" x14ac:dyDescent="0.2">
      <c r="A390" s="10"/>
      <c r="B390" s="18" t="s">
        <v>376</v>
      </c>
      <c r="H390" s="17"/>
      <c r="I390" s="10"/>
      <c r="J390" s="10"/>
      <c r="K390" s="10"/>
    </row>
    <row r="391" spans="1:11" ht="12.75" x14ac:dyDescent="0.2">
      <c r="A391" s="10"/>
      <c r="B391" s="18" t="s">
        <v>377</v>
      </c>
      <c r="H391" s="17"/>
      <c r="I391" s="10"/>
      <c r="J391" s="10"/>
      <c r="K391" s="10"/>
    </row>
    <row r="392" spans="1:11" ht="12.75" x14ac:dyDescent="0.2">
      <c r="A392" s="11"/>
      <c r="B392" s="19"/>
      <c r="C392" s="15"/>
      <c r="D392" s="15"/>
      <c r="E392" s="15"/>
      <c r="F392" s="15"/>
      <c r="G392" s="15"/>
      <c r="H392" s="20"/>
      <c r="I392" s="11"/>
      <c r="J392" s="11"/>
      <c r="K392" s="11"/>
    </row>
    <row r="393" spans="1:11" ht="12.75" x14ac:dyDescent="0.2">
      <c r="A393" s="9">
        <v>18</v>
      </c>
      <c r="B393" s="12" t="s">
        <v>378</v>
      </c>
      <c r="C393" s="14"/>
      <c r="D393" s="14"/>
      <c r="E393" s="14"/>
      <c r="F393" s="14"/>
      <c r="G393" s="14"/>
      <c r="H393" s="13"/>
      <c r="I393" s="9">
        <v>1</v>
      </c>
      <c r="J393" s="21">
        <v>6749.5973414785203</v>
      </c>
      <c r="K393" s="21">
        <f>I393*J393</f>
        <v>6749.5973414785203</v>
      </c>
    </row>
    <row r="394" spans="1:11" ht="12.75" x14ac:dyDescent="0.2">
      <c r="A394" s="10"/>
      <c r="B394" s="16" t="s">
        <v>379</v>
      </c>
      <c r="H394" s="17"/>
      <c r="I394" s="10"/>
      <c r="J394" s="10"/>
      <c r="K394" s="10"/>
    </row>
    <row r="395" spans="1:11" ht="12.75" x14ac:dyDescent="0.2">
      <c r="A395" s="10"/>
      <c r="B395" s="18" t="s">
        <v>380</v>
      </c>
      <c r="H395" s="17"/>
      <c r="I395" s="10"/>
      <c r="J395" s="10"/>
      <c r="K395" s="10"/>
    </row>
    <row r="396" spans="1:11" ht="12.75" x14ac:dyDescent="0.2">
      <c r="A396" s="10"/>
      <c r="B396" s="18" t="s">
        <v>381</v>
      </c>
      <c r="H396" s="17"/>
      <c r="I396" s="10"/>
      <c r="J396" s="10"/>
      <c r="K396" s="10"/>
    </row>
    <row r="397" spans="1:11" ht="12.75" x14ac:dyDescent="0.2">
      <c r="A397" s="10"/>
      <c r="B397" s="18" t="s">
        <v>382</v>
      </c>
      <c r="H397" s="17"/>
      <c r="I397" s="10"/>
      <c r="J397" s="10"/>
      <c r="K397" s="10"/>
    </row>
    <row r="398" spans="1:11" ht="12.75" x14ac:dyDescent="0.2">
      <c r="A398" s="10"/>
      <c r="B398" s="18" t="s">
        <v>383</v>
      </c>
      <c r="H398" s="17"/>
      <c r="I398" s="10"/>
      <c r="J398" s="10"/>
      <c r="K398" s="10"/>
    </row>
    <row r="399" spans="1:11" ht="12.75" x14ac:dyDescent="0.2">
      <c r="A399" s="10"/>
      <c r="B399" s="18" t="s">
        <v>384</v>
      </c>
      <c r="H399" s="17"/>
      <c r="I399" s="10"/>
      <c r="J399" s="10"/>
      <c r="K399" s="10"/>
    </row>
    <row r="400" spans="1:11" ht="12.75" x14ac:dyDescent="0.2">
      <c r="A400" s="10"/>
      <c r="B400" s="18" t="s">
        <v>385</v>
      </c>
      <c r="H400" s="17"/>
      <c r="I400" s="10"/>
      <c r="J400" s="10"/>
      <c r="K400" s="10"/>
    </row>
    <row r="401" spans="1:11" ht="12.75" x14ac:dyDescent="0.2">
      <c r="A401" s="10"/>
      <c r="B401" s="18" t="s">
        <v>386</v>
      </c>
      <c r="H401" s="17"/>
      <c r="I401" s="10"/>
      <c r="J401" s="10"/>
      <c r="K401" s="10"/>
    </row>
    <row r="402" spans="1:11" ht="12.75" x14ac:dyDescent="0.2">
      <c r="A402" s="10"/>
      <c r="B402" s="18" t="s">
        <v>387</v>
      </c>
      <c r="H402" s="17"/>
      <c r="I402" s="10"/>
      <c r="J402" s="10"/>
      <c r="K402" s="10"/>
    </row>
    <row r="403" spans="1:11" ht="12.75" x14ac:dyDescent="0.2">
      <c r="A403" s="10"/>
      <c r="B403" s="18" t="s">
        <v>388</v>
      </c>
      <c r="H403" s="17"/>
      <c r="I403" s="10"/>
      <c r="J403" s="10"/>
      <c r="K403" s="10"/>
    </row>
    <row r="404" spans="1:11" ht="12.75" x14ac:dyDescent="0.2">
      <c r="A404" s="10"/>
      <c r="B404" s="18" t="s">
        <v>389</v>
      </c>
      <c r="H404" s="17"/>
      <c r="I404" s="10"/>
      <c r="J404" s="10"/>
      <c r="K404" s="10"/>
    </row>
    <row r="405" spans="1:11" ht="12.75" x14ac:dyDescent="0.2">
      <c r="A405" s="10"/>
      <c r="B405" s="18" t="s">
        <v>390</v>
      </c>
      <c r="H405" s="17"/>
      <c r="I405" s="10"/>
      <c r="J405" s="10"/>
      <c r="K405" s="10"/>
    </row>
    <row r="406" spans="1:11" ht="12.75" x14ac:dyDescent="0.2">
      <c r="A406" s="11"/>
      <c r="B406" s="19"/>
      <c r="C406" s="15"/>
      <c r="D406" s="15"/>
      <c r="E406" s="15"/>
      <c r="F406" s="15"/>
      <c r="G406" s="15"/>
      <c r="H406" s="20"/>
      <c r="I406" s="11"/>
      <c r="J406" s="11"/>
      <c r="K406" s="11"/>
    </row>
    <row r="407" spans="1:11" ht="12.75" x14ac:dyDescent="0.2">
      <c r="A407" s="9">
        <v>19</v>
      </c>
      <c r="B407" s="12" t="s">
        <v>391</v>
      </c>
      <c r="C407" s="14"/>
      <c r="D407" s="14"/>
      <c r="E407" s="14"/>
      <c r="F407" s="14"/>
      <c r="G407" s="14"/>
      <c r="H407" s="13"/>
      <c r="I407" s="9">
        <v>1</v>
      </c>
      <c r="J407" s="21">
        <v>26606.245285843899</v>
      </c>
      <c r="K407" s="21">
        <f>I407*J407</f>
        <v>26606.245285843899</v>
      </c>
    </row>
    <row r="408" spans="1:11" ht="12.75" x14ac:dyDescent="0.2">
      <c r="A408" s="10"/>
      <c r="B408" s="16" t="s">
        <v>392</v>
      </c>
      <c r="H408" s="17"/>
      <c r="I408" s="10"/>
      <c r="J408" s="10"/>
      <c r="K408" s="10"/>
    </row>
    <row r="409" spans="1:11" ht="12.75" x14ac:dyDescent="0.2">
      <c r="A409" s="10"/>
      <c r="B409" s="18" t="s">
        <v>393</v>
      </c>
      <c r="H409" s="17"/>
      <c r="I409" s="10"/>
      <c r="J409" s="10"/>
      <c r="K409" s="10"/>
    </row>
    <row r="410" spans="1:11" ht="12.75" x14ac:dyDescent="0.2">
      <c r="A410" s="10"/>
      <c r="B410" s="18" t="s">
        <v>394</v>
      </c>
      <c r="H410" s="17"/>
      <c r="I410" s="10"/>
      <c r="J410" s="10"/>
      <c r="K410" s="10"/>
    </row>
    <row r="411" spans="1:11" ht="12.75" x14ac:dyDescent="0.2">
      <c r="A411" s="10"/>
      <c r="B411" s="18" t="s">
        <v>395</v>
      </c>
      <c r="H411" s="17"/>
      <c r="I411" s="10"/>
      <c r="J411" s="10"/>
      <c r="K411" s="10"/>
    </row>
    <row r="412" spans="1:11" ht="12.75" x14ac:dyDescent="0.2">
      <c r="A412" s="10"/>
      <c r="B412" s="18" t="s">
        <v>396</v>
      </c>
      <c r="H412" s="17"/>
      <c r="I412" s="10"/>
      <c r="J412" s="10"/>
      <c r="K412" s="10"/>
    </row>
    <row r="413" spans="1:11" ht="12.75" x14ac:dyDescent="0.2">
      <c r="A413" s="10"/>
      <c r="B413" s="18" t="s">
        <v>397</v>
      </c>
      <c r="H413" s="17"/>
      <c r="I413" s="10"/>
      <c r="J413" s="10"/>
      <c r="K413" s="10"/>
    </row>
    <row r="414" spans="1:11" ht="12.75" x14ac:dyDescent="0.2">
      <c r="A414" s="10"/>
      <c r="B414" s="18" t="s">
        <v>398</v>
      </c>
      <c r="H414" s="17"/>
      <c r="I414" s="10"/>
      <c r="J414" s="10"/>
      <c r="K414" s="10"/>
    </row>
    <row r="415" spans="1:11" ht="12.75" x14ac:dyDescent="0.2">
      <c r="A415" s="10"/>
      <c r="B415" s="18" t="s">
        <v>399</v>
      </c>
      <c r="H415" s="17"/>
      <c r="I415" s="10"/>
      <c r="J415" s="10"/>
      <c r="K415" s="10"/>
    </row>
    <row r="416" spans="1:11" ht="12.75" x14ac:dyDescent="0.2">
      <c r="A416" s="10"/>
      <c r="B416" s="18" t="s">
        <v>400</v>
      </c>
      <c r="H416" s="17"/>
      <c r="I416" s="10"/>
      <c r="J416" s="10"/>
      <c r="K416" s="10"/>
    </row>
    <row r="417" spans="1:11" ht="12.75" x14ac:dyDescent="0.2">
      <c r="A417" s="10"/>
      <c r="B417" s="18" t="s">
        <v>401</v>
      </c>
      <c r="H417" s="17"/>
      <c r="I417" s="10"/>
      <c r="J417" s="10"/>
      <c r="K417" s="10"/>
    </row>
    <row r="418" spans="1:11" ht="12.75" x14ac:dyDescent="0.2">
      <c r="A418" s="10"/>
      <c r="B418" s="18" t="s">
        <v>402</v>
      </c>
      <c r="H418" s="17"/>
      <c r="I418" s="10"/>
      <c r="J418" s="10"/>
      <c r="K418" s="10"/>
    </row>
    <row r="419" spans="1:11" ht="12.75" x14ac:dyDescent="0.2">
      <c r="A419" s="10"/>
      <c r="B419" s="18" t="s">
        <v>403</v>
      </c>
      <c r="H419" s="17"/>
      <c r="I419" s="10"/>
      <c r="J419" s="10"/>
      <c r="K419" s="10"/>
    </row>
    <row r="420" spans="1:11" ht="12.75" x14ac:dyDescent="0.2">
      <c r="A420" s="10"/>
      <c r="B420" s="18" t="s">
        <v>404</v>
      </c>
      <c r="H420" s="17"/>
      <c r="I420" s="10"/>
      <c r="J420" s="10"/>
      <c r="K420" s="10"/>
    </row>
    <row r="421" spans="1:11" ht="12.75" x14ac:dyDescent="0.2">
      <c r="A421" s="10"/>
      <c r="B421" s="18" t="s">
        <v>405</v>
      </c>
      <c r="H421" s="17"/>
      <c r="I421" s="10"/>
      <c r="J421" s="10"/>
      <c r="K421" s="10"/>
    </row>
    <row r="422" spans="1:11" ht="12.75" x14ac:dyDescent="0.2">
      <c r="A422" s="10"/>
      <c r="B422" s="18" t="s">
        <v>406</v>
      </c>
      <c r="H422" s="17"/>
      <c r="I422" s="10"/>
      <c r="J422" s="10"/>
      <c r="K422" s="10"/>
    </row>
    <row r="423" spans="1:11" ht="12.75" x14ac:dyDescent="0.2">
      <c r="A423" s="10"/>
      <c r="B423" s="18" t="s">
        <v>407</v>
      </c>
      <c r="H423" s="17"/>
      <c r="I423" s="10"/>
      <c r="J423" s="10"/>
      <c r="K423" s="10"/>
    </row>
    <row r="424" spans="1:11" ht="12.75" x14ac:dyDescent="0.2">
      <c r="A424" s="10"/>
      <c r="B424" s="18" t="s">
        <v>408</v>
      </c>
      <c r="H424" s="17"/>
      <c r="I424" s="10"/>
      <c r="J424" s="10"/>
      <c r="K424" s="10"/>
    </row>
    <row r="425" spans="1:11" ht="12.75" x14ac:dyDescent="0.2">
      <c r="A425" s="10"/>
      <c r="B425" s="18" t="s">
        <v>409</v>
      </c>
      <c r="H425" s="17"/>
      <c r="I425" s="10"/>
      <c r="J425" s="10"/>
      <c r="K425" s="10"/>
    </row>
    <row r="426" spans="1:11" ht="12.75" x14ac:dyDescent="0.2">
      <c r="A426" s="10"/>
      <c r="B426" s="18" t="s">
        <v>410</v>
      </c>
      <c r="H426" s="17"/>
      <c r="I426" s="10"/>
      <c r="J426" s="10"/>
      <c r="K426" s="10"/>
    </row>
    <row r="427" spans="1:11" ht="12.75" x14ac:dyDescent="0.2">
      <c r="A427" s="10"/>
      <c r="B427" s="18" t="s">
        <v>411</v>
      </c>
      <c r="H427" s="17"/>
      <c r="I427" s="10"/>
      <c r="J427" s="10"/>
      <c r="K427" s="10"/>
    </row>
    <row r="428" spans="1:11" ht="12.75" x14ac:dyDescent="0.2">
      <c r="A428" s="10"/>
      <c r="B428" s="18" t="s">
        <v>412</v>
      </c>
      <c r="H428" s="17"/>
      <c r="I428" s="10"/>
      <c r="J428" s="10"/>
      <c r="K428" s="10"/>
    </row>
    <row r="429" spans="1:11" ht="12.75" x14ac:dyDescent="0.2">
      <c r="A429" s="10"/>
      <c r="B429" s="18" t="s">
        <v>413</v>
      </c>
      <c r="H429" s="17"/>
      <c r="I429" s="10"/>
      <c r="J429" s="10"/>
      <c r="K429" s="10"/>
    </row>
    <row r="430" spans="1:11" ht="12.75" x14ac:dyDescent="0.2">
      <c r="A430" s="10"/>
      <c r="B430" s="18" t="s">
        <v>414</v>
      </c>
      <c r="H430" s="17"/>
      <c r="I430" s="10"/>
      <c r="J430" s="10"/>
      <c r="K430" s="10"/>
    </row>
    <row r="431" spans="1:11" ht="12.75" x14ac:dyDescent="0.2">
      <c r="A431" s="10"/>
      <c r="B431" s="18" t="s">
        <v>415</v>
      </c>
      <c r="H431" s="17"/>
      <c r="I431" s="10"/>
      <c r="J431" s="10"/>
      <c r="K431" s="10"/>
    </row>
    <row r="432" spans="1:11" ht="12.75" x14ac:dyDescent="0.2">
      <c r="A432" s="10"/>
      <c r="B432" s="18" t="s">
        <v>416</v>
      </c>
      <c r="H432" s="17"/>
      <c r="I432" s="10"/>
      <c r="J432" s="10"/>
      <c r="K432" s="10"/>
    </row>
    <row r="433" spans="1:11" ht="12.75" x14ac:dyDescent="0.2">
      <c r="A433" s="10"/>
      <c r="B433" s="18" t="s">
        <v>417</v>
      </c>
      <c r="H433" s="17"/>
      <c r="I433" s="10"/>
      <c r="J433" s="10"/>
      <c r="K433" s="10"/>
    </row>
    <row r="434" spans="1:11" ht="12.75" x14ac:dyDescent="0.2">
      <c r="A434" s="10"/>
      <c r="B434" s="18" t="s">
        <v>418</v>
      </c>
      <c r="H434" s="17"/>
      <c r="I434" s="10"/>
      <c r="J434" s="10"/>
      <c r="K434" s="10"/>
    </row>
    <row r="435" spans="1:11" ht="12.75" x14ac:dyDescent="0.2">
      <c r="A435" s="10"/>
      <c r="B435" s="18" t="s">
        <v>419</v>
      </c>
      <c r="H435" s="17"/>
      <c r="I435" s="10"/>
      <c r="J435" s="10"/>
      <c r="K435" s="10"/>
    </row>
    <row r="436" spans="1:11" ht="12.75" x14ac:dyDescent="0.2">
      <c r="A436" s="11"/>
      <c r="B436" s="19"/>
      <c r="C436" s="15"/>
      <c r="D436" s="15"/>
      <c r="E436" s="15"/>
      <c r="F436" s="15"/>
      <c r="G436" s="15"/>
      <c r="H436" s="20"/>
      <c r="I436" s="11"/>
      <c r="J436" s="11"/>
      <c r="K436" s="11"/>
    </row>
    <row r="437" spans="1:11" ht="12.75" x14ac:dyDescent="0.2">
      <c r="A437" s="9">
        <v>20</v>
      </c>
      <c r="B437" s="12" t="s">
        <v>420</v>
      </c>
      <c r="C437" s="14"/>
      <c r="D437" s="14"/>
      <c r="E437" s="14"/>
      <c r="F437" s="14"/>
      <c r="G437" s="14"/>
      <c r="H437" s="13"/>
      <c r="I437" s="9">
        <v>3</v>
      </c>
      <c r="J437" s="21">
        <v>4320.71466685206</v>
      </c>
      <c r="K437" s="21">
        <f>I437*J437</f>
        <v>12962.14400055618</v>
      </c>
    </row>
    <row r="438" spans="1:11" ht="12.75" x14ac:dyDescent="0.2">
      <c r="A438" s="10"/>
      <c r="B438" s="16" t="s">
        <v>421</v>
      </c>
      <c r="H438" s="17"/>
      <c r="I438" s="10"/>
      <c r="J438" s="10"/>
      <c r="K438" s="10"/>
    </row>
    <row r="439" spans="1:11" ht="12.75" x14ac:dyDescent="0.2">
      <c r="A439" s="10"/>
      <c r="B439" s="18" t="s">
        <v>422</v>
      </c>
      <c r="H439" s="17"/>
      <c r="I439" s="10"/>
      <c r="J439" s="10"/>
      <c r="K439" s="10"/>
    </row>
    <row r="440" spans="1:11" ht="12.75" x14ac:dyDescent="0.2">
      <c r="A440" s="10"/>
      <c r="B440" s="18" t="s">
        <v>423</v>
      </c>
      <c r="H440" s="17"/>
      <c r="I440" s="10"/>
      <c r="J440" s="10"/>
      <c r="K440" s="10"/>
    </row>
    <row r="441" spans="1:11" ht="12.75" x14ac:dyDescent="0.2">
      <c r="A441" s="10"/>
      <c r="B441" s="18" t="s">
        <v>424</v>
      </c>
      <c r="H441" s="17"/>
      <c r="I441" s="10"/>
      <c r="J441" s="10"/>
      <c r="K441" s="10"/>
    </row>
    <row r="442" spans="1:11" ht="12.75" x14ac:dyDescent="0.2">
      <c r="A442" s="10"/>
      <c r="B442" s="18" t="s">
        <v>425</v>
      </c>
      <c r="H442" s="17"/>
      <c r="I442" s="10"/>
      <c r="J442" s="10"/>
      <c r="K442" s="10"/>
    </row>
    <row r="443" spans="1:11" ht="12.75" x14ac:dyDescent="0.2">
      <c r="A443" s="10"/>
      <c r="B443" s="18" t="s">
        <v>426</v>
      </c>
      <c r="H443" s="17"/>
      <c r="I443" s="10"/>
      <c r="J443" s="10"/>
      <c r="K443" s="10"/>
    </row>
    <row r="444" spans="1:11" ht="12.75" x14ac:dyDescent="0.2">
      <c r="A444" s="10"/>
      <c r="B444" s="18" t="s">
        <v>427</v>
      </c>
      <c r="H444" s="17"/>
      <c r="I444" s="10"/>
      <c r="J444" s="10"/>
      <c r="K444" s="10"/>
    </row>
    <row r="445" spans="1:11" ht="12.75" x14ac:dyDescent="0.2">
      <c r="A445" s="10"/>
      <c r="B445" s="18" t="s">
        <v>428</v>
      </c>
      <c r="H445" s="17"/>
      <c r="I445" s="10"/>
      <c r="J445" s="10"/>
      <c r="K445" s="10"/>
    </row>
    <row r="446" spans="1:11" ht="12.75" x14ac:dyDescent="0.2">
      <c r="A446" s="11"/>
      <c r="B446" s="19"/>
      <c r="C446" s="15"/>
      <c r="D446" s="15"/>
      <c r="E446" s="15"/>
      <c r="F446" s="15"/>
      <c r="G446" s="15"/>
      <c r="H446" s="20"/>
      <c r="I446" s="11"/>
      <c r="J446" s="11"/>
      <c r="K446" s="11"/>
    </row>
    <row r="447" spans="1:11" ht="12.75" x14ac:dyDescent="0.2">
      <c r="A447" s="9">
        <v>21</v>
      </c>
      <c r="B447" s="12" t="s">
        <v>429</v>
      </c>
      <c r="C447" s="14"/>
      <c r="D447" s="14"/>
      <c r="E447" s="14"/>
      <c r="F447" s="14"/>
      <c r="G447" s="14"/>
      <c r="H447" s="13"/>
      <c r="I447" s="9">
        <v>3</v>
      </c>
      <c r="J447" s="21">
        <v>4320.71466685206</v>
      </c>
      <c r="K447" s="21">
        <f>I447*J447</f>
        <v>12962.14400055618</v>
      </c>
    </row>
    <row r="448" spans="1:11" ht="12.75" x14ac:dyDescent="0.2">
      <c r="A448" s="10"/>
      <c r="B448" s="16" t="s">
        <v>430</v>
      </c>
      <c r="H448" s="17"/>
      <c r="I448" s="10"/>
      <c r="J448" s="10"/>
      <c r="K448" s="10"/>
    </row>
    <row r="449" spans="1:11" ht="12.75" x14ac:dyDescent="0.2">
      <c r="A449" s="10"/>
      <c r="B449" s="18" t="s">
        <v>431</v>
      </c>
      <c r="H449" s="17"/>
      <c r="I449" s="10"/>
      <c r="J449" s="10"/>
      <c r="K449" s="10"/>
    </row>
    <row r="450" spans="1:11" ht="12.75" x14ac:dyDescent="0.2">
      <c r="A450" s="10"/>
      <c r="B450" s="18" t="s">
        <v>432</v>
      </c>
      <c r="H450" s="17"/>
      <c r="I450" s="10"/>
      <c r="J450" s="10"/>
      <c r="K450" s="10"/>
    </row>
    <row r="451" spans="1:11" ht="12.75" x14ac:dyDescent="0.2">
      <c r="A451" s="10"/>
      <c r="B451" s="18" t="s">
        <v>433</v>
      </c>
      <c r="H451" s="17"/>
      <c r="I451" s="10"/>
      <c r="J451" s="10"/>
      <c r="K451" s="10"/>
    </row>
    <row r="452" spans="1:11" ht="12.75" x14ac:dyDescent="0.2">
      <c r="A452" s="10"/>
      <c r="B452" s="18" t="s">
        <v>434</v>
      </c>
      <c r="H452" s="17"/>
      <c r="I452" s="10"/>
      <c r="J452" s="10"/>
      <c r="K452" s="10"/>
    </row>
    <row r="453" spans="1:11" ht="12.75" x14ac:dyDescent="0.2">
      <c r="A453" s="10"/>
      <c r="B453" s="18" t="s">
        <v>435</v>
      </c>
      <c r="H453" s="17"/>
      <c r="I453" s="10"/>
      <c r="J453" s="10"/>
      <c r="K453" s="10"/>
    </row>
    <row r="454" spans="1:11" ht="12.75" x14ac:dyDescent="0.2">
      <c r="A454" s="10"/>
      <c r="B454" s="18" t="s">
        <v>436</v>
      </c>
      <c r="H454" s="17"/>
      <c r="I454" s="10"/>
      <c r="J454" s="10"/>
      <c r="K454" s="10"/>
    </row>
    <row r="455" spans="1:11" ht="12.75" x14ac:dyDescent="0.2">
      <c r="A455" s="10"/>
      <c r="B455" s="18" t="s">
        <v>437</v>
      </c>
      <c r="H455" s="17"/>
      <c r="I455" s="10"/>
      <c r="J455" s="10"/>
      <c r="K455" s="10"/>
    </row>
    <row r="456" spans="1:11" ht="12.75" x14ac:dyDescent="0.2">
      <c r="A456" s="11"/>
      <c r="B456" s="19"/>
      <c r="C456" s="15"/>
      <c r="D456" s="15"/>
      <c r="E456" s="15"/>
      <c r="F456" s="15"/>
      <c r="G456" s="15"/>
      <c r="H456" s="20"/>
      <c r="I456" s="11"/>
      <c r="J456" s="11"/>
      <c r="K456" s="11"/>
    </row>
    <row r="457" spans="1:11" ht="12.75" x14ac:dyDescent="0.2">
      <c r="A457" s="9">
        <v>22</v>
      </c>
      <c r="B457" s="12" t="s">
        <v>438</v>
      </c>
      <c r="C457" s="14"/>
      <c r="D457" s="14"/>
      <c r="E457" s="14"/>
      <c r="F457" s="14"/>
      <c r="G457" s="14"/>
      <c r="H457" s="13"/>
      <c r="I457" s="9">
        <v>1</v>
      </c>
      <c r="J457" s="21">
        <v>1894.6546816520599</v>
      </c>
      <c r="K457" s="21">
        <f>I457*J457</f>
        <v>1894.6546816520599</v>
      </c>
    </row>
    <row r="458" spans="1:11" ht="12.75" x14ac:dyDescent="0.2">
      <c r="A458" s="10"/>
      <c r="B458" s="16" t="s">
        <v>439</v>
      </c>
      <c r="H458" s="17"/>
      <c r="I458" s="10"/>
      <c r="J458" s="10"/>
      <c r="K458" s="10"/>
    </row>
    <row r="459" spans="1:11" ht="12.75" x14ac:dyDescent="0.2">
      <c r="A459" s="10"/>
      <c r="B459" s="18" t="s">
        <v>440</v>
      </c>
      <c r="H459" s="17"/>
      <c r="I459" s="10"/>
      <c r="J459" s="10"/>
      <c r="K459" s="10"/>
    </row>
    <row r="460" spans="1:11" ht="12.75" x14ac:dyDescent="0.2">
      <c r="A460" s="10"/>
      <c r="B460" s="18" t="s">
        <v>441</v>
      </c>
      <c r="H460" s="17"/>
      <c r="I460" s="10"/>
      <c r="J460" s="10"/>
      <c r="K460" s="10"/>
    </row>
    <row r="461" spans="1:11" ht="12.75" x14ac:dyDescent="0.2">
      <c r="A461" s="10"/>
      <c r="B461" s="18" t="s">
        <v>442</v>
      </c>
      <c r="H461" s="17"/>
      <c r="I461" s="10"/>
      <c r="J461" s="10"/>
      <c r="K461" s="10"/>
    </row>
    <row r="462" spans="1:11" ht="12.75" x14ac:dyDescent="0.2">
      <c r="A462" s="10"/>
      <c r="B462" s="18" t="s">
        <v>443</v>
      </c>
      <c r="H462" s="17"/>
      <c r="I462" s="10"/>
      <c r="J462" s="10"/>
      <c r="K462" s="10"/>
    </row>
    <row r="463" spans="1:11" ht="12.75" x14ac:dyDescent="0.2">
      <c r="A463" s="10"/>
      <c r="B463" s="18" t="s">
        <v>444</v>
      </c>
      <c r="H463" s="17"/>
      <c r="I463" s="10"/>
      <c r="J463" s="10"/>
      <c r="K463" s="10"/>
    </row>
    <row r="464" spans="1:11" ht="12.75" x14ac:dyDescent="0.2">
      <c r="A464" s="10"/>
      <c r="B464" s="18" t="s">
        <v>445</v>
      </c>
      <c r="H464" s="17"/>
      <c r="I464" s="10"/>
      <c r="J464" s="10"/>
      <c r="K464" s="10"/>
    </row>
    <row r="465" spans="1:11" ht="12.75" x14ac:dyDescent="0.2">
      <c r="A465" s="10"/>
      <c r="B465" s="18" t="s">
        <v>446</v>
      </c>
      <c r="H465" s="17"/>
      <c r="I465" s="10"/>
      <c r="J465" s="10"/>
      <c r="K465" s="10"/>
    </row>
    <row r="466" spans="1:11" ht="12.75" x14ac:dyDescent="0.2">
      <c r="A466" s="10"/>
      <c r="B466" s="18" t="s">
        <v>447</v>
      </c>
      <c r="H466" s="17"/>
      <c r="I466" s="10"/>
      <c r="J466" s="10"/>
      <c r="K466" s="10"/>
    </row>
    <row r="467" spans="1:11" ht="12.75" x14ac:dyDescent="0.2">
      <c r="A467" s="10"/>
      <c r="B467" s="18" t="s">
        <v>448</v>
      </c>
      <c r="H467" s="17"/>
      <c r="I467" s="10"/>
      <c r="J467" s="10"/>
      <c r="K467" s="10"/>
    </row>
    <row r="468" spans="1:11" ht="12.75" x14ac:dyDescent="0.2">
      <c r="A468" s="10"/>
      <c r="B468" s="18" t="s">
        <v>449</v>
      </c>
      <c r="H468" s="17"/>
      <c r="I468" s="10"/>
      <c r="J468" s="10"/>
      <c r="K468" s="10"/>
    </row>
    <row r="469" spans="1:11" ht="12.75" x14ac:dyDescent="0.2">
      <c r="A469" s="10"/>
      <c r="B469" s="18" t="s">
        <v>450</v>
      </c>
      <c r="H469" s="17"/>
      <c r="I469" s="10"/>
      <c r="J469" s="10"/>
      <c r="K469" s="10"/>
    </row>
    <row r="470" spans="1:11" ht="12.75" x14ac:dyDescent="0.2">
      <c r="A470" s="10"/>
      <c r="B470" s="18" t="s">
        <v>451</v>
      </c>
      <c r="H470" s="17"/>
      <c r="I470" s="10"/>
      <c r="J470" s="10"/>
      <c r="K470" s="10"/>
    </row>
    <row r="471" spans="1:11" ht="12.75" x14ac:dyDescent="0.2">
      <c r="A471" s="11"/>
      <c r="B471" s="19"/>
      <c r="C471" s="15"/>
      <c r="D471" s="15"/>
      <c r="E471" s="15"/>
      <c r="F471" s="15"/>
      <c r="G471" s="15"/>
      <c r="H471" s="20"/>
      <c r="I471" s="11"/>
      <c r="J471" s="11"/>
      <c r="K471" s="11"/>
    </row>
    <row r="472" spans="1:11" ht="12.75" x14ac:dyDescent="0.2">
      <c r="A472" s="9">
        <v>23</v>
      </c>
      <c r="B472" s="12" t="s">
        <v>452</v>
      </c>
      <c r="C472" s="14"/>
      <c r="D472" s="14"/>
      <c r="E472" s="14"/>
      <c r="F472" s="14"/>
      <c r="G472" s="14"/>
      <c r="H472" s="13"/>
      <c r="I472" s="9">
        <v>1</v>
      </c>
      <c r="J472" s="21">
        <v>2019.73468157206</v>
      </c>
      <c r="K472" s="21">
        <f>I472*J472</f>
        <v>2019.73468157206</v>
      </c>
    </row>
    <row r="473" spans="1:11" ht="12.75" x14ac:dyDescent="0.2">
      <c r="A473" s="10"/>
      <c r="B473" s="16" t="s">
        <v>453</v>
      </c>
      <c r="H473" s="17"/>
      <c r="I473" s="10"/>
      <c r="J473" s="10"/>
      <c r="K473" s="10"/>
    </row>
    <row r="474" spans="1:11" ht="12.75" x14ac:dyDescent="0.2">
      <c r="A474" s="10"/>
      <c r="B474" s="18" t="s">
        <v>454</v>
      </c>
      <c r="H474" s="17"/>
      <c r="I474" s="10"/>
      <c r="J474" s="10"/>
      <c r="K474" s="10"/>
    </row>
    <row r="475" spans="1:11" ht="12.75" x14ac:dyDescent="0.2">
      <c r="A475" s="10"/>
      <c r="B475" s="18" t="s">
        <v>455</v>
      </c>
      <c r="H475" s="17"/>
      <c r="I475" s="10"/>
      <c r="J475" s="10"/>
      <c r="K475" s="10"/>
    </row>
    <row r="476" spans="1:11" ht="12.75" x14ac:dyDescent="0.2">
      <c r="A476" s="10"/>
      <c r="B476" s="18" t="s">
        <v>456</v>
      </c>
      <c r="H476" s="17"/>
      <c r="I476" s="10"/>
      <c r="J476" s="10"/>
      <c r="K476" s="10"/>
    </row>
    <row r="477" spans="1:11" ht="12.75" x14ac:dyDescent="0.2">
      <c r="A477" s="10"/>
      <c r="B477" s="18" t="s">
        <v>457</v>
      </c>
      <c r="H477" s="17"/>
      <c r="I477" s="10"/>
      <c r="J477" s="10"/>
      <c r="K477" s="10"/>
    </row>
    <row r="478" spans="1:11" ht="12.75" x14ac:dyDescent="0.2">
      <c r="A478" s="10"/>
      <c r="B478" s="18" t="s">
        <v>458</v>
      </c>
      <c r="H478" s="17"/>
      <c r="I478" s="10"/>
      <c r="J478" s="10"/>
      <c r="K478" s="10"/>
    </row>
    <row r="479" spans="1:11" ht="12.75" x14ac:dyDescent="0.2">
      <c r="A479" s="10"/>
      <c r="B479" s="18" t="s">
        <v>459</v>
      </c>
      <c r="H479" s="17"/>
      <c r="I479" s="10"/>
      <c r="J479" s="10"/>
      <c r="K479" s="10"/>
    </row>
    <row r="480" spans="1:11" ht="12.75" x14ac:dyDescent="0.2">
      <c r="A480" s="10"/>
      <c r="B480" s="18" t="s">
        <v>460</v>
      </c>
      <c r="H480" s="17"/>
      <c r="I480" s="10"/>
      <c r="J480" s="10"/>
      <c r="K480" s="10"/>
    </row>
    <row r="481" spans="1:11" ht="12.75" x14ac:dyDescent="0.2">
      <c r="A481" s="10"/>
      <c r="B481" s="18" t="s">
        <v>461</v>
      </c>
      <c r="H481" s="17"/>
      <c r="I481" s="10"/>
      <c r="J481" s="10"/>
      <c r="K481" s="10"/>
    </row>
    <row r="482" spans="1:11" ht="12.75" x14ac:dyDescent="0.2">
      <c r="A482" s="10"/>
      <c r="B482" s="18" t="s">
        <v>462</v>
      </c>
      <c r="H482" s="17"/>
      <c r="I482" s="10"/>
      <c r="J482" s="10"/>
      <c r="K482" s="10"/>
    </row>
    <row r="483" spans="1:11" ht="12.75" x14ac:dyDescent="0.2">
      <c r="A483" s="10"/>
      <c r="B483" s="18" t="s">
        <v>463</v>
      </c>
      <c r="H483" s="17"/>
      <c r="I483" s="10"/>
      <c r="J483" s="10"/>
      <c r="K483" s="10"/>
    </row>
    <row r="484" spans="1:11" ht="12.75" x14ac:dyDescent="0.2">
      <c r="A484" s="11"/>
      <c r="B484" s="19"/>
      <c r="C484" s="15"/>
      <c r="D484" s="15"/>
      <c r="E484" s="15"/>
      <c r="F484" s="15"/>
      <c r="G484" s="15"/>
      <c r="H484" s="20"/>
      <c r="I484" s="11"/>
      <c r="J484" s="11"/>
      <c r="K484" s="11"/>
    </row>
    <row r="485" spans="1:11" ht="12.75" x14ac:dyDescent="0.2">
      <c r="A485" s="9">
        <v>24</v>
      </c>
      <c r="B485" s="12" t="s">
        <v>464</v>
      </c>
      <c r="C485" s="14"/>
      <c r="D485" s="14"/>
      <c r="E485" s="14"/>
      <c r="F485" s="14"/>
      <c r="G485" s="14"/>
      <c r="H485" s="13"/>
      <c r="I485" s="9">
        <v>1</v>
      </c>
      <c r="J485" s="21">
        <v>3191.8346715020598</v>
      </c>
      <c r="K485" s="21">
        <f>I485*J485</f>
        <v>3191.8346715020598</v>
      </c>
    </row>
    <row r="486" spans="1:11" ht="12.75" x14ac:dyDescent="0.2">
      <c r="A486" s="10"/>
      <c r="B486" s="16" t="s">
        <v>465</v>
      </c>
      <c r="H486" s="17"/>
      <c r="I486" s="10"/>
      <c r="J486" s="10"/>
      <c r="K486" s="10"/>
    </row>
    <row r="487" spans="1:11" ht="12.75" x14ac:dyDescent="0.2">
      <c r="A487" s="10"/>
      <c r="B487" s="18" t="s">
        <v>466</v>
      </c>
      <c r="H487" s="17"/>
      <c r="I487" s="10"/>
      <c r="J487" s="10"/>
      <c r="K487" s="10"/>
    </row>
    <row r="488" spans="1:11" ht="12.75" x14ac:dyDescent="0.2">
      <c r="A488" s="10"/>
      <c r="B488" s="18" t="s">
        <v>467</v>
      </c>
      <c r="H488" s="17"/>
      <c r="I488" s="10"/>
      <c r="J488" s="10"/>
      <c r="K488" s="10"/>
    </row>
    <row r="489" spans="1:11" ht="12.75" x14ac:dyDescent="0.2">
      <c r="A489" s="10"/>
      <c r="B489" s="18" t="s">
        <v>468</v>
      </c>
      <c r="H489" s="17"/>
      <c r="I489" s="10"/>
      <c r="J489" s="10"/>
      <c r="K489" s="10"/>
    </row>
    <row r="490" spans="1:11" ht="12.75" x14ac:dyDescent="0.2">
      <c r="A490" s="10"/>
      <c r="B490" s="18" t="s">
        <v>469</v>
      </c>
      <c r="H490" s="17"/>
      <c r="I490" s="10"/>
      <c r="J490" s="10"/>
      <c r="K490" s="10"/>
    </row>
    <row r="491" spans="1:11" ht="12.75" x14ac:dyDescent="0.2">
      <c r="A491" s="10"/>
      <c r="B491" s="18" t="s">
        <v>470</v>
      </c>
      <c r="H491" s="17"/>
      <c r="I491" s="10"/>
      <c r="J491" s="10"/>
      <c r="K491" s="10"/>
    </row>
    <row r="492" spans="1:11" ht="12.75" x14ac:dyDescent="0.2">
      <c r="A492" s="10"/>
      <c r="B492" s="18" t="s">
        <v>471</v>
      </c>
      <c r="H492" s="17"/>
      <c r="I492" s="10"/>
      <c r="J492" s="10"/>
      <c r="K492" s="10"/>
    </row>
    <row r="493" spans="1:11" ht="12.75" x14ac:dyDescent="0.2">
      <c r="A493" s="10"/>
      <c r="B493" s="18" t="s">
        <v>472</v>
      </c>
      <c r="H493" s="17"/>
      <c r="I493" s="10"/>
      <c r="J493" s="10"/>
      <c r="K493" s="10"/>
    </row>
    <row r="494" spans="1:11" ht="12.75" x14ac:dyDescent="0.2">
      <c r="A494" s="10"/>
      <c r="B494" s="18" t="s">
        <v>473</v>
      </c>
      <c r="H494" s="17"/>
      <c r="I494" s="10"/>
      <c r="J494" s="10"/>
      <c r="K494" s="10"/>
    </row>
    <row r="495" spans="1:11" ht="12.75" x14ac:dyDescent="0.2">
      <c r="A495" s="10"/>
      <c r="B495" s="18" t="s">
        <v>474</v>
      </c>
      <c r="H495" s="17"/>
      <c r="I495" s="10"/>
      <c r="J495" s="10"/>
      <c r="K495" s="10"/>
    </row>
    <row r="496" spans="1:11" ht="12.75" x14ac:dyDescent="0.2">
      <c r="A496" s="11"/>
      <c r="B496" s="19"/>
      <c r="C496" s="15"/>
      <c r="D496" s="15"/>
      <c r="E496" s="15"/>
      <c r="F496" s="15"/>
      <c r="G496" s="15"/>
      <c r="H496" s="20"/>
      <c r="I496" s="11"/>
      <c r="J496" s="11"/>
      <c r="K496" s="11"/>
    </row>
    <row r="497" spans="1:11" ht="12.75" x14ac:dyDescent="0.2">
      <c r="A497" s="9">
        <v>25</v>
      </c>
      <c r="B497" s="12" t="s">
        <v>475</v>
      </c>
      <c r="C497" s="14"/>
      <c r="D497" s="14"/>
      <c r="E497" s="14"/>
      <c r="F497" s="14"/>
      <c r="G497" s="14"/>
      <c r="H497" s="13"/>
      <c r="I497" s="9">
        <v>1</v>
      </c>
      <c r="J497" s="21">
        <v>3191.8346715020598</v>
      </c>
      <c r="K497" s="21">
        <f>I497*J497</f>
        <v>3191.8346715020598</v>
      </c>
    </row>
    <row r="498" spans="1:11" ht="12.75" x14ac:dyDescent="0.2">
      <c r="A498" s="10"/>
      <c r="B498" s="16" t="s">
        <v>476</v>
      </c>
      <c r="H498" s="17"/>
      <c r="I498" s="10"/>
      <c r="J498" s="10"/>
      <c r="K498" s="10"/>
    </row>
    <row r="499" spans="1:11" ht="12.75" x14ac:dyDescent="0.2">
      <c r="A499" s="10"/>
      <c r="B499" s="18" t="s">
        <v>477</v>
      </c>
      <c r="H499" s="17"/>
      <c r="I499" s="10"/>
      <c r="J499" s="10"/>
      <c r="K499" s="10"/>
    </row>
    <row r="500" spans="1:11" ht="12.75" x14ac:dyDescent="0.2">
      <c r="A500" s="10"/>
      <c r="B500" s="18" t="s">
        <v>478</v>
      </c>
      <c r="H500" s="17"/>
      <c r="I500" s="10"/>
      <c r="J500" s="10"/>
      <c r="K500" s="10"/>
    </row>
    <row r="501" spans="1:11" ht="12.75" x14ac:dyDescent="0.2">
      <c r="A501" s="10"/>
      <c r="B501" s="18" t="s">
        <v>479</v>
      </c>
      <c r="H501" s="17"/>
      <c r="I501" s="10"/>
      <c r="J501" s="10"/>
      <c r="K501" s="10"/>
    </row>
    <row r="502" spans="1:11" ht="12.75" x14ac:dyDescent="0.2">
      <c r="A502" s="10"/>
      <c r="B502" s="18" t="s">
        <v>480</v>
      </c>
      <c r="H502" s="17"/>
      <c r="I502" s="10"/>
      <c r="J502" s="10"/>
      <c r="K502" s="10"/>
    </row>
    <row r="503" spans="1:11" ht="12.75" x14ac:dyDescent="0.2">
      <c r="A503" s="10"/>
      <c r="B503" s="18" t="s">
        <v>481</v>
      </c>
      <c r="H503" s="17"/>
      <c r="I503" s="10"/>
      <c r="J503" s="10"/>
      <c r="K503" s="10"/>
    </row>
    <row r="504" spans="1:11" ht="12.75" x14ac:dyDescent="0.2">
      <c r="A504" s="10"/>
      <c r="B504" s="18" t="s">
        <v>482</v>
      </c>
      <c r="H504" s="17"/>
      <c r="I504" s="10"/>
      <c r="J504" s="10"/>
      <c r="K504" s="10"/>
    </row>
    <row r="505" spans="1:11" ht="12.75" x14ac:dyDescent="0.2">
      <c r="A505" s="10"/>
      <c r="B505" s="18" t="s">
        <v>483</v>
      </c>
      <c r="H505" s="17"/>
      <c r="I505" s="10"/>
      <c r="J505" s="10"/>
      <c r="K505" s="10"/>
    </row>
    <row r="506" spans="1:11" ht="12.75" x14ac:dyDescent="0.2">
      <c r="A506" s="10"/>
      <c r="B506" s="18" t="s">
        <v>484</v>
      </c>
      <c r="H506" s="17"/>
      <c r="I506" s="10"/>
      <c r="J506" s="10"/>
      <c r="K506" s="10"/>
    </row>
    <row r="507" spans="1:11" ht="12.75" x14ac:dyDescent="0.2">
      <c r="A507" s="10"/>
      <c r="B507" s="18" t="s">
        <v>485</v>
      </c>
      <c r="H507" s="17"/>
      <c r="I507" s="10"/>
      <c r="J507" s="10"/>
      <c r="K507" s="10"/>
    </row>
    <row r="508" spans="1:11" ht="12.75" x14ac:dyDescent="0.2">
      <c r="A508" s="11"/>
      <c r="B508" s="19"/>
      <c r="C508" s="15"/>
      <c r="D508" s="15"/>
      <c r="E508" s="15"/>
      <c r="F508" s="15"/>
      <c r="G508" s="15"/>
      <c r="H508" s="20"/>
      <c r="I508" s="11"/>
      <c r="J508" s="11"/>
      <c r="K508" s="11"/>
    </row>
    <row r="509" spans="1:11" ht="12.75" x14ac:dyDescent="0.2">
      <c r="A509" s="9">
        <v>26</v>
      </c>
      <c r="B509" s="12" t="s">
        <v>486</v>
      </c>
      <c r="C509" s="14"/>
      <c r="D509" s="14"/>
      <c r="E509" s="14"/>
      <c r="F509" s="14"/>
      <c r="G509" s="14"/>
      <c r="H509" s="13"/>
      <c r="I509" s="9">
        <v>1</v>
      </c>
      <c r="J509" s="21">
        <v>26645.840652246901</v>
      </c>
      <c r="K509" s="21">
        <f>I509*J509</f>
        <v>26645.840652246901</v>
      </c>
    </row>
    <row r="510" spans="1:11" ht="12.75" x14ac:dyDescent="0.2">
      <c r="A510" s="10"/>
      <c r="B510" s="16" t="s">
        <v>487</v>
      </c>
      <c r="H510" s="17"/>
      <c r="I510" s="10"/>
      <c r="J510" s="10"/>
      <c r="K510" s="10"/>
    </row>
    <row r="511" spans="1:11" ht="12.75" x14ac:dyDescent="0.2">
      <c r="A511" s="10"/>
      <c r="B511" s="18" t="s">
        <v>488</v>
      </c>
      <c r="H511" s="17"/>
      <c r="I511" s="10"/>
      <c r="J511" s="10"/>
      <c r="K511" s="10"/>
    </row>
    <row r="512" spans="1:11" ht="12.75" x14ac:dyDescent="0.2">
      <c r="A512" s="10"/>
      <c r="B512" s="18" t="s">
        <v>489</v>
      </c>
      <c r="H512" s="17"/>
      <c r="I512" s="10"/>
      <c r="J512" s="10"/>
      <c r="K512" s="10"/>
    </row>
    <row r="513" spans="1:11" ht="12.75" x14ac:dyDescent="0.2">
      <c r="A513" s="10"/>
      <c r="B513" s="18" t="s">
        <v>490</v>
      </c>
      <c r="H513" s="17"/>
      <c r="I513" s="10"/>
      <c r="J513" s="10"/>
      <c r="K513" s="10"/>
    </row>
    <row r="514" spans="1:11" ht="12.75" x14ac:dyDescent="0.2">
      <c r="A514" s="10"/>
      <c r="B514" s="18" t="s">
        <v>491</v>
      </c>
      <c r="H514" s="17"/>
      <c r="I514" s="10"/>
      <c r="J514" s="10"/>
      <c r="K514" s="10"/>
    </row>
    <row r="515" spans="1:11" ht="12.75" x14ac:dyDescent="0.2">
      <c r="A515" s="10"/>
      <c r="B515" s="18" t="s">
        <v>492</v>
      </c>
      <c r="H515" s="17"/>
      <c r="I515" s="10"/>
      <c r="J515" s="10"/>
      <c r="K515" s="10"/>
    </row>
    <row r="516" spans="1:11" ht="12.75" x14ac:dyDescent="0.2">
      <c r="A516" s="10"/>
      <c r="B516" s="18" t="s">
        <v>493</v>
      </c>
      <c r="H516" s="17"/>
      <c r="I516" s="10"/>
      <c r="J516" s="10"/>
      <c r="K516" s="10"/>
    </row>
    <row r="517" spans="1:11" ht="12.75" x14ac:dyDescent="0.2">
      <c r="A517" s="10"/>
      <c r="B517" s="18" t="s">
        <v>494</v>
      </c>
      <c r="H517" s="17"/>
      <c r="I517" s="10"/>
      <c r="J517" s="10"/>
      <c r="K517" s="10"/>
    </row>
    <row r="518" spans="1:11" ht="12.75" x14ac:dyDescent="0.2">
      <c r="A518" s="10"/>
      <c r="B518" s="18" t="s">
        <v>495</v>
      </c>
      <c r="H518" s="17"/>
      <c r="I518" s="10"/>
      <c r="J518" s="10"/>
      <c r="K518" s="10"/>
    </row>
    <row r="519" spans="1:11" ht="12.75" x14ac:dyDescent="0.2">
      <c r="A519" s="10"/>
      <c r="B519" s="18" t="s">
        <v>496</v>
      </c>
      <c r="H519" s="17"/>
      <c r="I519" s="10"/>
      <c r="J519" s="10"/>
      <c r="K519" s="10"/>
    </row>
    <row r="520" spans="1:11" ht="12.75" x14ac:dyDescent="0.2">
      <c r="A520" s="10"/>
      <c r="B520" s="18" t="s">
        <v>497</v>
      </c>
      <c r="H520" s="17"/>
      <c r="I520" s="10"/>
      <c r="J520" s="10"/>
      <c r="K520" s="10"/>
    </row>
    <row r="521" spans="1:11" ht="12.75" x14ac:dyDescent="0.2">
      <c r="A521" s="10"/>
      <c r="B521" s="18" t="s">
        <v>498</v>
      </c>
      <c r="H521" s="17"/>
      <c r="I521" s="10"/>
      <c r="J521" s="10"/>
      <c r="K521" s="10"/>
    </row>
    <row r="522" spans="1:11" ht="12.75" x14ac:dyDescent="0.2">
      <c r="A522" s="10"/>
      <c r="B522" s="18" t="s">
        <v>499</v>
      </c>
      <c r="H522" s="17"/>
      <c r="I522" s="10"/>
      <c r="J522" s="10"/>
      <c r="K522" s="10"/>
    </row>
    <row r="523" spans="1:11" ht="12.75" x14ac:dyDescent="0.2">
      <c r="A523" s="10"/>
      <c r="B523" s="18" t="s">
        <v>500</v>
      </c>
      <c r="H523" s="17"/>
      <c r="I523" s="10"/>
      <c r="J523" s="10"/>
      <c r="K523" s="10"/>
    </row>
    <row r="524" spans="1:11" ht="12.75" x14ac:dyDescent="0.2">
      <c r="A524" s="10"/>
      <c r="B524" s="18" t="s">
        <v>501</v>
      </c>
      <c r="H524" s="17"/>
      <c r="I524" s="10"/>
      <c r="J524" s="10"/>
      <c r="K524" s="10"/>
    </row>
    <row r="525" spans="1:11" ht="12.75" x14ac:dyDescent="0.2">
      <c r="A525" s="10"/>
      <c r="B525" s="18" t="s">
        <v>502</v>
      </c>
      <c r="H525" s="17"/>
      <c r="I525" s="10"/>
      <c r="J525" s="10"/>
      <c r="K525" s="10"/>
    </row>
    <row r="526" spans="1:11" ht="12.75" x14ac:dyDescent="0.2">
      <c r="A526" s="10"/>
      <c r="B526" s="18" t="s">
        <v>503</v>
      </c>
      <c r="H526" s="17"/>
      <c r="I526" s="10"/>
      <c r="J526" s="10"/>
      <c r="K526" s="10"/>
    </row>
    <row r="527" spans="1:11" ht="12.75" x14ac:dyDescent="0.2">
      <c r="A527" s="10"/>
      <c r="B527" s="18" t="s">
        <v>504</v>
      </c>
      <c r="H527" s="17"/>
      <c r="I527" s="10"/>
      <c r="J527" s="10"/>
      <c r="K527" s="10"/>
    </row>
    <row r="528" spans="1:11" ht="12.75" x14ac:dyDescent="0.2">
      <c r="A528" s="10"/>
      <c r="B528" s="18" t="s">
        <v>505</v>
      </c>
      <c r="H528" s="17"/>
      <c r="I528" s="10"/>
      <c r="J528" s="10"/>
      <c r="K528" s="10"/>
    </row>
    <row r="529" spans="1:11" ht="12.75" x14ac:dyDescent="0.2">
      <c r="A529" s="10"/>
      <c r="B529" s="18" t="s">
        <v>506</v>
      </c>
      <c r="H529" s="17"/>
      <c r="I529" s="10"/>
      <c r="J529" s="10"/>
      <c r="K529" s="10"/>
    </row>
    <row r="530" spans="1:11" ht="12.75" x14ac:dyDescent="0.2">
      <c r="A530" s="11"/>
      <c r="B530" s="19"/>
      <c r="C530" s="15"/>
      <c r="D530" s="15"/>
      <c r="E530" s="15"/>
      <c r="F530" s="15"/>
      <c r="G530" s="15"/>
      <c r="H530" s="20"/>
      <c r="I530" s="11"/>
      <c r="J530" s="11"/>
      <c r="K530" s="11"/>
    </row>
    <row r="531" spans="1:11" ht="12.75" x14ac:dyDescent="0.2"/>
    <row r="532" spans="1:11" ht="12.75" x14ac:dyDescent="0.2">
      <c r="H532" s="22" t="s">
        <v>507</v>
      </c>
      <c r="I532" s="6"/>
      <c r="J532" s="7"/>
      <c r="K532" s="23">
        <f>SUM(K16:K531)</f>
        <v>682257.2691989087</v>
      </c>
    </row>
    <row r="533" spans="1:11" ht="12.75" x14ac:dyDescent="0.2">
      <c r="H533" s="22" t="s">
        <v>508</v>
      </c>
      <c r="I533" s="6"/>
      <c r="J533" s="7"/>
      <c r="K533" s="23">
        <f>0.18*K532</f>
        <v>122806.30845580356</v>
      </c>
    </row>
    <row r="534" spans="1:11" ht="12.75" x14ac:dyDescent="0.2">
      <c r="H534" s="22" t="s">
        <v>509</v>
      </c>
      <c r="I534" s="6"/>
      <c r="J534" s="7"/>
      <c r="K534" s="23">
        <f>K532+K533</f>
        <v>805063.57765471225</v>
      </c>
    </row>
    <row r="535" spans="1:11" ht="12.75" x14ac:dyDescent="0.2"/>
    <row r="536" spans="1:11" ht="12.75" x14ac:dyDescent="0.2">
      <c r="A536" s="2" t="s">
        <v>510</v>
      </c>
    </row>
    <row r="537" spans="1:11" ht="12.75" x14ac:dyDescent="0.2">
      <c r="B537" s="3" t="s">
        <v>511</v>
      </c>
      <c r="E537" s="3" t="s">
        <v>512</v>
      </c>
      <c r="F537" s="3" t="s">
        <v>513</v>
      </c>
    </row>
    <row r="538" spans="1:11" ht="12.75" x14ac:dyDescent="0.2">
      <c r="B538" s="3" t="s">
        <v>514</v>
      </c>
      <c r="E538" s="3" t="s">
        <v>515</v>
      </c>
      <c r="F538" s="3" t="s">
        <v>516</v>
      </c>
    </row>
    <row r="539" spans="1:11" ht="12.75" x14ac:dyDescent="0.2">
      <c r="B539" s="3" t="s">
        <v>517</v>
      </c>
      <c r="E539" s="3" t="s">
        <v>518</v>
      </c>
      <c r="F539" s="3" t="s">
        <v>519</v>
      </c>
    </row>
    <row r="540" spans="1:11" ht="12.75" x14ac:dyDescent="0.2">
      <c r="B540" s="3" t="s">
        <v>520</v>
      </c>
      <c r="E540" s="3" t="s">
        <v>521</v>
      </c>
      <c r="F540" s="3" t="s">
        <v>522</v>
      </c>
    </row>
    <row r="541" spans="1:11" ht="12.75" x14ac:dyDescent="0.2">
      <c r="B541" s="3" t="s">
        <v>523</v>
      </c>
      <c r="E541" s="3" t="s">
        <v>524</v>
      </c>
      <c r="F541" s="3" t="s">
        <v>525</v>
      </c>
    </row>
    <row r="542" spans="1:11" ht="12.75" x14ac:dyDescent="0.2">
      <c r="B542" s="3" t="s">
        <v>526</v>
      </c>
      <c r="E542" s="3" t="s">
        <v>527</v>
      </c>
      <c r="F542" s="3" t="s">
        <v>528</v>
      </c>
    </row>
    <row r="543" spans="1:11" ht="12.75" x14ac:dyDescent="0.2"/>
    <row r="544" spans="1:11" ht="12.75" x14ac:dyDescent="0.2">
      <c r="A544" s="2" t="s">
        <v>529</v>
      </c>
    </row>
    <row r="545" spans="1:2" ht="12.75" x14ac:dyDescent="0.2">
      <c r="B545" s="3" t="s">
        <v>530</v>
      </c>
    </row>
    <row r="546" spans="1:2" ht="12.75" x14ac:dyDescent="0.2">
      <c r="B546" s="3" t="s">
        <v>531</v>
      </c>
    </row>
    <row r="547" spans="1:2" ht="12.75" x14ac:dyDescent="0.2">
      <c r="B547" s="3" t="s">
        <v>532</v>
      </c>
    </row>
    <row r="548" spans="1:2" ht="12.75" x14ac:dyDescent="0.2">
      <c r="B548" s="3" t="s">
        <v>533</v>
      </c>
    </row>
    <row r="549" spans="1:2" ht="12.75" x14ac:dyDescent="0.2"/>
    <row r="550" spans="1:2" ht="12.75" x14ac:dyDescent="0.2">
      <c r="A550" s="2" t="s">
        <v>534</v>
      </c>
    </row>
    <row r="551" spans="1:2" ht="12.75" x14ac:dyDescent="0.2">
      <c r="B551" s="3" t="s">
        <v>535</v>
      </c>
    </row>
    <row r="552" spans="1:2" ht="12.75" x14ac:dyDescent="0.2">
      <c r="B552" s="3" t="s">
        <v>536</v>
      </c>
    </row>
    <row r="553" spans="1:2" ht="12.75" x14ac:dyDescent="0.2">
      <c r="B553" s="3" t="s">
        <v>537</v>
      </c>
    </row>
    <row r="554" spans="1:2" ht="12.75" x14ac:dyDescent="0.2">
      <c r="B554" s="3" t="s">
        <v>538</v>
      </c>
    </row>
    <row r="555" spans="1:2" ht="12.75" x14ac:dyDescent="0.2">
      <c r="B555" s="3" t="s">
        <v>539</v>
      </c>
    </row>
    <row r="556" spans="1:2" ht="12.75" x14ac:dyDescent="0.2"/>
    <row r="557" spans="1:2" ht="12.75" x14ac:dyDescent="0.2"/>
    <row r="558" spans="1:2" ht="12.75" x14ac:dyDescent="0.2"/>
    <row r="559" spans="1:2" ht="12.75" x14ac:dyDescent="0.2"/>
    <row r="560" spans="1:2" ht="20.100000000000001" customHeight="1" x14ac:dyDescent="0.2"/>
    <row r="561" spans="2:2" ht="12.75" x14ac:dyDescent="0.2">
      <c r="B561" s="2" t="s">
        <v>540</v>
      </c>
    </row>
    <row r="562" spans="2:2" ht="12.75" x14ac:dyDescent="0.2">
      <c r="B562" s="2" t="s">
        <v>541</v>
      </c>
    </row>
  </sheetData>
  <mergeCells count="2">
    <mergeCell ref="A5:K5"/>
    <mergeCell ref="B15:H15"/>
  </mergeCells>
  <pageMargins left="0.55118110236220497" right="0.59055118110236204" top="1.37795275590551" bottom="0.78740157499999996" header="0.3" footer="0.3"/>
  <pageSetup paperSize="9" scale="88" fitToHeight="0" orientation="portrait" r:id="rId1"/>
  <headerFooter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2018-06-18T03:46:05Z</dcterms:modified>
</cp:coreProperties>
</file>