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Pres 1.0 - Eval\Pres\salida\"/>
    </mc:Choice>
  </mc:AlternateContent>
  <xr:revisionPtr revIDLastSave="0" documentId="13_ncr:1_{366B025F-4438-4E4C-81E2-1A4173EF22AF}" xr6:coauthVersionLast="43" xr6:coauthVersionMax="43" xr10:uidLastSave="{00000000-0000-0000-0000-000000000000}"/>
  <bookViews>
    <workbookView xWindow="2955" yWindow="1545" windowWidth="17520" windowHeight="11355" xr2:uid="{00000000-000D-0000-FFFF-FFFF00000000}"/>
  </bookViews>
  <sheets>
    <sheet name="PRESUPUES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8" i="1" l="1"/>
  <c r="K263" i="1"/>
  <c r="K241" i="1"/>
  <c r="K221" i="1"/>
  <c r="K202" i="1"/>
  <c r="K184" i="1"/>
  <c r="K176" i="1"/>
  <c r="K169" i="1"/>
  <c r="K161" i="1"/>
  <c r="K153" i="1"/>
  <c r="K125" i="1"/>
  <c r="K100" i="1"/>
  <c r="K78" i="1"/>
  <c r="K61" i="1"/>
  <c r="K38" i="1"/>
  <c r="K16" i="1"/>
  <c r="K299" i="1" l="1"/>
  <c r="K300" i="1" s="1"/>
</calcChain>
</file>

<file path=xl/sharedStrings.xml><?xml version="1.0" encoding="utf-8"?>
<sst xmlns="http://schemas.openxmlformats.org/spreadsheetml/2006/main" count="319" uniqueCount="319">
  <si>
    <t>INE-1630</t>
  </si>
  <si>
    <t>Lima, 29 de mayo del 2019</t>
  </si>
  <si>
    <t>PRESUPUESTO POR SUMINISTRO DE TABLEROS ELÉCTRICOS</t>
  </si>
  <si>
    <t>Señores</t>
  </si>
  <si>
    <t>:</t>
  </si>
  <si>
    <t>OPTIMIZACION ENERGETICA SAC</t>
  </si>
  <si>
    <t>Atención</t>
  </si>
  <si>
    <t>:</t>
  </si>
  <si>
    <t>ING. CARLOS</t>
  </si>
  <si>
    <t>Referencia</t>
  </si>
  <si>
    <t>:</t>
  </si>
  <si>
    <t>Presupuesto por suministro de tableros eléctricos - Proyecto PROMART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</si>
  <si>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</si>
  <si>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</si>
  <si>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</si>
  <si>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</si>
  <si>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</si>
  <si>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</si>
  <si>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TG-T</t>
  </si>
  <si>
    <t>Gabinete Autosoportado</t>
  </si>
  <si>
    <t>Equipado de la siguiente manera:</t>
  </si>
  <si>
    <t>01 Int. AutomÃ¡tico de 3x800A, 50/50/50kA-230/380/440V, modelo NS800N (M),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</si>
  <si>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</si>
  <si>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</si>
  <si>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</si>
  <si>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RelÃ© trifÃ¡sico de supervisiÃ³n de la red, modelo RM35, marca Schneider</t>
  </si>
  <si>
    <t>01 Bobina de disparo remoto p/ Int. modelo NS - 220 VAC, marca Schneider</t>
  </si>
  <si>
    <t>01 Int. termomagnÃ©tico de 3x32A, 20/10kA-230/400V, modelo iC60N, marca Schneider</t>
  </si>
  <si>
    <t>01 Limitador de sobretensiÃ³n 3P+N, 40kA, iPRD40 , marca Schneider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</si>
  <si>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</si>
  <si>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</si>
  <si>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</si>
  <si>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</si>
  <si>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03 Int. AutomÃ¡tico de 3x160A, 85/36/35kA-230/380/440V, modelo TM160D,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</si>
  <si>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</si>
  <si>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</si>
  <si>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</si>
  <si>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</si>
  <si>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</si>
  <si>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T-TA</t>
  </si>
  <si>
    <t>Gabinete Autosoportado</t>
  </si>
  <si>
    <t>Equipado de la siguiente manera:</t>
  </si>
  <si>
    <t>01 Transferencia automÃ¡tica de 630A, equipada con:</t>
  </si>
  <si>
    <t xml:space="preserve">    02 Interruptores termomagnÃ©ticos de 3x630A, modelo NSX, marca Schneider</t>
  </si>
  <si>
    <t xml:space="preserve">    02 Motor de recarga, relÃ©s de apertura y cierre</t>
  </si>
  <si>
    <t xml:space="preserve">    01 Kit de enclavamiento mecÃ¡nico</t>
  </si>
  <si>
    <t xml:space="preserve">    01 Kit de enclavamiento elÃ©ctrico</t>
  </si>
  <si>
    <t xml:space="preserve">    01 Conjunto de fusibles, borneras y accesorios de control,</t>
  </si>
  <si>
    <t>01 Sistema de SeÃ±alizacion de Transferencia, equipado con:</t>
  </si>
  <si>
    <t xml:space="preserve">    03 Portalamparas con lamparas tipo LED, color rojo</t>
  </si>
  <si>
    <t xml:space="preserve">    03 Portalamparas con lamparas tipo LED, color verde</t>
  </si>
  <si>
    <t xml:space="preserve">    01 Conjunto de fusibles de control</t>
  </si>
  <si>
    <t>02 RelÃ© trifÃ¡sico de supervisiÃ³n de la red, modelo RM35, marca Schneider</t>
  </si>
  <si>
    <t>01 MÃ³dulo de transferencia automatismo UA,incluye placa ACP, 220V, marca Schneider</t>
  </si>
  <si>
    <t>02 Int. AutomÃ¡tico de 3x250A, 85/36/35kA-230/380/440V, modelo TM250D, marca Schneider</t>
  </si>
  <si>
    <t>05 Int. AutomÃ¡tico de 3x160A, 85/36/35kA-230/380/440V, modelo TM160D,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</si>
  <si>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</si>
  <si>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</si>
  <si>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</si>
  <si>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</si>
  <si>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</si>
  <si>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T-BC</t>
  </si>
  <si>
    <t>Gabinete Autosoportado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</si>
  <si>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</si>
  <si>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</si>
  <si>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</si>
  <si>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</si>
  <si>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</si>
  <si>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04 Int. AutomÃ¡tico de 3x32A, 85/36/35kA-230/380/440V, modelo TM32D, marca Schneider</t>
  </si>
  <si>
    <t>04 Condensador trifasico 10kVAR, 400V VarplusCan, marca Schneider</t>
  </si>
  <si>
    <t>04 Contactor TeSys LC1DK, 7/13kVAR-230/400V, marca Schneider</t>
  </si>
  <si>
    <t>01 Regulador de energÃ­a de 6 pasos, modelo NR6,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</si>
  <si>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</si>
  <si>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</si>
  <si>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</si>
  <si>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</si>
  <si>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Conjunto de platinas de cobre y cableado segÃºn equipamento.</t>
  </si>
  <si>
    <t>TABLERO: TE-SS</t>
  </si>
  <si>
    <t>Gabinete Autosoportado</t>
  </si>
  <si>
    <t>Equipado de la siguiente manera:</t>
  </si>
  <si>
    <t>03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</si>
  <si>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</si>
  <si>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</si>
  <si>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</si>
  <si>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</si>
  <si>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</si>
  <si>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</si>
  <si>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</si>
  <si>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02 Conmutador  3 X 160A</t>
  </si>
  <si>
    <t>01 Int. termomagnÃ©tico de 3x32A, 20/10kA-230/400V, modelo iC60N, marca Schneider</t>
  </si>
  <si>
    <t>01 Limitador de sobretensiÃ³n 3P+N, 40kA, iPRD40 , marca Schneider</t>
  </si>
  <si>
    <t>44 Int. termomagnÃ©tico de 1x20A, 10/3kA-230/415V, modelo iC60N, marca Schneider</t>
  </si>
  <si>
    <t>26 Int. diferencial de 2x25A, 30mA, tipo AC, modelo iIDsi,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</si>
  <si>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</si>
  <si>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</si>
  <si>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</si>
  <si>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</si>
  <si>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Distribucion mediante platinas de cobre y cableado a borneras.</t>
  </si>
  <si>
    <t>TABLERO: TE-ALSV</t>
  </si>
  <si>
    <t>Gabinete Autosoportado</t>
  </si>
  <si>
    <t>Equipado de la siguiente manera:</t>
  </si>
  <si>
    <t>01 Int. AutomÃ¡tico de 3x250A, 85/36/35kA-230/380/440V, modelo TM250D,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</si>
  <si>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</si>
  <si>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</si>
  <si>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</si>
  <si>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</si>
  <si>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</si>
  <si>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</si>
  <si>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</si>
  <si>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12 Int. termomagnÃ©tico de 3x40A, 25/18/10kA-230/380/440V, modelo EZC, marca Schneider</t>
  </si>
  <si>
    <t>03 Int. termomagnÃ©tico de 3x25A, 25/18/10kA-230/380/440V, modelo EZC, marca Schneider</t>
  </si>
  <si>
    <t>06 Int. termomagnÃ©tico de 1x20A, 10/3kA-230/415V, modelo iC60N, marca Schneider</t>
  </si>
  <si>
    <t>12 Contactor de 3x25A AC-3 (40A AC-1), 1 NA/NC, TeSys D, marca Schneider</t>
  </si>
  <si>
    <t>03 Contactor de 3x9A AC-3 (25A AC-1), 1 NA/NC, TeSys D, marca Schneider</t>
  </si>
  <si>
    <t>09 conmutador M - O - A</t>
  </si>
  <si>
    <t>09 Pulsador compacto rojo - 1 NC</t>
  </si>
  <si>
    <t>09 Pulsador compacto verde - 1 NA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</si>
  <si>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</si>
  <si>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</si>
  <si>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</si>
  <si>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</si>
  <si>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Distribucion mediante platinas de cobre y cableado a borneras.</t>
  </si>
  <si>
    <t>TABLERO: TE-SV</t>
  </si>
  <si>
    <t>Gabinete Autosoportado</t>
  </si>
  <si>
    <t>Equipado de la siguiente manera:</t>
  </si>
  <si>
    <t>01 Int. AutomÃ¡tico de 3x250A, 85/36/35kA-230/380/440V, modelo TM250D,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</si>
  <si>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</si>
  <si>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</si>
  <si>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</si>
  <si>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</si>
  <si>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</si>
  <si>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</si>
  <si>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</si>
  <si>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06 Int. termomagnÃ©tico de 3x60A, 25/18/10kA-230/380/440V, modelo EZC, marca Schneider</t>
  </si>
  <si>
    <t>09 Int. termomagnÃ©tico de 3x32A, 20/10kA-230/400V, modelo iC60N, marca Schneider</t>
  </si>
  <si>
    <t>14 Int. termomagnÃ©tico de 3x20A, 20/10kA-230/400V, modelo iC60N, marca Schneider</t>
  </si>
  <si>
    <t>03 Int. termomagnÃ©tico de 1x20A, 10/3kA-230/415V, modelo iC60N, marca Schneider</t>
  </si>
  <si>
    <t>07 Int. diferencial de 4x25A, 30mA, tipo AC, modelo iID, marca Schneider</t>
  </si>
  <si>
    <t>01 Int. diferencial de 2x25A, 30mA, tipo AC, modelo iID, marca Schneider</t>
  </si>
  <si>
    <t>06 Contactor de 3x40A AC-3 (60A AC-1), 1 NA/NC, TeSys D, marca Schneider</t>
  </si>
  <si>
    <t>09 Contactor de 3x18A AC-3 (32A AC-1), 1 NA/NC, TeSys D, marca Schneider</t>
  </si>
  <si>
    <t>03 conmutador M - O - A</t>
  </si>
  <si>
    <t>03 Pulsador compacto rojo - 1 NC</t>
  </si>
  <si>
    <t>03 Pulsador compacto verde - 1 NA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</si>
  <si>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</si>
  <si>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</si>
  <si>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</si>
  <si>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</si>
  <si>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Distribucion mediante platinas de cobre y cableado a borneras.</t>
  </si>
  <si>
    <t>TABLERO: RACK TIPO "A"</t>
  </si>
  <si>
    <t>Gabinete Adosado</t>
  </si>
  <si>
    <t>Equipado de la siguiente manera:</t>
  </si>
  <si>
    <t>01 Int. termomagnÃ©tico de 3x20A, 20/10kA-230/400V, modelo iC60N, marca Schneider</t>
  </si>
  <si>
    <t>01 Int. diferencial de 4x25A, 30mA, tipo AC, modelo iID, marca Schneider</t>
  </si>
  <si>
    <t>03 Int. termomagnÃ©tico de 1x20A, 10/3kA-230/415V, modelo iC60N, marca Schneider</t>
  </si>
  <si>
    <t>Distribucion mediante platinas de cobre y cableado segun equipamento</t>
  </si>
  <si>
    <t>TABLERO: RACK TIPO "B"</t>
  </si>
  <si>
    <t>Gabinete Adosado</t>
  </si>
  <si>
    <t>Equipado de la siguiente manera:</t>
  </si>
  <si>
    <t>01 Int. termomagnÃ©tico de 3x20A, 20/10kA-230/400V, modelo iC60N, marca Schneider</t>
  </si>
  <si>
    <t>01 Int. diferencial de 4x25A, 30mA, tipo AC, modelo iID, marca Schneider</t>
  </si>
  <si>
    <t>02 Int. termomagnÃ©tico de 1x20A, 10/3kA-230/415V, modelo iC60N, marca Schneider</t>
  </si>
  <si>
    <t>Distribucion mediante platinas de cobre y cableado a borneras.</t>
  </si>
  <si>
    <t>TABLERO: RACK TIPO "C"</t>
  </si>
  <si>
    <t>Gabinete Adosado</t>
  </si>
  <si>
    <t>Equipado de la siguiente manera:</t>
  </si>
  <si>
    <t>01 Int. termomagnÃ©tico de 1x20A, 10/3kA-230/415V, modelo iC60N, marca Schneider</t>
  </si>
  <si>
    <t>01 Int. diferencial de 2x25A, 30mA, tipo AC, modelo iID, marca Schneider</t>
  </si>
  <si>
    <t>Distribucion mediante platinas de cobre y cableado a borneras.</t>
  </si>
  <si>
    <t>TABLEROS: RACK TIPO "D"</t>
  </si>
  <si>
    <t>Gabinete Adosado</t>
  </si>
  <si>
    <t>Equipado de la siguiente manera:</t>
  </si>
  <si>
    <t>01 Int. termomagnÃ©tico de 3x32A, 20/10kA-230/400V, modelo iC60N, marca Schneider</t>
  </si>
  <si>
    <t>01 Int. diferencial de 4x40A, 30mA, tipo AC, modelo iID, marca Schneider</t>
  </si>
  <si>
    <t>03 Int. termomagnÃ©tico de 1x25A, 10/3kA-230/415V, modelo iC60N, marca Schneider</t>
  </si>
  <si>
    <t>Distribucion mediante platinas de cobre y cableado a borneras.</t>
  </si>
  <si>
    <t>TABLERO: TE-OF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</si>
  <si>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</si>
  <si>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</si>
  <si>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</si>
  <si>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</si>
  <si>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</si>
  <si>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</si>
  <si>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3x20A, 20/10kA-230/400V, modelo iC60N, marca Schneider</t>
  </si>
  <si>
    <t>11 Int. termomagnÃ©tico de 1x20A, 10/3kA-230/415V, modelo iC60N, marca Schneider</t>
  </si>
  <si>
    <t>01 Contactor de 3x25A AC-3 (40A AC-1), 1 NA/NC, TeSys D, marca Schneider</t>
  </si>
  <si>
    <t>01 conmutador M - O - A</t>
  </si>
  <si>
    <t>01 Pulsador compacto rojo - 1 NC</t>
  </si>
  <si>
    <t>01 Pulsador compacto verde - 1 NA</t>
  </si>
  <si>
    <t>01 Sistema de Ventilacion Natural para Adosado:</t>
  </si>
  <si>
    <t xml:space="preserve">    02 Rejillas superior e inferior dispuestas en la puerta</t>
  </si>
  <si>
    <t xml:space="preserve">    02 Filtros</t>
  </si>
  <si>
    <t>Distribucion mediante platinas de cobre y cableado a borneras.</t>
  </si>
  <si>
    <t>TABLERO: TE-GE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</si>
  <si>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</si>
  <si>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</si>
  <si>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</si>
  <si>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</si>
  <si>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</si>
  <si>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</si>
  <si>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02 Int. termomagnÃ©tico de 3x20A, 20/10kA-230/400V, modelo iC60N, marca Schneider</t>
  </si>
  <si>
    <t>09 Int. termomagnÃ©tico de 1x20A, 10/3kA-230/415V, modelo iC60N, marca Schneider</t>
  </si>
  <si>
    <t>01 Int. diferencial de 2x25A, 30mA, tipo AC, modelo iID, marca Schneider</t>
  </si>
  <si>
    <t>02 Contactor de 3x25A AC-3 (40A AC-1), 1 NA/NC, TeSys D, marca Schneider</t>
  </si>
  <si>
    <t>01 conmutador M - O - A</t>
  </si>
  <si>
    <t>01 Pulsador compacto rojo - 1 NC</t>
  </si>
  <si>
    <t>01 Pulsador compacto verde - 1 NA</t>
  </si>
  <si>
    <t>01 Sistema de Ventilacion Natural para Adosado:</t>
  </si>
  <si>
    <t xml:space="preserve">    02 Rejillas superior e inferior dispuestas en la puerta</t>
  </si>
  <si>
    <t xml:space="preserve">    02 Filtros</t>
  </si>
  <si>
    <t>Distribucion mediante platinas de cobre y cableado a borneras.</t>
  </si>
  <si>
    <t>TABLERO: TN-SV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</si>
  <si>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</si>
  <si>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</si>
  <si>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</si>
  <si>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</si>
  <si>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</si>
  <si>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</si>
  <si>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05 Int. termomagnÃ©tico de 3x20A, 20/10kA-230/400V, modelo iC60N, marca Schneider</t>
  </si>
  <si>
    <t>06 Int. termomagnÃ©tico de 1x20A, 10/3kA-230/415V, modelo iC60N, marca Schneider</t>
  </si>
  <si>
    <t>03 Int. diferencial de 4x25A, 30mA, tipo AC, modelo iID, marca Schneider</t>
  </si>
  <si>
    <t>03 Int. diferencial de 2x25A, 30mA, tipo AC, modelo iID, marca Schneider</t>
  </si>
  <si>
    <t>06 Contactor de 3x25A AC-3 (40A AC-1), 1 NA/NC, TeSys D, marca Schneider</t>
  </si>
  <si>
    <t>02 conmutador M - O - A</t>
  </si>
  <si>
    <t>02 Pulsador compacto rojo - 1 NC</t>
  </si>
  <si>
    <t>02 Pulsador compacto verde - 1 NA</t>
  </si>
  <si>
    <t>01 Sistema de Ventilacion Natural para Adosado:</t>
  </si>
  <si>
    <t xml:space="preserve">    02 Rejillas superior e inferior dispuestas en la puerta</t>
  </si>
  <si>
    <t xml:space="preserve">    02 Filtros</t>
  </si>
  <si>
    <t>Distribucion mediante platinas de cobre y cableado a borneras.</t>
  </si>
  <si>
    <t>TABLERO: TN-OF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</si>
  <si>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</si>
  <si>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</si>
  <si>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</si>
  <si>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</si>
  <si>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</si>
  <si>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</si>
  <si>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3x32A, 20/10kA-230/400V, modelo iC60N, marca Schneider</t>
  </si>
  <si>
    <t>01 Int. termomagnÃ©tico de 1x32A, 10/3kA-230/415V, modelo iC60N, marca Schneider</t>
  </si>
  <si>
    <t>02 Int. termomagnÃ©tico de 3x20A, 20/10kA-230/400V, modelo iC60N, marca Schneider</t>
  </si>
  <si>
    <t>17 Int. termomagnÃ©tico de 1x20A, 10/3kA-230/415V, modelo iC60N, marca Schneider</t>
  </si>
  <si>
    <t>01 Int. diferencial de 2x40A, 30mA, tipo AC, modelo iID, marca Schneider</t>
  </si>
  <si>
    <t>09 Int. diferencial de 2x25A, 30mA, tipo AC, modelo iID, marca Schneider</t>
  </si>
  <si>
    <t>03 Contactor de 3x25A AC-3 (40A AC-1), 1 NA/NC, TeSys D, marca Schneider</t>
  </si>
  <si>
    <t>02 conmutador M - O - A</t>
  </si>
  <si>
    <t>02 Pulsador compacto rojo - 1 NC</t>
  </si>
  <si>
    <t>02 Pulsador compacto verde - 1 NA</t>
  </si>
  <si>
    <t>01 Sistema de Ventilacion Natural para Adosado:</t>
  </si>
  <si>
    <t xml:space="preserve">    02 Rejillas superior e inferior dispuestas en la puerta</t>
  </si>
  <si>
    <t xml:space="preserve">    02 Filtros</t>
  </si>
  <si>
    <t>Distribucion mediante platinas de cobre y cableado a borneras.</t>
  </si>
  <si>
    <t>TABLERO: TCL-SV</t>
  </si>
  <si>
    <t>Gabinete Autosoportado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</si>
  <si>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</si>
  <si>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</si>
  <si>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</si>
  <si>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</si>
  <si>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</si>
  <si>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</si>
  <si>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</si>
  <si>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</si>
  <si>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</si>
  <si>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04 Int. termomagnÃ©tico de 3x40A, 20/10kA-230/400V, modelo iC60N, marca Schneider</t>
  </si>
  <si>
    <t>06 Int. termomagnÃ©tico de 3x20A, 20/10kA-230/400V, modelo iC60N, marca Schneider</t>
  </si>
  <si>
    <t>03 Int. termomagnÃ©tico de 1x20A, 10/3kA-230/415V, modelo iC60N, marca Schneider</t>
  </si>
  <si>
    <t>05 Contactor de 3x25A AC-3 (40A AC-1), 1 NA/NC, TeSys D, marca Schneider</t>
  </si>
  <si>
    <t>03 conmutador M - O - A</t>
  </si>
  <si>
    <t>03 Pulsador compacto rojo - 1 NC</t>
  </si>
  <si>
    <t>03 Pulsador compacto verde - 1 NA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</si>
  <si>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</si>
  <si>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</si>
  <si>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</si>
  <si>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</si>
  <si>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Sistema de mediciÃ³n, equipado con:</t>
  </si>
  <si>
    <t xml:space="preserve">    01 Medidor multifunciÃ³n PM 5330, marca Schneider Electric</t>
  </si>
  <si>
    <t xml:space="preserve">    01 Conjunto de transformadores de corriente</t>
  </si>
  <si>
    <t xml:space="preserve">    01 Conjunto de fusibles de control</t>
  </si>
  <si>
    <t>03 Int. termomagnÃ©tico de 3x40A, 20/10kA-230/400V, modelo iC60N, marca Schneider</t>
  </si>
  <si>
    <t>02 Int. termomagnÃ©tico de 3x20A, 20/10kA-230/400V, modelo iC60N, marca Schneider</t>
  </si>
  <si>
    <t>01 Sistema de Ventilacion Forzada para Autosoportado:</t>
  </si>
  <si>
    <t xml:space="preserve">    01 Ventilador inferior dispuestas en al puerta</t>
  </si>
  <si>
    <t xml:space="preserve">    02 Rejillas superior e inferior dispuestas en la puerta</t>
  </si>
  <si>
    <t xml:space="preserve">    01 Termostato y accesorios</t>
  </si>
  <si>
    <t>Distribucion mediante platinas de cobre y cableado a borneras.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</si>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</sst>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Pres%201.0%20-%20Eval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322</xdr:row>
      <xdr:rowOff>0</xdr:rowOff>
    </xdr:from>
    <xdr:to>
      <xdr:col>5</xdr:col>
      <xdr:colOff>818771</xdr:colOff>
      <xdr:row>331</xdr:row>
      <xdr:rowOff>28368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50B091-67A3-4837-8C3F-1F4D178A0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52311300"/>
          <a:ext cx="3028571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8"/>
  <sheetViews>
    <sheetView tabSelected="1" topLeftCell="A309" workbookViewId="0">
      <selection activeCell="B323" sqref="B323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19039.984756972801</v>
      </c>
      <c r="K16" s="21">
        <f>I16*J16</f>
        <v>19039.984756972801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1"/>
      <c r="B37" s="19"/>
      <c r="C37" s="15"/>
      <c r="D37" s="15"/>
      <c r="E37" s="15"/>
      <c r="F37" s="15"/>
      <c r="G37" s="15"/>
      <c r="H37" s="20"/>
      <c r="I37" s="11"/>
      <c r="J37" s="11"/>
      <c r="K37" s="11"/>
    </row>
    <row r="38" spans="1:11" ht="12.75" x14ac:dyDescent="0.2">
      <c r="A38" s="9">
        <v>2</v>
      </c>
      <c r="B38" s="12" t="s">
        <v>39</v>
      </c>
      <c r="C38" s="14"/>
      <c r="D38" s="14"/>
      <c r="E38" s="14"/>
      <c r="F38" s="14"/>
      <c r="G38" s="14"/>
      <c r="H38" s="13"/>
      <c r="I38" s="9">
        <v>1</v>
      </c>
      <c r="J38" s="21">
        <v>23695.3294637736</v>
      </c>
      <c r="K38" s="21">
        <f>I38*J38</f>
        <v>23695.3294637736</v>
      </c>
    </row>
    <row r="39" spans="1:11" ht="12.75" x14ac:dyDescent="0.2">
      <c r="A39" s="10"/>
      <c r="B39" s="16" t="s">
        <v>40</v>
      </c>
      <c r="H39" s="17"/>
      <c r="I39" s="10"/>
      <c r="J39" s="10"/>
      <c r="K39" s="10"/>
    </row>
    <row r="40" spans="1:11" ht="12.75" x14ac:dyDescent="0.2">
      <c r="A40" s="10"/>
      <c r="B40" s="18" t="s">
        <v>41</v>
      </c>
      <c r="H40" s="17"/>
      <c r="I40" s="10"/>
      <c r="J40" s="10"/>
      <c r="K40" s="10"/>
    </row>
    <row r="41" spans="1:11" ht="12.75" x14ac:dyDescent="0.2">
      <c r="A41" s="10"/>
      <c r="B41" s="18" t="s">
        <v>42</v>
      </c>
      <c r="H41" s="17"/>
      <c r="I41" s="10"/>
      <c r="J41" s="10"/>
      <c r="K41" s="10"/>
    </row>
    <row r="42" spans="1:11" ht="12.75" x14ac:dyDescent="0.2">
      <c r="A42" s="10"/>
      <c r="B42" s="18" t="s">
        <v>43</v>
      </c>
      <c r="H42" s="17"/>
      <c r="I42" s="10"/>
      <c r="J42" s="10"/>
      <c r="K42" s="10"/>
    </row>
    <row r="43" spans="1:11" ht="12.75" x14ac:dyDescent="0.2">
      <c r="A43" s="10"/>
      <c r="B43" s="18" t="s">
        <v>44</v>
      </c>
      <c r="H43" s="17"/>
      <c r="I43" s="10"/>
      <c r="J43" s="10"/>
      <c r="K43" s="10"/>
    </row>
    <row r="44" spans="1:11" ht="12.75" x14ac:dyDescent="0.2">
      <c r="A44" s="10"/>
      <c r="B44" s="18" t="s">
        <v>45</v>
      </c>
      <c r="H44" s="17"/>
      <c r="I44" s="10"/>
      <c r="J44" s="10"/>
      <c r="K44" s="10"/>
    </row>
    <row r="45" spans="1:11" ht="12.75" x14ac:dyDescent="0.2">
      <c r="A45" s="10"/>
      <c r="B45" s="18" t="s">
        <v>46</v>
      </c>
      <c r="H45" s="17"/>
      <c r="I45" s="10"/>
      <c r="J45" s="10"/>
      <c r="K45" s="10"/>
    </row>
    <row r="46" spans="1:11" ht="12.75" x14ac:dyDescent="0.2">
      <c r="A46" s="10"/>
      <c r="B46" s="18" t="s">
        <v>47</v>
      </c>
      <c r="H46" s="17"/>
      <c r="I46" s="10"/>
      <c r="J46" s="10"/>
      <c r="K46" s="10"/>
    </row>
    <row r="47" spans="1:11" ht="12.75" x14ac:dyDescent="0.2">
      <c r="A47" s="10"/>
      <c r="B47" s="18" t="s">
        <v>48</v>
      </c>
      <c r="H47" s="17"/>
      <c r="I47" s="10"/>
      <c r="J47" s="10"/>
      <c r="K47" s="10"/>
    </row>
    <row r="48" spans="1:11" ht="12.75" x14ac:dyDescent="0.2">
      <c r="A48" s="10"/>
      <c r="B48" s="18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0"/>
      <c r="B57" s="18" t="s">
        <v>58</v>
      </c>
      <c r="H57" s="17"/>
      <c r="I57" s="10"/>
      <c r="J57" s="10"/>
      <c r="K57" s="10"/>
    </row>
    <row r="58" spans="1:11" ht="12.75" x14ac:dyDescent="0.2">
      <c r="A58" s="10"/>
      <c r="B58" s="18" t="s">
        <v>59</v>
      </c>
      <c r="H58" s="17"/>
      <c r="I58" s="10"/>
      <c r="J58" s="10"/>
      <c r="K58" s="10"/>
    </row>
    <row r="59" spans="1:11" ht="12.75" x14ac:dyDescent="0.2">
      <c r="A59" s="10"/>
      <c r="B59" s="18" t="s">
        <v>60</v>
      </c>
      <c r="H59" s="17"/>
      <c r="I59" s="10"/>
      <c r="J59" s="10"/>
      <c r="K59" s="10"/>
    </row>
    <row r="60" spans="1:11" ht="12.75" x14ac:dyDescent="0.2">
      <c r="A60" s="11"/>
      <c r="B60" s="19"/>
      <c r="C60" s="15"/>
      <c r="D60" s="15"/>
      <c r="E60" s="15"/>
      <c r="F60" s="15"/>
      <c r="G60" s="15"/>
      <c r="H60" s="20"/>
      <c r="I60" s="11"/>
      <c r="J60" s="11"/>
      <c r="K60" s="11"/>
    </row>
    <row r="61" spans="1:11" ht="12.75" x14ac:dyDescent="0.2">
      <c r="A61" s="9">
        <v>3</v>
      </c>
      <c r="B61" s="12" t="s">
        <v>61</v>
      </c>
      <c r="C61" s="14"/>
      <c r="D61" s="14"/>
      <c r="E61" s="14"/>
      <c r="F61" s="14"/>
      <c r="G61" s="14"/>
      <c r="H61" s="13"/>
      <c r="I61" s="9">
        <v>1</v>
      </c>
      <c r="J61" s="21">
        <v>11474.256030324001</v>
      </c>
      <c r="K61" s="21">
        <f>I61*J61</f>
        <v>11474.256030324001</v>
      </c>
    </row>
    <row r="62" spans="1:11" ht="12.75" x14ac:dyDescent="0.2">
      <c r="A62" s="10"/>
      <c r="B62" s="16" t="s">
        <v>62</v>
      </c>
      <c r="H62" s="17"/>
      <c r="I62" s="10"/>
      <c r="J62" s="10"/>
      <c r="K62" s="10"/>
    </row>
    <row r="63" spans="1:11" ht="12.75" x14ac:dyDescent="0.2">
      <c r="A63" s="10"/>
      <c r="B63" s="18" t="s">
        <v>63</v>
      </c>
      <c r="H63" s="17"/>
      <c r="I63" s="10"/>
      <c r="J63" s="10"/>
      <c r="K63" s="10"/>
    </row>
    <row r="64" spans="1:11" ht="12.75" x14ac:dyDescent="0.2">
      <c r="A64" s="10"/>
      <c r="B64" s="18" t="s">
        <v>64</v>
      </c>
      <c r="H64" s="17"/>
      <c r="I64" s="10"/>
      <c r="J64" s="10"/>
      <c r="K64" s="10"/>
    </row>
    <row r="65" spans="1:11" ht="12.75" x14ac:dyDescent="0.2">
      <c r="A65" s="10"/>
      <c r="B65" s="18" t="s">
        <v>65</v>
      </c>
      <c r="H65" s="17"/>
      <c r="I65" s="10"/>
      <c r="J65" s="10"/>
      <c r="K65" s="10"/>
    </row>
    <row r="66" spans="1:11" ht="12.75" x14ac:dyDescent="0.2">
      <c r="A66" s="10"/>
      <c r="B66" s="18" t="s">
        <v>66</v>
      </c>
      <c r="H66" s="17"/>
      <c r="I66" s="10"/>
      <c r="J66" s="10"/>
      <c r="K66" s="10"/>
    </row>
    <row r="67" spans="1:11" ht="12.75" x14ac:dyDescent="0.2">
      <c r="A67" s="10"/>
      <c r="B67" s="18" t="s">
        <v>67</v>
      </c>
      <c r="H67" s="17"/>
      <c r="I67" s="10"/>
      <c r="J67" s="10"/>
      <c r="K67" s="10"/>
    </row>
    <row r="68" spans="1:11" ht="12.75" x14ac:dyDescent="0.2">
      <c r="A68" s="10"/>
      <c r="B68" s="18" t="s">
        <v>68</v>
      </c>
      <c r="H68" s="17"/>
      <c r="I68" s="10"/>
      <c r="J68" s="10"/>
      <c r="K68" s="10"/>
    </row>
    <row r="69" spans="1:11" ht="12.75" x14ac:dyDescent="0.2">
      <c r="A69" s="10"/>
      <c r="B69" s="18" t="s">
        <v>69</v>
      </c>
      <c r="H69" s="17"/>
      <c r="I69" s="10"/>
      <c r="J69" s="10"/>
      <c r="K69" s="10"/>
    </row>
    <row r="70" spans="1:11" ht="12.75" x14ac:dyDescent="0.2">
      <c r="A70" s="10"/>
      <c r="B70" s="18" t="s">
        <v>70</v>
      </c>
      <c r="H70" s="17"/>
      <c r="I70" s="10"/>
      <c r="J70" s="10"/>
      <c r="K70" s="10"/>
    </row>
    <row r="71" spans="1:11" ht="12.75" x14ac:dyDescent="0.2">
      <c r="A71" s="10"/>
      <c r="B71" s="18" t="s">
        <v>71</v>
      </c>
      <c r="H71" s="17"/>
      <c r="I71" s="10"/>
      <c r="J71" s="10"/>
      <c r="K71" s="10"/>
    </row>
    <row r="72" spans="1:11" ht="12.75" x14ac:dyDescent="0.2">
      <c r="A72" s="10"/>
      <c r="B72" s="18" t="s">
        <v>72</v>
      </c>
      <c r="H72" s="17"/>
      <c r="I72" s="10"/>
      <c r="J72" s="10"/>
      <c r="K72" s="10"/>
    </row>
    <row r="73" spans="1:11" ht="12.75" x14ac:dyDescent="0.2">
      <c r="A73" s="10"/>
      <c r="B73" s="18" t="s">
        <v>73</v>
      </c>
      <c r="H73" s="17"/>
      <c r="I73" s="10"/>
      <c r="J73" s="10"/>
      <c r="K73" s="10"/>
    </row>
    <row r="74" spans="1:11" ht="12.75" x14ac:dyDescent="0.2">
      <c r="A74" s="10"/>
      <c r="B74" s="18" t="s">
        <v>74</v>
      </c>
      <c r="H74" s="17"/>
      <c r="I74" s="10"/>
      <c r="J74" s="10"/>
      <c r="K74" s="10"/>
    </row>
    <row r="75" spans="1:11" ht="12.75" x14ac:dyDescent="0.2">
      <c r="A75" s="10"/>
      <c r="B75" s="18" t="s">
        <v>75</v>
      </c>
      <c r="H75" s="17"/>
      <c r="I75" s="10"/>
      <c r="J75" s="10"/>
      <c r="K75" s="10"/>
    </row>
    <row r="76" spans="1:11" ht="12.75" x14ac:dyDescent="0.2">
      <c r="A76" s="10"/>
      <c r="B76" s="18" t="s">
        <v>76</v>
      </c>
      <c r="H76" s="17"/>
      <c r="I76" s="10"/>
      <c r="J76" s="10"/>
      <c r="K76" s="10"/>
    </row>
    <row r="77" spans="1:11" ht="12.75" x14ac:dyDescent="0.2">
      <c r="A77" s="11"/>
      <c r="B77" s="19"/>
      <c r="C77" s="15"/>
      <c r="D77" s="15"/>
      <c r="E77" s="15"/>
      <c r="F77" s="15"/>
      <c r="G77" s="15"/>
      <c r="H77" s="20"/>
      <c r="I77" s="11"/>
      <c r="J77" s="11"/>
      <c r="K77" s="11"/>
    </row>
    <row r="78" spans="1:11" ht="12.75" x14ac:dyDescent="0.2">
      <c r="A78" s="9">
        <v>4</v>
      </c>
      <c r="B78" s="12" t="s">
        <v>77</v>
      </c>
      <c r="C78" s="14"/>
      <c r="D78" s="14"/>
      <c r="E78" s="14"/>
      <c r="F78" s="14"/>
      <c r="G78" s="14"/>
      <c r="H78" s="13"/>
      <c r="I78" s="9">
        <v>1</v>
      </c>
      <c r="J78" s="21">
        <v>19677.1296525158</v>
      </c>
      <c r="K78" s="21">
        <f>I78*J78</f>
        <v>19677.1296525158</v>
      </c>
    </row>
    <row r="79" spans="1:11" ht="12.75" x14ac:dyDescent="0.2">
      <c r="A79" s="10"/>
      <c r="B79" s="16" t="s">
        <v>78</v>
      </c>
      <c r="H79" s="17"/>
      <c r="I79" s="10"/>
      <c r="J79" s="10"/>
      <c r="K79" s="10"/>
    </row>
    <row r="80" spans="1:11" ht="12.75" x14ac:dyDescent="0.2">
      <c r="A80" s="10"/>
      <c r="B80" s="18" t="s">
        <v>79</v>
      </c>
      <c r="H80" s="17"/>
      <c r="I80" s="10"/>
      <c r="J80" s="10"/>
      <c r="K80" s="10"/>
    </row>
    <row r="81" spans="1:11" ht="12.75" x14ac:dyDescent="0.2">
      <c r="A81" s="10"/>
      <c r="B81" s="18" t="s">
        <v>80</v>
      </c>
      <c r="H81" s="17"/>
      <c r="I81" s="10"/>
      <c r="J81" s="10"/>
      <c r="K81" s="10"/>
    </row>
    <row r="82" spans="1:11" ht="12.75" x14ac:dyDescent="0.2">
      <c r="A82" s="10"/>
      <c r="B82" s="18" t="s">
        <v>81</v>
      </c>
      <c r="H82" s="17"/>
      <c r="I82" s="10"/>
      <c r="J82" s="10"/>
      <c r="K82" s="10"/>
    </row>
    <row r="83" spans="1:11" ht="12.75" x14ac:dyDescent="0.2">
      <c r="A83" s="10"/>
      <c r="B83" s="18" t="s">
        <v>82</v>
      </c>
      <c r="H83" s="17"/>
      <c r="I83" s="10"/>
      <c r="J83" s="10"/>
      <c r="K83" s="10"/>
    </row>
    <row r="84" spans="1:11" ht="12.75" x14ac:dyDescent="0.2">
      <c r="A84" s="10"/>
      <c r="B84" s="18" t="s">
        <v>83</v>
      </c>
      <c r="H84" s="17"/>
      <c r="I84" s="10"/>
      <c r="J84" s="10"/>
      <c r="K84" s="10"/>
    </row>
    <row r="85" spans="1:11" ht="12.75" x14ac:dyDescent="0.2">
      <c r="A85" s="10"/>
      <c r="B85" s="18" t="s">
        <v>84</v>
      </c>
      <c r="H85" s="17"/>
      <c r="I85" s="10"/>
      <c r="J85" s="10"/>
      <c r="K85" s="10"/>
    </row>
    <row r="86" spans="1:11" ht="12.75" x14ac:dyDescent="0.2">
      <c r="A86" s="10"/>
      <c r="B86" s="18" t="s">
        <v>85</v>
      </c>
      <c r="H86" s="17"/>
      <c r="I86" s="10"/>
      <c r="J86" s="10"/>
      <c r="K86" s="10"/>
    </row>
    <row r="87" spans="1:11" ht="12.75" x14ac:dyDescent="0.2">
      <c r="A87" s="10"/>
      <c r="B87" s="18" t="s">
        <v>86</v>
      </c>
      <c r="H87" s="17"/>
      <c r="I87" s="10"/>
      <c r="J87" s="10"/>
      <c r="K87" s="10"/>
    </row>
    <row r="88" spans="1:11" ht="12.75" x14ac:dyDescent="0.2">
      <c r="A88" s="10"/>
      <c r="B88" s="18" t="s">
        <v>87</v>
      </c>
      <c r="H88" s="17"/>
      <c r="I88" s="10"/>
      <c r="J88" s="10"/>
      <c r="K88" s="10"/>
    </row>
    <row r="89" spans="1:11" ht="12.75" x14ac:dyDescent="0.2">
      <c r="A89" s="10"/>
      <c r="B89" s="18" t="s">
        <v>88</v>
      </c>
      <c r="H89" s="17"/>
      <c r="I89" s="10"/>
      <c r="J89" s="10"/>
      <c r="K89" s="10"/>
    </row>
    <row r="90" spans="1:11" ht="12.75" x14ac:dyDescent="0.2">
      <c r="A90" s="10"/>
      <c r="B90" s="18" t="s">
        <v>89</v>
      </c>
      <c r="H90" s="17"/>
      <c r="I90" s="10"/>
      <c r="J90" s="10"/>
      <c r="K90" s="10"/>
    </row>
    <row r="91" spans="1:11" ht="12.75" x14ac:dyDescent="0.2">
      <c r="A91" s="10"/>
      <c r="B91" s="18" t="s">
        <v>90</v>
      </c>
      <c r="H91" s="17"/>
      <c r="I91" s="10"/>
      <c r="J91" s="10"/>
      <c r="K91" s="10"/>
    </row>
    <row r="92" spans="1:11" ht="12.75" x14ac:dyDescent="0.2">
      <c r="A92" s="10"/>
      <c r="B92" s="18" t="s">
        <v>91</v>
      </c>
      <c r="H92" s="17"/>
      <c r="I92" s="10"/>
      <c r="J92" s="10"/>
      <c r="K92" s="10"/>
    </row>
    <row r="93" spans="1:11" ht="12.75" x14ac:dyDescent="0.2">
      <c r="A93" s="10"/>
      <c r="B93" s="18" t="s">
        <v>92</v>
      </c>
      <c r="H93" s="17"/>
      <c r="I93" s="10"/>
      <c r="J93" s="10"/>
      <c r="K93" s="10"/>
    </row>
    <row r="94" spans="1:11" ht="12.75" x14ac:dyDescent="0.2">
      <c r="A94" s="10"/>
      <c r="B94" s="18" t="s">
        <v>93</v>
      </c>
      <c r="H94" s="17"/>
      <c r="I94" s="10"/>
      <c r="J94" s="10"/>
      <c r="K94" s="10"/>
    </row>
    <row r="95" spans="1:11" ht="12.75" x14ac:dyDescent="0.2">
      <c r="A95" s="10"/>
      <c r="B95" s="18" t="s">
        <v>94</v>
      </c>
      <c r="H95" s="17"/>
      <c r="I95" s="10"/>
      <c r="J95" s="10"/>
      <c r="K95" s="10"/>
    </row>
    <row r="96" spans="1:11" ht="12.75" x14ac:dyDescent="0.2">
      <c r="A96" s="10"/>
      <c r="B96" s="18" t="s">
        <v>95</v>
      </c>
      <c r="H96" s="17"/>
      <c r="I96" s="10"/>
      <c r="J96" s="10"/>
      <c r="K96" s="10"/>
    </row>
    <row r="97" spans="1:11" ht="12.75" x14ac:dyDescent="0.2">
      <c r="A97" s="10"/>
      <c r="B97" s="18" t="s">
        <v>96</v>
      </c>
      <c r="H97" s="17"/>
      <c r="I97" s="10"/>
      <c r="J97" s="10"/>
      <c r="K97" s="10"/>
    </row>
    <row r="98" spans="1:11" ht="12.75" x14ac:dyDescent="0.2">
      <c r="A98" s="10"/>
      <c r="B98" s="18" t="s">
        <v>97</v>
      </c>
      <c r="H98" s="17"/>
      <c r="I98" s="10"/>
      <c r="J98" s="10"/>
      <c r="K98" s="10"/>
    </row>
    <row r="99" spans="1:11" ht="12.75" x14ac:dyDescent="0.2">
      <c r="A99" s="11"/>
      <c r="B99" s="19"/>
      <c r="C99" s="15"/>
      <c r="D99" s="15"/>
      <c r="E99" s="15"/>
      <c r="F99" s="15"/>
      <c r="G99" s="15"/>
      <c r="H99" s="20"/>
      <c r="I99" s="11"/>
      <c r="J99" s="11"/>
      <c r="K99" s="11"/>
    </row>
    <row r="100" spans="1:11" ht="12.75" x14ac:dyDescent="0.2">
      <c r="A100" s="9">
        <v>5</v>
      </c>
      <c r="B100" s="12" t="s">
        <v>98</v>
      </c>
      <c r="C100" s="14"/>
      <c r="D100" s="14"/>
      <c r="E100" s="14"/>
      <c r="F100" s="14"/>
      <c r="G100" s="14"/>
      <c r="H100" s="13"/>
      <c r="I100" s="9">
        <v>1</v>
      </c>
      <c r="J100" s="21">
        <v>15901.507242387601</v>
      </c>
      <c r="K100" s="21">
        <f>I100*J100</f>
        <v>15901.507242387601</v>
      </c>
    </row>
    <row r="101" spans="1:11" ht="12.75" x14ac:dyDescent="0.2">
      <c r="A101" s="10"/>
      <c r="B101" s="16" t="s">
        <v>99</v>
      </c>
      <c r="H101" s="17"/>
      <c r="I101" s="10"/>
      <c r="J101" s="10"/>
      <c r="K101" s="10"/>
    </row>
    <row r="102" spans="1:11" ht="12.75" x14ac:dyDescent="0.2">
      <c r="A102" s="10"/>
      <c r="B102" s="18" t="s">
        <v>100</v>
      </c>
      <c r="H102" s="17"/>
      <c r="I102" s="10"/>
      <c r="J102" s="10"/>
      <c r="K102" s="10"/>
    </row>
    <row r="103" spans="1:11" ht="12.75" x14ac:dyDescent="0.2">
      <c r="A103" s="10"/>
      <c r="B103" s="18" t="s">
        <v>101</v>
      </c>
      <c r="H103" s="17"/>
      <c r="I103" s="10"/>
      <c r="J103" s="10"/>
      <c r="K103" s="10"/>
    </row>
    <row r="104" spans="1:11" ht="12.75" x14ac:dyDescent="0.2">
      <c r="A104" s="10"/>
      <c r="B104" s="18" t="s">
        <v>102</v>
      </c>
      <c r="H104" s="17"/>
      <c r="I104" s="10"/>
      <c r="J104" s="10"/>
      <c r="K104" s="10"/>
    </row>
    <row r="105" spans="1:11" ht="12.75" x14ac:dyDescent="0.2">
      <c r="A105" s="10"/>
      <c r="B105" s="18" t="s">
        <v>103</v>
      </c>
      <c r="H105" s="17"/>
      <c r="I105" s="10"/>
      <c r="J105" s="10"/>
      <c r="K105" s="10"/>
    </row>
    <row r="106" spans="1:11" ht="12.75" x14ac:dyDescent="0.2">
      <c r="A106" s="10"/>
      <c r="B106" s="18" t="s">
        <v>104</v>
      </c>
      <c r="H106" s="17"/>
      <c r="I106" s="10"/>
      <c r="J106" s="10"/>
      <c r="K106" s="10"/>
    </row>
    <row r="107" spans="1:11" ht="12.75" x14ac:dyDescent="0.2">
      <c r="A107" s="10"/>
      <c r="B107" s="18" t="s">
        <v>105</v>
      </c>
      <c r="H107" s="17"/>
      <c r="I107" s="10"/>
      <c r="J107" s="10"/>
      <c r="K107" s="10"/>
    </row>
    <row r="108" spans="1:11" ht="12.75" x14ac:dyDescent="0.2">
      <c r="A108" s="10"/>
      <c r="B108" s="18" t="s">
        <v>106</v>
      </c>
      <c r="H108" s="17"/>
      <c r="I108" s="10"/>
      <c r="J108" s="10"/>
      <c r="K108" s="10"/>
    </row>
    <row r="109" spans="1:11" ht="12.75" x14ac:dyDescent="0.2">
      <c r="A109" s="10"/>
      <c r="B109" s="18" t="s">
        <v>107</v>
      </c>
      <c r="H109" s="17"/>
      <c r="I109" s="10"/>
      <c r="J109" s="10"/>
      <c r="K109" s="10"/>
    </row>
    <row r="110" spans="1:11" ht="12.75" x14ac:dyDescent="0.2">
      <c r="A110" s="10"/>
      <c r="B110" s="18" t="s">
        <v>108</v>
      </c>
      <c r="H110" s="17"/>
      <c r="I110" s="10"/>
      <c r="J110" s="10"/>
      <c r="K110" s="10"/>
    </row>
    <row r="111" spans="1:11" ht="12.75" x14ac:dyDescent="0.2">
      <c r="A111" s="10"/>
      <c r="B111" s="18" t="s">
        <v>109</v>
      </c>
      <c r="H111" s="17"/>
      <c r="I111" s="10"/>
      <c r="J111" s="10"/>
      <c r="K111" s="10"/>
    </row>
    <row r="112" spans="1:11" ht="12.75" x14ac:dyDescent="0.2">
      <c r="A112" s="10"/>
      <c r="B112" s="18" t="s">
        <v>110</v>
      </c>
      <c r="H112" s="17"/>
      <c r="I112" s="10"/>
      <c r="J112" s="10"/>
      <c r="K112" s="10"/>
    </row>
    <row r="113" spans="1:11" ht="12.75" x14ac:dyDescent="0.2">
      <c r="A113" s="10"/>
      <c r="B113" s="18" t="s">
        <v>111</v>
      </c>
      <c r="H113" s="17"/>
      <c r="I113" s="10"/>
      <c r="J113" s="10"/>
      <c r="K113" s="10"/>
    </row>
    <row r="114" spans="1:11" ht="12.75" x14ac:dyDescent="0.2">
      <c r="A114" s="10"/>
      <c r="B114" s="18" t="s">
        <v>112</v>
      </c>
      <c r="H114" s="17"/>
      <c r="I114" s="10"/>
      <c r="J114" s="10"/>
      <c r="K114" s="10"/>
    </row>
    <row r="115" spans="1:11" ht="12.75" x14ac:dyDescent="0.2">
      <c r="A115" s="10"/>
      <c r="B115" s="18" t="s">
        <v>113</v>
      </c>
      <c r="H115" s="17"/>
      <c r="I115" s="10"/>
      <c r="J115" s="10"/>
      <c r="K115" s="10"/>
    </row>
    <row r="116" spans="1:11" ht="12.75" x14ac:dyDescent="0.2">
      <c r="A116" s="10"/>
      <c r="B116" s="18" t="s">
        <v>114</v>
      </c>
      <c r="H116" s="17"/>
      <c r="I116" s="10"/>
      <c r="J116" s="10"/>
      <c r="K116" s="10"/>
    </row>
    <row r="117" spans="1:11" ht="12.75" x14ac:dyDescent="0.2">
      <c r="A117" s="10"/>
      <c r="B117" s="18" t="s">
        <v>115</v>
      </c>
      <c r="H117" s="17"/>
      <c r="I117" s="10"/>
      <c r="J117" s="10"/>
      <c r="K117" s="10"/>
    </row>
    <row r="118" spans="1:11" ht="12.75" x14ac:dyDescent="0.2">
      <c r="A118" s="10"/>
      <c r="B118" s="18" t="s">
        <v>116</v>
      </c>
      <c r="H118" s="17"/>
      <c r="I118" s="10"/>
      <c r="J118" s="10"/>
      <c r="K118" s="10"/>
    </row>
    <row r="119" spans="1:11" ht="12.75" x14ac:dyDescent="0.2">
      <c r="A119" s="10"/>
      <c r="B119" s="18" t="s">
        <v>117</v>
      </c>
      <c r="H119" s="17"/>
      <c r="I119" s="10"/>
      <c r="J119" s="10"/>
      <c r="K119" s="10"/>
    </row>
    <row r="120" spans="1:11" ht="12.75" x14ac:dyDescent="0.2">
      <c r="A120" s="10"/>
      <c r="B120" s="18" t="s">
        <v>118</v>
      </c>
      <c r="H120" s="17"/>
      <c r="I120" s="10"/>
      <c r="J120" s="10"/>
      <c r="K120" s="10"/>
    </row>
    <row r="121" spans="1:11" ht="12.75" x14ac:dyDescent="0.2">
      <c r="A121" s="10"/>
      <c r="B121" s="18" t="s">
        <v>119</v>
      </c>
      <c r="H121" s="17"/>
      <c r="I121" s="10"/>
      <c r="J121" s="10"/>
      <c r="K121" s="10"/>
    </row>
    <row r="122" spans="1:11" ht="12.75" x14ac:dyDescent="0.2">
      <c r="A122" s="10"/>
      <c r="B122" s="18" t="s">
        <v>120</v>
      </c>
      <c r="H122" s="17"/>
      <c r="I122" s="10"/>
      <c r="J122" s="10"/>
      <c r="K122" s="10"/>
    </row>
    <row r="123" spans="1:11" ht="12.75" x14ac:dyDescent="0.2">
      <c r="A123" s="10"/>
      <c r="B123" s="18" t="s">
        <v>121</v>
      </c>
      <c r="H123" s="17"/>
      <c r="I123" s="10"/>
      <c r="J123" s="10"/>
      <c r="K123" s="10"/>
    </row>
    <row r="124" spans="1:11" ht="12.75" x14ac:dyDescent="0.2">
      <c r="A124" s="11"/>
      <c r="B124" s="19"/>
      <c r="C124" s="15"/>
      <c r="D124" s="15"/>
      <c r="E124" s="15"/>
      <c r="F124" s="15"/>
      <c r="G124" s="15"/>
      <c r="H124" s="20"/>
      <c r="I124" s="11"/>
      <c r="J124" s="11"/>
      <c r="K124" s="11"/>
    </row>
    <row r="125" spans="1:11" ht="12.75" x14ac:dyDescent="0.2">
      <c r="A125" s="9">
        <v>6</v>
      </c>
      <c r="B125" s="12" t="s">
        <v>122</v>
      </c>
      <c r="C125" s="14"/>
      <c r="D125" s="14"/>
      <c r="E125" s="14"/>
      <c r="F125" s="14"/>
      <c r="G125" s="14"/>
      <c r="H125" s="13"/>
      <c r="I125" s="9">
        <v>1</v>
      </c>
      <c r="J125" s="21">
        <v>20524.956058172</v>
      </c>
      <c r="K125" s="21">
        <f>I125*J125</f>
        <v>20524.956058172</v>
      </c>
    </row>
    <row r="126" spans="1:11" ht="12.75" x14ac:dyDescent="0.2">
      <c r="A126" s="10"/>
      <c r="B126" s="16" t="s">
        <v>123</v>
      </c>
      <c r="H126" s="17"/>
      <c r="I126" s="10"/>
      <c r="J126" s="10"/>
      <c r="K126" s="10"/>
    </row>
    <row r="127" spans="1:11" ht="12.75" x14ac:dyDescent="0.2">
      <c r="A127" s="10"/>
      <c r="B127" s="18" t="s">
        <v>124</v>
      </c>
      <c r="H127" s="17"/>
      <c r="I127" s="10"/>
      <c r="J127" s="10"/>
      <c r="K127" s="10"/>
    </row>
    <row r="128" spans="1:11" ht="12.75" x14ac:dyDescent="0.2">
      <c r="A128" s="10"/>
      <c r="B128" s="18" t="s">
        <v>125</v>
      </c>
      <c r="H128" s="17"/>
      <c r="I128" s="10"/>
      <c r="J128" s="10"/>
      <c r="K128" s="10"/>
    </row>
    <row r="129" spans="1:11" ht="12.75" x14ac:dyDescent="0.2">
      <c r="A129" s="10"/>
      <c r="B129" s="18" t="s">
        <v>126</v>
      </c>
      <c r="H129" s="17"/>
      <c r="I129" s="10"/>
      <c r="J129" s="10"/>
      <c r="K129" s="10"/>
    </row>
    <row r="130" spans="1:11" ht="12.75" x14ac:dyDescent="0.2">
      <c r="A130" s="10"/>
      <c r="B130" s="18" t="s">
        <v>127</v>
      </c>
      <c r="H130" s="17"/>
      <c r="I130" s="10"/>
      <c r="J130" s="10"/>
      <c r="K130" s="10"/>
    </row>
    <row r="131" spans="1:11" ht="12.75" x14ac:dyDescent="0.2">
      <c r="A131" s="10"/>
      <c r="B131" s="18" t="s">
        <v>128</v>
      </c>
      <c r="H131" s="17"/>
      <c r="I131" s="10"/>
      <c r="J131" s="10"/>
      <c r="K131" s="10"/>
    </row>
    <row r="132" spans="1:11" ht="12.75" x14ac:dyDescent="0.2">
      <c r="A132" s="10"/>
      <c r="B132" s="18" t="s">
        <v>129</v>
      </c>
      <c r="H132" s="17"/>
      <c r="I132" s="10"/>
      <c r="J132" s="10"/>
      <c r="K132" s="10"/>
    </row>
    <row r="133" spans="1:11" ht="12.75" x14ac:dyDescent="0.2">
      <c r="A133" s="10"/>
      <c r="B133" s="18" t="s">
        <v>130</v>
      </c>
      <c r="H133" s="17"/>
      <c r="I133" s="10"/>
      <c r="J133" s="10"/>
      <c r="K133" s="10"/>
    </row>
    <row r="134" spans="1:11" ht="12.75" x14ac:dyDescent="0.2">
      <c r="A134" s="10"/>
      <c r="B134" s="18" t="s">
        <v>131</v>
      </c>
      <c r="H134" s="17"/>
      <c r="I134" s="10"/>
      <c r="J134" s="10"/>
      <c r="K134" s="10"/>
    </row>
    <row r="135" spans="1:11" ht="12.75" x14ac:dyDescent="0.2">
      <c r="A135" s="10"/>
      <c r="B135" s="18" t="s">
        <v>132</v>
      </c>
      <c r="H135" s="17"/>
      <c r="I135" s="10"/>
      <c r="J135" s="10"/>
      <c r="K135" s="10"/>
    </row>
    <row r="136" spans="1:11" ht="12.75" x14ac:dyDescent="0.2">
      <c r="A136" s="10"/>
      <c r="B136" s="18" t="s">
        <v>133</v>
      </c>
      <c r="H136" s="17"/>
      <c r="I136" s="10"/>
      <c r="J136" s="10"/>
      <c r="K136" s="10"/>
    </row>
    <row r="137" spans="1:11" ht="12.75" x14ac:dyDescent="0.2">
      <c r="A137" s="10"/>
      <c r="B137" s="18" t="s">
        <v>134</v>
      </c>
      <c r="H137" s="17"/>
      <c r="I137" s="10"/>
      <c r="J137" s="10"/>
      <c r="K137" s="10"/>
    </row>
    <row r="138" spans="1:11" ht="12.75" x14ac:dyDescent="0.2">
      <c r="A138" s="10"/>
      <c r="B138" s="18" t="s">
        <v>135</v>
      </c>
      <c r="H138" s="17"/>
      <c r="I138" s="10"/>
      <c r="J138" s="10"/>
      <c r="K138" s="10"/>
    </row>
    <row r="139" spans="1:11" ht="12.75" x14ac:dyDescent="0.2">
      <c r="A139" s="10"/>
      <c r="B139" s="18" t="s">
        <v>136</v>
      </c>
      <c r="H139" s="17"/>
      <c r="I139" s="10"/>
      <c r="J139" s="10"/>
      <c r="K139" s="10"/>
    </row>
    <row r="140" spans="1:11" ht="12.75" x14ac:dyDescent="0.2">
      <c r="A140" s="10"/>
      <c r="B140" s="18" t="s">
        <v>137</v>
      </c>
      <c r="H140" s="17"/>
      <c r="I140" s="10"/>
      <c r="J140" s="10"/>
      <c r="K140" s="10"/>
    </row>
    <row r="141" spans="1:11" ht="12.75" x14ac:dyDescent="0.2">
      <c r="A141" s="10"/>
      <c r="B141" s="18" t="s">
        <v>138</v>
      </c>
      <c r="H141" s="17"/>
      <c r="I141" s="10"/>
      <c r="J141" s="10"/>
      <c r="K141" s="10"/>
    </row>
    <row r="142" spans="1:11" ht="12.75" x14ac:dyDescent="0.2">
      <c r="A142" s="10"/>
      <c r="B142" s="18" t="s">
        <v>139</v>
      </c>
      <c r="H142" s="17"/>
      <c r="I142" s="10"/>
      <c r="J142" s="10"/>
      <c r="K142" s="10"/>
    </row>
    <row r="143" spans="1:11" ht="12.75" x14ac:dyDescent="0.2">
      <c r="A143" s="10"/>
      <c r="B143" s="18" t="s">
        <v>140</v>
      </c>
      <c r="H143" s="17"/>
      <c r="I143" s="10"/>
      <c r="J143" s="10"/>
      <c r="K143" s="10"/>
    </row>
    <row r="144" spans="1:11" ht="12.75" x14ac:dyDescent="0.2">
      <c r="A144" s="10"/>
      <c r="B144" s="18" t="s">
        <v>141</v>
      </c>
      <c r="H144" s="17"/>
      <c r="I144" s="10"/>
      <c r="J144" s="10"/>
      <c r="K144" s="10"/>
    </row>
    <row r="145" spans="1:11" ht="12.75" x14ac:dyDescent="0.2">
      <c r="A145" s="10"/>
      <c r="B145" s="18" t="s">
        <v>142</v>
      </c>
      <c r="H145" s="17"/>
      <c r="I145" s="10"/>
      <c r="J145" s="10"/>
      <c r="K145" s="10"/>
    </row>
    <row r="146" spans="1:11" ht="12.75" x14ac:dyDescent="0.2">
      <c r="A146" s="10"/>
      <c r="B146" s="18" t="s">
        <v>143</v>
      </c>
      <c r="H146" s="17"/>
      <c r="I146" s="10"/>
      <c r="J146" s="10"/>
      <c r="K146" s="10"/>
    </row>
    <row r="147" spans="1:11" ht="12.75" x14ac:dyDescent="0.2">
      <c r="A147" s="10"/>
      <c r="B147" s="18" t="s">
        <v>144</v>
      </c>
      <c r="H147" s="17"/>
      <c r="I147" s="10"/>
      <c r="J147" s="10"/>
      <c r="K147" s="10"/>
    </row>
    <row r="148" spans="1:11" ht="12.75" x14ac:dyDescent="0.2">
      <c r="A148" s="10"/>
      <c r="B148" s="18" t="s">
        <v>145</v>
      </c>
      <c r="H148" s="17"/>
      <c r="I148" s="10"/>
      <c r="J148" s="10"/>
      <c r="K148" s="10"/>
    </row>
    <row r="149" spans="1:11" ht="12.75" x14ac:dyDescent="0.2">
      <c r="A149" s="10"/>
      <c r="B149" s="18" t="s">
        <v>146</v>
      </c>
      <c r="H149" s="17"/>
      <c r="I149" s="10"/>
      <c r="J149" s="10"/>
      <c r="K149" s="10"/>
    </row>
    <row r="150" spans="1:11" ht="12.75" x14ac:dyDescent="0.2">
      <c r="A150" s="10"/>
      <c r="B150" s="18" t="s">
        <v>147</v>
      </c>
      <c r="H150" s="17"/>
      <c r="I150" s="10"/>
      <c r="J150" s="10"/>
      <c r="K150" s="10"/>
    </row>
    <row r="151" spans="1:11" ht="12.75" x14ac:dyDescent="0.2">
      <c r="A151" s="10"/>
      <c r="B151" s="18" t="s">
        <v>148</v>
      </c>
      <c r="H151" s="17"/>
      <c r="I151" s="10"/>
      <c r="J151" s="10"/>
      <c r="K151" s="10"/>
    </row>
    <row r="152" spans="1:11" ht="12.75" x14ac:dyDescent="0.2">
      <c r="A152" s="11"/>
      <c r="B152" s="19"/>
      <c r="C152" s="15"/>
      <c r="D152" s="15"/>
      <c r="E152" s="15"/>
      <c r="F152" s="15"/>
      <c r="G152" s="15"/>
      <c r="H152" s="20"/>
      <c r="I152" s="11"/>
      <c r="J152" s="11"/>
      <c r="K152" s="11"/>
    </row>
    <row r="153" spans="1:11" ht="12.75" x14ac:dyDescent="0.2">
      <c r="A153" s="9">
        <v>7</v>
      </c>
      <c r="B153" s="12" t="s">
        <v>149</v>
      </c>
      <c r="C153" s="14"/>
      <c r="D153" s="14"/>
      <c r="E153" s="14"/>
      <c r="F153" s="14"/>
      <c r="G153" s="14"/>
      <c r="H153" s="13"/>
      <c r="I153" s="9">
        <v>1</v>
      </c>
      <c r="J153" s="21">
        <v>1329.39118674768</v>
      </c>
      <c r="K153" s="21">
        <f>I153*J153</f>
        <v>1329.39118674768</v>
      </c>
    </row>
    <row r="154" spans="1:11" ht="12.75" x14ac:dyDescent="0.2">
      <c r="A154" s="10"/>
      <c r="B154" s="16" t="s">
        <v>150</v>
      </c>
      <c r="H154" s="17"/>
      <c r="I154" s="10"/>
      <c r="J154" s="10"/>
      <c r="K154" s="10"/>
    </row>
    <row r="155" spans="1:11" ht="12.75" x14ac:dyDescent="0.2">
      <c r="A155" s="10"/>
      <c r="B155" s="18" t="s">
        <v>151</v>
      </c>
      <c r="H155" s="17"/>
      <c r="I155" s="10"/>
      <c r="J155" s="10"/>
      <c r="K155" s="10"/>
    </row>
    <row r="156" spans="1:11" ht="12.75" x14ac:dyDescent="0.2">
      <c r="A156" s="10"/>
      <c r="B156" s="18" t="s">
        <v>152</v>
      </c>
      <c r="H156" s="17"/>
      <c r="I156" s="10"/>
      <c r="J156" s="10"/>
      <c r="K156" s="10"/>
    </row>
    <row r="157" spans="1:11" ht="12.75" x14ac:dyDescent="0.2">
      <c r="A157" s="10"/>
      <c r="B157" s="18" t="s">
        <v>153</v>
      </c>
      <c r="H157" s="17"/>
      <c r="I157" s="10"/>
      <c r="J157" s="10"/>
      <c r="K157" s="10"/>
    </row>
    <row r="158" spans="1:11" ht="12.75" x14ac:dyDescent="0.2">
      <c r="A158" s="10"/>
      <c r="B158" s="18" t="s">
        <v>154</v>
      </c>
      <c r="H158" s="17"/>
      <c r="I158" s="10"/>
      <c r="J158" s="10"/>
      <c r="K158" s="10"/>
    </row>
    <row r="159" spans="1:11" ht="12.75" x14ac:dyDescent="0.2">
      <c r="A159" s="10"/>
      <c r="B159" s="18" t="s">
        <v>155</v>
      </c>
      <c r="H159" s="17"/>
      <c r="I159" s="10"/>
      <c r="J159" s="10"/>
      <c r="K159" s="10"/>
    </row>
    <row r="160" spans="1:11" ht="12.75" x14ac:dyDescent="0.2">
      <c r="A160" s="11"/>
      <c r="B160" s="19"/>
      <c r="C160" s="15"/>
      <c r="D160" s="15"/>
      <c r="E160" s="15"/>
      <c r="F160" s="15"/>
      <c r="G160" s="15"/>
      <c r="H160" s="20"/>
      <c r="I160" s="11"/>
      <c r="J160" s="11"/>
      <c r="K160" s="11"/>
    </row>
    <row r="161" spans="1:11" ht="12.75" x14ac:dyDescent="0.2">
      <c r="A161" s="9">
        <v>8</v>
      </c>
      <c r="B161" s="12" t="s">
        <v>156</v>
      </c>
      <c r="C161" s="14"/>
      <c r="D161" s="14"/>
      <c r="E161" s="14"/>
      <c r="F161" s="14"/>
      <c r="G161" s="14"/>
      <c r="H161" s="13"/>
      <c r="I161" s="9">
        <v>1</v>
      </c>
      <c r="J161" s="21">
        <v>1272.4487880475201</v>
      </c>
      <c r="K161" s="21">
        <f>I161*J161</f>
        <v>1272.4487880475201</v>
      </c>
    </row>
    <row r="162" spans="1:11" ht="12.75" x14ac:dyDescent="0.2">
      <c r="A162" s="10"/>
      <c r="B162" s="16" t="s">
        <v>157</v>
      </c>
      <c r="H162" s="17"/>
      <c r="I162" s="10"/>
      <c r="J162" s="10"/>
      <c r="K162" s="10"/>
    </row>
    <row r="163" spans="1:11" ht="12.75" x14ac:dyDescent="0.2">
      <c r="A163" s="10"/>
      <c r="B163" s="18" t="s">
        <v>158</v>
      </c>
      <c r="H163" s="17"/>
      <c r="I163" s="10"/>
      <c r="J163" s="10"/>
      <c r="K163" s="10"/>
    </row>
    <row r="164" spans="1:11" ht="12.75" x14ac:dyDescent="0.2">
      <c r="A164" s="10"/>
      <c r="B164" s="18" t="s">
        <v>159</v>
      </c>
      <c r="H164" s="17"/>
      <c r="I164" s="10"/>
      <c r="J164" s="10"/>
      <c r="K164" s="10"/>
    </row>
    <row r="165" spans="1:11" ht="12.75" x14ac:dyDescent="0.2">
      <c r="A165" s="10"/>
      <c r="B165" s="18" t="s">
        <v>160</v>
      </c>
      <c r="H165" s="17"/>
      <c r="I165" s="10"/>
      <c r="J165" s="10"/>
      <c r="K165" s="10"/>
    </row>
    <row r="166" spans="1:11" ht="12.75" x14ac:dyDescent="0.2">
      <c r="A166" s="10"/>
      <c r="B166" s="18" t="s">
        <v>161</v>
      </c>
      <c r="H166" s="17"/>
      <c r="I166" s="10"/>
      <c r="J166" s="10"/>
      <c r="K166" s="10"/>
    </row>
    <row r="167" spans="1:11" ht="12.75" x14ac:dyDescent="0.2">
      <c r="A167" s="10"/>
      <c r="B167" s="18" t="s">
        <v>162</v>
      </c>
      <c r="H167" s="17"/>
      <c r="I167" s="10"/>
      <c r="J167" s="10"/>
      <c r="K167" s="10"/>
    </row>
    <row r="168" spans="1:11" ht="12.75" x14ac:dyDescent="0.2">
      <c r="A168" s="11"/>
      <c r="B168" s="19"/>
      <c r="C168" s="15"/>
      <c r="D168" s="15"/>
      <c r="E168" s="15"/>
      <c r="F168" s="15"/>
      <c r="G168" s="15"/>
      <c r="H168" s="20"/>
      <c r="I168" s="11"/>
      <c r="J168" s="11"/>
      <c r="K168" s="11"/>
    </row>
    <row r="169" spans="1:11" ht="12.75" x14ac:dyDescent="0.2">
      <c r="A169" s="9">
        <v>9</v>
      </c>
      <c r="B169" s="12" t="s">
        <v>163</v>
      </c>
      <c r="C169" s="14"/>
      <c r="D169" s="14"/>
      <c r="E169" s="14"/>
      <c r="F169" s="14"/>
      <c r="G169" s="14"/>
      <c r="H169" s="13"/>
      <c r="I169" s="9">
        <v>1</v>
      </c>
      <c r="J169" s="21">
        <v>830.10960704952004</v>
      </c>
      <c r="K169" s="21">
        <f>I169*J169</f>
        <v>830.10960704952004</v>
      </c>
    </row>
    <row r="170" spans="1:11" ht="12.75" x14ac:dyDescent="0.2">
      <c r="A170" s="10"/>
      <c r="B170" s="16" t="s">
        <v>164</v>
      </c>
      <c r="H170" s="17"/>
      <c r="I170" s="10"/>
      <c r="J170" s="10"/>
      <c r="K170" s="10"/>
    </row>
    <row r="171" spans="1:11" ht="12.75" x14ac:dyDescent="0.2">
      <c r="A171" s="10"/>
      <c r="B171" s="18" t="s">
        <v>165</v>
      </c>
      <c r="H171" s="17"/>
      <c r="I171" s="10"/>
      <c r="J171" s="10"/>
      <c r="K171" s="10"/>
    </row>
    <row r="172" spans="1:11" ht="12.75" x14ac:dyDescent="0.2">
      <c r="A172" s="10"/>
      <c r="B172" s="18" t="s">
        <v>166</v>
      </c>
      <c r="H172" s="17"/>
      <c r="I172" s="10"/>
      <c r="J172" s="10"/>
      <c r="K172" s="10"/>
    </row>
    <row r="173" spans="1:11" ht="12.75" x14ac:dyDescent="0.2">
      <c r="A173" s="10"/>
      <c r="B173" s="18" t="s">
        <v>167</v>
      </c>
      <c r="H173" s="17"/>
      <c r="I173" s="10"/>
      <c r="J173" s="10"/>
      <c r="K173" s="10"/>
    </row>
    <row r="174" spans="1:11" ht="12.75" x14ac:dyDescent="0.2">
      <c r="A174" s="10"/>
      <c r="B174" s="18" t="s">
        <v>168</v>
      </c>
      <c r="H174" s="17"/>
      <c r="I174" s="10"/>
      <c r="J174" s="10"/>
      <c r="K174" s="10"/>
    </row>
    <row r="175" spans="1:11" ht="12.75" x14ac:dyDescent="0.2">
      <c r="A175" s="11"/>
      <c r="B175" s="19"/>
      <c r="C175" s="15"/>
      <c r="D175" s="15"/>
      <c r="E175" s="15"/>
      <c r="F175" s="15"/>
      <c r="G175" s="15"/>
      <c r="H175" s="20"/>
      <c r="I175" s="11"/>
      <c r="J175" s="11"/>
      <c r="K175" s="11"/>
    </row>
    <row r="176" spans="1:11" ht="12.75" x14ac:dyDescent="0.2">
      <c r="A176" s="9">
        <v>10</v>
      </c>
      <c r="B176" s="12" t="s">
        <v>169</v>
      </c>
      <c r="C176" s="14"/>
      <c r="D176" s="14"/>
      <c r="E176" s="14"/>
      <c r="F176" s="14"/>
      <c r="G176" s="14"/>
      <c r="H176" s="13"/>
      <c r="I176" s="9">
        <v>9</v>
      </c>
      <c r="J176" s="21">
        <v>1359.59518803168</v>
      </c>
      <c r="K176" s="21">
        <f>I176*J176</f>
        <v>12236.356692285121</v>
      </c>
    </row>
    <row r="177" spans="1:11" ht="12.75" x14ac:dyDescent="0.2">
      <c r="A177" s="10"/>
      <c r="B177" s="16" t="s">
        <v>170</v>
      </c>
      <c r="H177" s="17"/>
      <c r="I177" s="10"/>
      <c r="J177" s="10"/>
      <c r="K177" s="10"/>
    </row>
    <row r="178" spans="1:11" ht="12.75" x14ac:dyDescent="0.2">
      <c r="A178" s="10"/>
      <c r="B178" s="18" t="s">
        <v>171</v>
      </c>
      <c r="H178" s="17"/>
      <c r="I178" s="10"/>
      <c r="J178" s="10"/>
      <c r="K178" s="10"/>
    </row>
    <row r="179" spans="1:11" ht="12.75" x14ac:dyDescent="0.2">
      <c r="A179" s="10"/>
      <c r="B179" s="18" t="s">
        <v>172</v>
      </c>
      <c r="H179" s="17"/>
      <c r="I179" s="10"/>
      <c r="J179" s="10"/>
      <c r="K179" s="10"/>
    </row>
    <row r="180" spans="1:11" ht="12.75" x14ac:dyDescent="0.2">
      <c r="A180" s="10"/>
      <c r="B180" s="18" t="s">
        <v>173</v>
      </c>
      <c r="H180" s="17"/>
      <c r="I180" s="10"/>
      <c r="J180" s="10"/>
      <c r="K180" s="10"/>
    </row>
    <row r="181" spans="1:11" ht="12.75" x14ac:dyDescent="0.2">
      <c r="A181" s="10"/>
      <c r="B181" s="18" t="s">
        <v>174</v>
      </c>
      <c r="H181" s="17"/>
      <c r="I181" s="10"/>
      <c r="J181" s="10"/>
      <c r="K181" s="10"/>
    </row>
    <row r="182" spans="1:11" ht="12.75" x14ac:dyDescent="0.2">
      <c r="A182" s="10"/>
      <c r="B182" s="18" t="s">
        <v>175</v>
      </c>
      <c r="H182" s="17"/>
      <c r="I182" s="10"/>
      <c r="J182" s="10"/>
      <c r="K182" s="10"/>
    </row>
    <row r="183" spans="1:11" ht="12.75" x14ac:dyDescent="0.2">
      <c r="A183" s="11"/>
      <c r="B183" s="19"/>
      <c r="C183" s="15"/>
      <c r="D183" s="15"/>
      <c r="E183" s="15"/>
      <c r="F183" s="15"/>
      <c r="G183" s="15"/>
      <c r="H183" s="20"/>
      <c r="I183" s="11"/>
      <c r="J183" s="11"/>
      <c r="K183" s="11"/>
    </row>
    <row r="184" spans="1:11" ht="12.75" x14ac:dyDescent="0.2">
      <c r="A184" s="9">
        <v>11</v>
      </c>
      <c r="B184" s="12" t="s">
        <v>176</v>
      </c>
      <c r="C184" s="14"/>
      <c r="D184" s="14"/>
      <c r="E184" s="14"/>
      <c r="F184" s="14"/>
      <c r="G184" s="14"/>
      <c r="H184" s="13"/>
      <c r="I184" s="9">
        <v>1</v>
      </c>
      <c r="J184" s="21">
        <v>3122.8152046368</v>
      </c>
      <c r="K184" s="21">
        <f>I184*J184</f>
        <v>3122.8152046368</v>
      </c>
    </row>
    <row r="185" spans="1:11" ht="12.75" x14ac:dyDescent="0.2">
      <c r="A185" s="10"/>
      <c r="B185" s="16" t="s">
        <v>177</v>
      </c>
      <c r="H185" s="17"/>
      <c r="I185" s="10"/>
      <c r="J185" s="10"/>
      <c r="K185" s="10"/>
    </row>
    <row r="186" spans="1:11" ht="12.75" x14ac:dyDescent="0.2">
      <c r="A186" s="10"/>
      <c r="B186" s="18" t="s">
        <v>178</v>
      </c>
      <c r="H186" s="17"/>
      <c r="I186" s="10"/>
      <c r="J186" s="10"/>
      <c r="K186" s="10"/>
    </row>
    <row r="187" spans="1:11" ht="12.75" x14ac:dyDescent="0.2">
      <c r="A187" s="10"/>
      <c r="B187" s="18" t="s">
        <v>179</v>
      </c>
      <c r="H187" s="17"/>
      <c r="I187" s="10"/>
      <c r="J187" s="10"/>
      <c r="K187" s="10"/>
    </row>
    <row r="188" spans="1:11" ht="12.75" x14ac:dyDescent="0.2">
      <c r="A188" s="10"/>
      <c r="B188" s="18" t="s">
        <v>180</v>
      </c>
      <c r="H188" s="17"/>
      <c r="I188" s="10"/>
      <c r="J188" s="10"/>
      <c r="K188" s="10"/>
    </row>
    <row r="189" spans="1:11" ht="12.75" x14ac:dyDescent="0.2">
      <c r="A189" s="10"/>
      <c r="B189" s="18" t="s">
        <v>181</v>
      </c>
      <c r="H189" s="17"/>
      <c r="I189" s="10"/>
      <c r="J189" s="10"/>
      <c r="K189" s="10"/>
    </row>
    <row r="190" spans="1:11" ht="12.75" x14ac:dyDescent="0.2">
      <c r="A190" s="10"/>
      <c r="B190" s="18" t="s">
        <v>182</v>
      </c>
      <c r="H190" s="17"/>
      <c r="I190" s="10"/>
      <c r="J190" s="10"/>
      <c r="K190" s="10"/>
    </row>
    <row r="191" spans="1:11" ht="12.75" x14ac:dyDescent="0.2">
      <c r="A191" s="10"/>
      <c r="B191" s="18" t="s">
        <v>183</v>
      </c>
      <c r="H191" s="17"/>
      <c r="I191" s="10"/>
      <c r="J191" s="10"/>
      <c r="K191" s="10"/>
    </row>
    <row r="192" spans="1:11" ht="12.75" x14ac:dyDescent="0.2">
      <c r="A192" s="10"/>
      <c r="B192" s="18" t="s">
        <v>184</v>
      </c>
      <c r="H192" s="17"/>
      <c r="I192" s="10"/>
      <c r="J192" s="10"/>
      <c r="K192" s="10"/>
    </row>
    <row r="193" spans="1:11" ht="12.75" x14ac:dyDescent="0.2">
      <c r="A193" s="10"/>
      <c r="B193" s="18" t="s">
        <v>185</v>
      </c>
      <c r="H193" s="17"/>
      <c r="I193" s="10"/>
      <c r="J193" s="10"/>
      <c r="K193" s="10"/>
    </row>
    <row r="194" spans="1:11" ht="12.75" x14ac:dyDescent="0.2">
      <c r="A194" s="10"/>
      <c r="B194" s="18" t="s">
        <v>186</v>
      </c>
      <c r="H194" s="17"/>
      <c r="I194" s="10"/>
      <c r="J194" s="10"/>
      <c r="K194" s="10"/>
    </row>
    <row r="195" spans="1:11" ht="12.75" x14ac:dyDescent="0.2">
      <c r="A195" s="10"/>
      <c r="B195" s="18" t="s">
        <v>187</v>
      </c>
      <c r="H195" s="17"/>
      <c r="I195" s="10"/>
      <c r="J195" s="10"/>
      <c r="K195" s="10"/>
    </row>
    <row r="196" spans="1:11" ht="12.75" x14ac:dyDescent="0.2">
      <c r="A196" s="10"/>
      <c r="B196" s="18" t="s">
        <v>188</v>
      </c>
      <c r="H196" s="17"/>
      <c r="I196" s="10"/>
      <c r="J196" s="10"/>
      <c r="K196" s="10"/>
    </row>
    <row r="197" spans="1:11" ht="12.75" x14ac:dyDescent="0.2">
      <c r="A197" s="10"/>
      <c r="B197" s="18" t="s">
        <v>189</v>
      </c>
      <c r="H197" s="17"/>
      <c r="I197" s="10"/>
      <c r="J197" s="10"/>
      <c r="K197" s="10"/>
    </row>
    <row r="198" spans="1:11" ht="12.75" x14ac:dyDescent="0.2">
      <c r="A198" s="10"/>
      <c r="B198" s="18" t="s">
        <v>190</v>
      </c>
      <c r="H198" s="17"/>
      <c r="I198" s="10"/>
      <c r="J198" s="10"/>
      <c r="K198" s="10"/>
    </row>
    <row r="199" spans="1:11" ht="12.75" x14ac:dyDescent="0.2">
      <c r="A199" s="10"/>
      <c r="B199" s="18" t="s">
        <v>191</v>
      </c>
      <c r="H199" s="17"/>
      <c r="I199" s="10"/>
      <c r="J199" s="10"/>
      <c r="K199" s="10"/>
    </row>
    <row r="200" spans="1:11" ht="12.75" x14ac:dyDescent="0.2">
      <c r="A200" s="10"/>
      <c r="B200" s="18" t="s">
        <v>192</v>
      </c>
      <c r="H200" s="17"/>
      <c r="I200" s="10"/>
      <c r="J200" s="10"/>
      <c r="K200" s="10"/>
    </row>
    <row r="201" spans="1:11" ht="12.75" x14ac:dyDescent="0.2">
      <c r="A201" s="11"/>
      <c r="B201" s="19"/>
      <c r="C201" s="15"/>
      <c r="D201" s="15"/>
      <c r="E201" s="15"/>
      <c r="F201" s="15"/>
      <c r="G201" s="15"/>
      <c r="H201" s="20"/>
      <c r="I201" s="11"/>
      <c r="J201" s="11"/>
      <c r="K201" s="11"/>
    </row>
    <row r="202" spans="1:11" ht="12.75" x14ac:dyDescent="0.2">
      <c r="A202" s="9">
        <v>12</v>
      </c>
      <c r="B202" s="12" t="s">
        <v>193</v>
      </c>
      <c r="C202" s="14"/>
      <c r="D202" s="14"/>
      <c r="E202" s="14"/>
      <c r="F202" s="14"/>
      <c r="G202" s="14"/>
      <c r="H202" s="13"/>
      <c r="I202" s="9">
        <v>1</v>
      </c>
      <c r="J202" s="21">
        <v>3521.3328079428002</v>
      </c>
      <c r="K202" s="21">
        <f>I202*J202</f>
        <v>3521.3328079428002</v>
      </c>
    </row>
    <row r="203" spans="1:11" ht="12.75" x14ac:dyDescent="0.2">
      <c r="A203" s="10"/>
      <c r="B203" s="16" t="s">
        <v>194</v>
      </c>
      <c r="H203" s="17"/>
      <c r="I203" s="10"/>
      <c r="J203" s="10"/>
      <c r="K203" s="10"/>
    </row>
    <row r="204" spans="1:11" ht="12.75" x14ac:dyDescent="0.2">
      <c r="A204" s="10"/>
      <c r="B204" s="18" t="s">
        <v>195</v>
      </c>
      <c r="H204" s="17"/>
      <c r="I204" s="10"/>
      <c r="J204" s="10"/>
      <c r="K204" s="10"/>
    </row>
    <row r="205" spans="1:11" ht="12.75" x14ac:dyDescent="0.2">
      <c r="A205" s="10"/>
      <c r="B205" s="18" t="s">
        <v>196</v>
      </c>
      <c r="H205" s="17"/>
      <c r="I205" s="10"/>
      <c r="J205" s="10"/>
      <c r="K205" s="10"/>
    </row>
    <row r="206" spans="1:11" ht="12.75" x14ac:dyDescent="0.2">
      <c r="A206" s="10"/>
      <c r="B206" s="18" t="s">
        <v>197</v>
      </c>
      <c r="H206" s="17"/>
      <c r="I206" s="10"/>
      <c r="J206" s="10"/>
      <c r="K206" s="10"/>
    </row>
    <row r="207" spans="1:11" ht="12.75" x14ac:dyDescent="0.2">
      <c r="A207" s="10"/>
      <c r="B207" s="18" t="s">
        <v>198</v>
      </c>
      <c r="H207" s="17"/>
      <c r="I207" s="10"/>
      <c r="J207" s="10"/>
      <c r="K207" s="10"/>
    </row>
    <row r="208" spans="1:11" ht="12.75" x14ac:dyDescent="0.2">
      <c r="A208" s="10"/>
      <c r="B208" s="18" t="s">
        <v>199</v>
      </c>
      <c r="H208" s="17"/>
      <c r="I208" s="10"/>
      <c r="J208" s="10"/>
      <c r="K208" s="10"/>
    </row>
    <row r="209" spans="1:11" ht="12.75" x14ac:dyDescent="0.2">
      <c r="A209" s="10"/>
      <c r="B209" s="18" t="s">
        <v>200</v>
      </c>
      <c r="H209" s="17"/>
      <c r="I209" s="10"/>
      <c r="J209" s="10"/>
      <c r="K209" s="10"/>
    </row>
    <row r="210" spans="1:11" ht="12.75" x14ac:dyDescent="0.2">
      <c r="A210" s="10"/>
      <c r="B210" s="18" t="s">
        <v>201</v>
      </c>
      <c r="H210" s="17"/>
      <c r="I210" s="10"/>
      <c r="J210" s="10"/>
      <c r="K210" s="10"/>
    </row>
    <row r="211" spans="1:11" ht="12.75" x14ac:dyDescent="0.2">
      <c r="A211" s="10"/>
      <c r="B211" s="18" t="s">
        <v>202</v>
      </c>
      <c r="H211" s="17"/>
      <c r="I211" s="10"/>
      <c r="J211" s="10"/>
      <c r="K211" s="10"/>
    </row>
    <row r="212" spans="1:11" ht="12.75" x14ac:dyDescent="0.2">
      <c r="A212" s="10"/>
      <c r="B212" s="18" t="s">
        <v>203</v>
      </c>
      <c r="H212" s="17"/>
      <c r="I212" s="10"/>
      <c r="J212" s="10"/>
      <c r="K212" s="10"/>
    </row>
    <row r="213" spans="1:11" ht="12.75" x14ac:dyDescent="0.2">
      <c r="A213" s="10"/>
      <c r="B213" s="18" t="s">
        <v>204</v>
      </c>
      <c r="H213" s="17"/>
      <c r="I213" s="10"/>
      <c r="J213" s="10"/>
      <c r="K213" s="10"/>
    </row>
    <row r="214" spans="1:11" ht="12.75" x14ac:dyDescent="0.2">
      <c r="A214" s="10"/>
      <c r="B214" s="18" t="s">
        <v>205</v>
      </c>
      <c r="H214" s="17"/>
      <c r="I214" s="10"/>
      <c r="J214" s="10"/>
      <c r="K214" s="10"/>
    </row>
    <row r="215" spans="1:11" ht="12.75" x14ac:dyDescent="0.2">
      <c r="A215" s="10"/>
      <c r="B215" s="18" t="s">
        <v>206</v>
      </c>
      <c r="H215" s="17"/>
      <c r="I215" s="10"/>
      <c r="J215" s="10"/>
      <c r="K215" s="10"/>
    </row>
    <row r="216" spans="1:11" ht="12.75" x14ac:dyDescent="0.2">
      <c r="A216" s="10"/>
      <c r="B216" s="18" t="s">
        <v>207</v>
      </c>
      <c r="H216" s="17"/>
      <c r="I216" s="10"/>
      <c r="J216" s="10"/>
      <c r="K216" s="10"/>
    </row>
    <row r="217" spans="1:11" ht="12.75" x14ac:dyDescent="0.2">
      <c r="A217" s="10"/>
      <c r="B217" s="18" t="s">
        <v>208</v>
      </c>
      <c r="H217" s="17"/>
      <c r="I217" s="10"/>
      <c r="J217" s="10"/>
      <c r="K217" s="10"/>
    </row>
    <row r="218" spans="1:11" ht="12.75" x14ac:dyDescent="0.2">
      <c r="A218" s="10"/>
      <c r="B218" s="18" t="s">
        <v>209</v>
      </c>
      <c r="H218" s="17"/>
      <c r="I218" s="10"/>
      <c r="J218" s="10"/>
      <c r="K218" s="10"/>
    </row>
    <row r="219" spans="1:11" ht="12.75" x14ac:dyDescent="0.2">
      <c r="A219" s="10"/>
      <c r="B219" s="18" t="s">
        <v>210</v>
      </c>
      <c r="H219" s="17"/>
      <c r="I219" s="10"/>
      <c r="J219" s="10"/>
      <c r="K219" s="10"/>
    </row>
    <row r="220" spans="1:11" ht="12.75" x14ac:dyDescent="0.2">
      <c r="A220" s="11"/>
      <c r="B220" s="19"/>
      <c r="C220" s="15"/>
      <c r="D220" s="15"/>
      <c r="E220" s="15"/>
      <c r="F220" s="15"/>
      <c r="G220" s="15"/>
      <c r="H220" s="20"/>
      <c r="I220" s="11"/>
      <c r="J220" s="11"/>
      <c r="K220" s="11"/>
    </row>
    <row r="221" spans="1:11" ht="12.75" x14ac:dyDescent="0.2">
      <c r="A221" s="9">
        <v>13</v>
      </c>
      <c r="B221" s="12" t="s">
        <v>211</v>
      </c>
      <c r="C221" s="14"/>
      <c r="D221" s="14"/>
      <c r="E221" s="14"/>
      <c r="F221" s="14"/>
      <c r="G221" s="14"/>
      <c r="H221" s="13"/>
      <c r="I221" s="9">
        <v>1</v>
      </c>
      <c r="J221" s="21">
        <v>6054.0768149428804</v>
      </c>
      <c r="K221" s="21">
        <f>I221*J221</f>
        <v>6054.0768149428804</v>
      </c>
    </row>
    <row r="222" spans="1:11" ht="12.75" x14ac:dyDescent="0.2">
      <c r="A222" s="10"/>
      <c r="B222" s="16" t="s">
        <v>212</v>
      </c>
      <c r="H222" s="17"/>
      <c r="I222" s="10"/>
      <c r="J222" s="10"/>
      <c r="K222" s="10"/>
    </row>
    <row r="223" spans="1:11" ht="12.75" x14ac:dyDescent="0.2">
      <c r="A223" s="10"/>
      <c r="B223" s="18" t="s">
        <v>213</v>
      </c>
      <c r="H223" s="17"/>
      <c r="I223" s="10"/>
      <c r="J223" s="10"/>
      <c r="K223" s="10"/>
    </row>
    <row r="224" spans="1:11" ht="12.75" x14ac:dyDescent="0.2">
      <c r="A224" s="10"/>
      <c r="B224" s="18" t="s">
        <v>214</v>
      </c>
      <c r="H224" s="17"/>
      <c r="I224" s="10"/>
      <c r="J224" s="10"/>
      <c r="K224" s="10"/>
    </row>
    <row r="225" spans="1:11" ht="12.75" x14ac:dyDescent="0.2">
      <c r="A225" s="10"/>
      <c r="B225" s="18" t="s">
        <v>215</v>
      </c>
      <c r="H225" s="17"/>
      <c r="I225" s="10"/>
      <c r="J225" s="10"/>
      <c r="K225" s="10"/>
    </row>
    <row r="226" spans="1:11" ht="12.75" x14ac:dyDescent="0.2">
      <c r="A226" s="10"/>
      <c r="B226" s="18" t="s">
        <v>216</v>
      </c>
      <c r="H226" s="17"/>
      <c r="I226" s="10"/>
      <c r="J226" s="10"/>
      <c r="K226" s="10"/>
    </row>
    <row r="227" spans="1:11" ht="12.75" x14ac:dyDescent="0.2">
      <c r="A227" s="10"/>
      <c r="B227" s="18" t="s">
        <v>217</v>
      </c>
      <c r="H227" s="17"/>
      <c r="I227" s="10"/>
      <c r="J227" s="10"/>
      <c r="K227" s="10"/>
    </row>
    <row r="228" spans="1:11" ht="12.75" x14ac:dyDescent="0.2">
      <c r="A228" s="10"/>
      <c r="B228" s="18" t="s">
        <v>218</v>
      </c>
      <c r="H228" s="17"/>
      <c r="I228" s="10"/>
      <c r="J228" s="10"/>
      <c r="K228" s="10"/>
    </row>
    <row r="229" spans="1:11" ht="12.75" x14ac:dyDescent="0.2">
      <c r="A229" s="10"/>
      <c r="B229" s="18" t="s">
        <v>219</v>
      </c>
      <c r="H229" s="17"/>
      <c r="I229" s="10"/>
      <c r="J229" s="10"/>
      <c r="K229" s="10"/>
    </row>
    <row r="230" spans="1:11" ht="12.75" x14ac:dyDescent="0.2">
      <c r="A230" s="10"/>
      <c r="B230" s="18" t="s">
        <v>220</v>
      </c>
      <c r="H230" s="17"/>
      <c r="I230" s="10"/>
      <c r="J230" s="10"/>
      <c r="K230" s="10"/>
    </row>
    <row r="231" spans="1:11" ht="12.75" x14ac:dyDescent="0.2">
      <c r="A231" s="10"/>
      <c r="B231" s="18" t="s">
        <v>221</v>
      </c>
      <c r="H231" s="17"/>
      <c r="I231" s="10"/>
      <c r="J231" s="10"/>
      <c r="K231" s="10"/>
    </row>
    <row r="232" spans="1:11" ht="12.75" x14ac:dyDescent="0.2">
      <c r="A232" s="10"/>
      <c r="B232" s="18" t="s">
        <v>222</v>
      </c>
      <c r="H232" s="17"/>
      <c r="I232" s="10"/>
      <c r="J232" s="10"/>
      <c r="K232" s="10"/>
    </row>
    <row r="233" spans="1:11" ht="12.75" x14ac:dyDescent="0.2">
      <c r="A233" s="10"/>
      <c r="B233" s="18" t="s">
        <v>223</v>
      </c>
      <c r="H233" s="17"/>
      <c r="I233" s="10"/>
      <c r="J233" s="10"/>
      <c r="K233" s="10"/>
    </row>
    <row r="234" spans="1:11" ht="12.75" x14ac:dyDescent="0.2">
      <c r="A234" s="10"/>
      <c r="B234" s="18" t="s">
        <v>224</v>
      </c>
      <c r="H234" s="17"/>
      <c r="I234" s="10"/>
      <c r="J234" s="10"/>
      <c r="K234" s="10"/>
    </row>
    <row r="235" spans="1:11" ht="12.75" x14ac:dyDescent="0.2">
      <c r="A235" s="10"/>
      <c r="B235" s="18" t="s">
        <v>225</v>
      </c>
      <c r="H235" s="17"/>
      <c r="I235" s="10"/>
      <c r="J235" s="10"/>
      <c r="K235" s="10"/>
    </row>
    <row r="236" spans="1:11" ht="12.75" x14ac:dyDescent="0.2">
      <c r="A236" s="10"/>
      <c r="B236" s="18" t="s">
        <v>226</v>
      </c>
      <c r="H236" s="17"/>
      <c r="I236" s="10"/>
      <c r="J236" s="10"/>
      <c r="K236" s="10"/>
    </row>
    <row r="237" spans="1:11" ht="12.75" x14ac:dyDescent="0.2">
      <c r="A237" s="10"/>
      <c r="B237" s="18" t="s">
        <v>227</v>
      </c>
      <c r="H237" s="17"/>
      <c r="I237" s="10"/>
      <c r="J237" s="10"/>
      <c r="K237" s="10"/>
    </row>
    <row r="238" spans="1:11" ht="12.75" x14ac:dyDescent="0.2">
      <c r="A238" s="10"/>
      <c r="B238" s="18" t="s">
        <v>228</v>
      </c>
      <c r="H238" s="17"/>
      <c r="I238" s="10"/>
      <c r="J238" s="10"/>
      <c r="K238" s="10"/>
    </row>
    <row r="239" spans="1:11" ht="12.75" x14ac:dyDescent="0.2">
      <c r="A239" s="10"/>
      <c r="B239" s="18" t="s">
        <v>229</v>
      </c>
      <c r="H239" s="17"/>
      <c r="I239" s="10"/>
      <c r="J239" s="10"/>
      <c r="K239" s="10"/>
    </row>
    <row r="240" spans="1:11" ht="12.75" x14ac:dyDescent="0.2">
      <c r="A240" s="11"/>
      <c r="B240" s="19"/>
      <c r="C240" s="15"/>
      <c r="D240" s="15"/>
      <c r="E240" s="15"/>
      <c r="F240" s="15"/>
      <c r="G240" s="15"/>
      <c r="H240" s="20"/>
      <c r="I240" s="11"/>
      <c r="J240" s="11"/>
      <c r="K240" s="11"/>
    </row>
    <row r="241" spans="1:11" ht="12.75" x14ac:dyDescent="0.2">
      <c r="A241" s="9">
        <v>14</v>
      </c>
      <c r="B241" s="12" t="s">
        <v>230</v>
      </c>
      <c r="C241" s="14"/>
      <c r="D241" s="14"/>
      <c r="E241" s="14"/>
      <c r="F241" s="14"/>
      <c r="G241" s="14"/>
      <c r="H241" s="13"/>
      <c r="I241" s="9">
        <v>1</v>
      </c>
      <c r="J241" s="21">
        <v>6351.3264015374398</v>
      </c>
      <c r="K241" s="21">
        <f>I241*J241</f>
        <v>6351.3264015374398</v>
      </c>
    </row>
    <row r="242" spans="1:11" ht="12.75" x14ac:dyDescent="0.2">
      <c r="A242" s="10"/>
      <c r="B242" s="16" t="s">
        <v>231</v>
      </c>
      <c r="H242" s="17"/>
      <c r="I242" s="10"/>
      <c r="J242" s="10"/>
      <c r="K242" s="10"/>
    </row>
    <row r="243" spans="1:11" ht="12.75" x14ac:dyDescent="0.2">
      <c r="A243" s="10"/>
      <c r="B243" s="18" t="s">
        <v>232</v>
      </c>
      <c r="H243" s="17"/>
      <c r="I243" s="10"/>
      <c r="J243" s="10"/>
      <c r="K243" s="10"/>
    </row>
    <row r="244" spans="1:11" ht="12.75" x14ac:dyDescent="0.2">
      <c r="A244" s="10"/>
      <c r="B244" s="18" t="s">
        <v>233</v>
      </c>
      <c r="H244" s="17"/>
      <c r="I244" s="10"/>
      <c r="J244" s="10"/>
      <c r="K244" s="10"/>
    </row>
    <row r="245" spans="1:11" ht="12.75" x14ac:dyDescent="0.2">
      <c r="A245" s="10"/>
      <c r="B245" s="18" t="s">
        <v>234</v>
      </c>
      <c r="H245" s="17"/>
      <c r="I245" s="10"/>
      <c r="J245" s="10"/>
      <c r="K245" s="10"/>
    </row>
    <row r="246" spans="1:11" ht="12.75" x14ac:dyDescent="0.2">
      <c r="A246" s="10"/>
      <c r="B246" s="18" t="s">
        <v>235</v>
      </c>
      <c r="H246" s="17"/>
      <c r="I246" s="10"/>
      <c r="J246" s="10"/>
      <c r="K246" s="10"/>
    </row>
    <row r="247" spans="1:11" ht="12.75" x14ac:dyDescent="0.2">
      <c r="A247" s="10"/>
      <c r="B247" s="18" t="s">
        <v>236</v>
      </c>
      <c r="H247" s="17"/>
      <c r="I247" s="10"/>
      <c r="J247" s="10"/>
      <c r="K247" s="10"/>
    </row>
    <row r="248" spans="1:11" ht="12.75" x14ac:dyDescent="0.2">
      <c r="A248" s="10"/>
      <c r="B248" s="18" t="s">
        <v>237</v>
      </c>
      <c r="H248" s="17"/>
      <c r="I248" s="10"/>
      <c r="J248" s="10"/>
      <c r="K248" s="10"/>
    </row>
    <row r="249" spans="1:11" ht="12.75" x14ac:dyDescent="0.2">
      <c r="A249" s="10"/>
      <c r="B249" s="18" t="s">
        <v>238</v>
      </c>
      <c r="H249" s="17"/>
      <c r="I249" s="10"/>
      <c r="J249" s="10"/>
      <c r="K249" s="10"/>
    </row>
    <row r="250" spans="1:11" ht="12.75" x14ac:dyDescent="0.2">
      <c r="A250" s="10"/>
      <c r="B250" s="18" t="s">
        <v>239</v>
      </c>
      <c r="H250" s="17"/>
      <c r="I250" s="10"/>
      <c r="J250" s="10"/>
      <c r="K250" s="10"/>
    </row>
    <row r="251" spans="1:11" ht="12.75" x14ac:dyDescent="0.2">
      <c r="A251" s="10"/>
      <c r="B251" s="18" t="s">
        <v>240</v>
      </c>
      <c r="H251" s="17"/>
      <c r="I251" s="10"/>
      <c r="J251" s="10"/>
      <c r="K251" s="10"/>
    </row>
    <row r="252" spans="1:11" ht="12.75" x14ac:dyDescent="0.2">
      <c r="A252" s="10"/>
      <c r="B252" s="18" t="s">
        <v>241</v>
      </c>
      <c r="H252" s="17"/>
      <c r="I252" s="10"/>
      <c r="J252" s="10"/>
      <c r="K252" s="10"/>
    </row>
    <row r="253" spans="1:11" ht="12.75" x14ac:dyDescent="0.2">
      <c r="A253" s="10"/>
      <c r="B253" s="18" t="s">
        <v>242</v>
      </c>
      <c r="H253" s="17"/>
      <c r="I253" s="10"/>
      <c r="J253" s="10"/>
      <c r="K253" s="10"/>
    </row>
    <row r="254" spans="1:11" ht="12.75" x14ac:dyDescent="0.2">
      <c r="A254" s="10"/>
      <c r="B254" s="18" t="s">
        <v>243</v>
      </c>
      <c r="H254" s="17"/>
      <c r="I254" s="10"/>
      <c r="J254" s="10"/>
      <c r="K254" s="10"/>
    </row>
    <row r="255" spans="1:11" ht="12.75" x14ac:dyDescent="0.2">
      <c r="A255" s="10"/>
      <c r="B255" s="18" t="s">
        <v>244</v>
      </c>
      <c r="H255" s="17"/>
      <c r="I255" s="10"/>
      <c r="J255" s="10"/>
      <c r="K255" s="10"/>
    </row>
    <row r="256" spans="1:11" ht="12.75" x14ac:dyDescent="0.2">
      <c r="A256" s="10"/>
      <c r="B256" s="18" t="s">
        <v>245</v>
      </c>
      <c r="H256" s="17"/>
      <c r="I256" s="10"/>
      <c r="J256" s="10"/>
      <c r="K256" s="10"/>
    </row>
    <row r="257" spans="1:11" ht="12.75" x14ac:dyDescent="0.2">
      <c r="A257" s="10"/>
      <c r="B257" s="18" t="s">
        <v>246</v>
      </c>
      <c r="H257" s="17"/>
      <c r="I257" s="10"/>
      <c r="J257" s="10"/>
      <c r="K257" s="10"/>
    </row>
    <row r="258" spans="1:11" ht="12.75" x14ac:dyDescent="0.2">
      <c r="A258" s="10"/>
      <c r="B258" s="18" t="s">
        <v>247</v>
      </c>
      <c r="H258" s="17"/>
      <c r="I258" s="10"/>
      <c r="J258" s="10"/>
      <c r="K258" s="10"/>
    </row>
    <row r="259" spans="1:11" ht="12.75" x14ac:dyDescent="0.2">
      <c r="A259" s="10"/>
      <c r="B259" s="18" t="s">
        <v>248</v>
      </c>
      <c r="H259" s="17"/>
      <c r="I259" s="10"/>
      <c r="J259" s="10"/>
      <c r="K259" s="10"/>
    </row>
    <row r="260" spans="1:11" ht="12.75" x14ac:dyDescent="0.2">
      <c r="A260" s="10"/>
      <c r="B260" s="18" t="s">
        <v>249</v>
      </c>
      <c r="H260" s="17"/>
      <c r="I260" s="10"/>
      <c r="J260" s="10"/>
      <c r="K260" s="10"/>
    </row>
    <row r="261" spans="1:11" ht="12.75" x14ac:dyDescent="0.2">
      <c r="A261" s="10"/>
      <c r="B261" s="18" t="s">
        <v>250</v>
      </c>
      <c r="H261" s="17"/>
      <c r="I261" s="10"/>
      <c r="J261" s="10"/>
      <c r="K261" s="10"/>
    </row>
    <row r="262" spans="1:11" ht="12.75" x14ac:dyDescent="0.2">
      <c r="A262" s="11"/>
      <c r="B262" s="19"/>
      <c r="C262" s="15"/>
      <c r="D262" s="15"/>
      <c r="E262" s="15"/>
      <c r="F262" s="15"/>
      <c r="G262" s="15"/>
      <c r="H262" s="20"/>
      <c r="I262" s="11"/>
      <c r="J262" s="11"/>
      <c r="K262" s="11"/>
    </row>
    <row r="263" spans="1:11" ht="12.75" x14ac:dyDescent="0.2">
      <c r="A263" s="9">
        <v>15</v>
      </c>
      <c r="B263" s="12" t="s">
        <v>251</v>
      </c>
      <c r="C263" s="14"/>
      <c r="D263" s="14"/>
      <c r="E263" s="14"/>
      <c r="F263" s="14"/>
      <c r="G263" s="14"/>
      <c r="H263" s="13"/>
      <c r="I263" s="9">
        <v>1</v>
      </c>
      <c r="J263" s="21">
        <v>14520.076900452999</v>
      </c>
      <c r="K263" s="21">
        <f>I263*J263</f>
        <v>14520.076900452999</v>
      </c>
    </row>
    <row r="264" spans="1:11" ht="12.75" x14ac:dyDescent="0.2">
      <c r="A264" s="10"/>
      <c r="B264" s="16" t="s">
        <v>252</v>
      </c>
      <c r="H264" s="17"/>
      <c r="I264" s="10"/>
      <c r="J264" s="10"/>
      <c r="K264" s="10"/>
    </row>
    <row r="265" spans="1:11" ht="12.75" x14ac:dyDescent="0.2">
      <c r="A265" s="10"/>
      <c r="B265" s="18" t="s">
        <v>253</v>
      </c>
      <c r="H265" s="17"/>
      <c r="I265" s="10"/>
      <c r="J265" s="10"/>
      <c r="K265" s="10"/>
    </row>
    <row r="266" spans="1:11" ht="12.75" x14ac:dyDescent="0.2">
      <c r="A266" s="10"/>
      <c r="B266" s="18" t="s">
        <v>254</v>
      </c>
      <c r="H266" s="17"/>
      <c r="I266" s="10"/>
      <c r="J266" s="10"/>
      <c r="K266" s="10"/>
    </row>
    <row r="267" spans="1:11" ht="12.75" x14ac:dyDescent="0.2">
      <c r="A267" s="10"/>
      <c r="B267" s="18" t="s">
        <v>255</v>
      </c>
      <c r="H267" s="17"/>
      <c r="I267" s="10"/>
      <c r="J267" s="10"/>
      <c r="K267" s="10"/>
    </row>
    <row r="268" spans="1:11" ht="12.75" x14ac:dyDescent="0.2">
      <c r="A268" s="10"/>
      <c r="B268" s="18" t="s">
        <v>256</v>
      </c>
      <c r="H268" s="17"/>
      <c r="I268" s="10"/>
      <c r="J268" s="10"/>
      <c r="K268" s="10"/>
    </row>
    <row r="269" spans="1:11" ht="12.75" x14ac:dyDescent="0.2">
      <c r="A269" s="10"/>
      <c r="B269" s="18" t="s">
        <v>257</v>
      </c>
      <c r="H269" s="17"/>
      <c r="I269" s="10"/>
      <c r="J269" s="10"/>
      <c r="K269" s="10"/>
    </row>
    <row r="270" spans="1:11" ht="12.75" x14ac:dyDescent="0.2">
      <c r="A270" s="10"/>
      <c r="B270" s="18" t="s">
        <v>258</v>
      </c>
      <c r="H270" s="17"/>
      <c r="I270" s="10"/>
      <c r="J270" s="10"/>
      <c r="K270" s="10"/>
    </row>
    <row r="271" spans="1:11" ht="12.75" x14ac:dyDescent="0.2">
      <c r="A271" s="10"/>
      <c r="B271" s="18" t="s">
        <v>259</v>
      </c>
      <c r="H271" s="17"/>
      <c r="I271" s="10"/>
      <c r="J271" s="10"/>
      <c r="K271" s="10"/>
    </row>
    <row r="272" spans="1:11" ht="12.75" x14ac:dyDescent="0.2">
      <c r="A272" s="10"/>
      <c r="B272" s="18" t="s">
        <v>260</v>
      </c>
      <c r="H272" s="17"/>
      <c r="I272" s="10"/>
      <c r="J272" s="10"/>
      <c r="K272" s="10"/>
    </row>
    <row r="273" spans="1:11" ht="12.75" x14ac:dyDescent="0.2">
      <c r="A273" s="10"/>
      <c r="B273" s="18" t="s">
        <v>261</v>
      </c>
      <c r="H273" s="17"/>
      <c r="I273" s="10"/>
      <c r="J273" s="10"/>
      <c r="K273" s="10"/>
    </row>
    <row r="274" spans="1:11" ht="12.75" x14ac:dyDescent="0.2">
      <c r="A274" s="10"/>
      <c r="B274" s="18" t="s">
        <v>262</v>
      </c>
      <c r="H274" s="17"/>
      <c r="I274" s="10"/>
      <c r="J274" s="10"/>
      <c r="K274" s="10"/>
    </row>
    <row r="275" spans="1:11" ht="12.75" x14ac:dyDescent="0.2">
      <c r="A275" s="10"/>
      <c r="B275" s="18" t="s">
        <v>263</v>
      </c>
      <c r="H275" s="17"/>
      <c r="I275" s="10"/>
      <c r="J275" s="10"/>
      <c r="K275" s="10"/>
    </row>
    <row r="276" spans="1:11" ht="12.75" x14ac:dyDescent="0.2">
      <c r="A276" s="10"/>
      <c r="B276" s="18" t="s">
        <v>264</v>
      </c>
      <c r="H276" s="17"/>
      <c r="I276" s="10"/>
      <c r="J276" s="10"/>
      <c r="K276" s="10"/>
    </row>
    <row r="277" spans="1:11" ht="12.75" x14ac:dyDescent="0.2">
      <c r="A277" s="10"/>
      <c r="B277" s="18" t="s">
        <v>265</v>
      </c>
      <c r="H277" s="17"/>
      <c r="I277" s="10"/>
      <c r="J277" s="10"/>
      <c r="K277" s="10"/>
    </row>
    <row r="278" spans="1:11" ht="12.75" x14ac:dyDescent="0.2">
      <c r="A278" s="10"/>
      <c r="B278" s="18" t="s">
        <v>266</v>
      </c>
      <c r="H278" s="17"/>
      <c r="I278" s="10"/>
      <c r="J278" s="10"/>
      <c r="K278" s="10"/>
    </row>
    <row r="279" spans="1:11" ht="12.75" x14ac:dyDescent="0.2">
      <c r="A279" s="10"/>
      <c r="B279" s="18" t="s">
        <v>267</v>
      </c>
      <c r="H279" s="17"/>
      <c r="I279" s="10"/>
      <c r="J279" s="10"/>
      <c r="K279" s="10"/>
    </row>
    <row r="280" spans="1:11" ht="12.75" x14ac:dyDescent="0.2">
      <c r="A280" s="10"/>
      <c r="B280" s="18" t="s">
        <v>268</v>
      </c>
      <c r="H280" s="17"/>
      <c r="I280" s="10"/>
      <c r="J280" s="10"/>
      <c r="K280" s="10"/>
    </row>
    <row r="281" spans="1:11" ht="12.75" x14ac:dyDescent="0.2">
      <c r="A281" s="10"/>
      <c r="B281" s="18" t="s">
        <v>269</v>
      </c>
      <c r="H281" s="17"/>
      <c r="I281" s="10"/>
      <c r="J281" s="10"/>
      <c r="K281" s="10"/>
    </row>
    <row r="282" spans="1:11" ht="12.75" x14ac:dyDescent="0.2">
      <c r="A282" s="10"/>
      <c r="B282" s="18" t="s">
        <v>270</v>
      </c>
      <c r="H282" s="17"/>
      <c r="I282" s="10"/>
      <c r="J282" s="10"/>
      <c r="K282" s="10"/>
    </row>
    <row r="283" spans="1:11" ht="12.75" x14ac:dyDescent="0.2">
      <c r="A283" s="10"/>
      <c r="B283" s="18" t="s">
        <v>271</v>
      </c>
      <c r="H283" s="17"/>
      <c r="I283" s="10"/>
      <c r="J283" s="10"/>
      <c r="K283" s="10"/>
    </row>
    <row r="284" spans="1:11" ht="12.75" x14ac:dyDescent="0.2">
      <c r="A284" s="10"/>
      <c r="B284" s="18" t="s">
        <v>272</v>
      </c>
      <c r="H284" s="17"/>
      <c r="I284" s="10"/>
      <c r="J284" s="10"/>
      <c r="K284" s="10"/>
    </row>
    <row r="285" spans="1:11" ht="12.75" x14ac:dyDescent="0.2">
      <c r="A285" s="10"/>
      <c r="B285" s="18" t="s">
        <v>273</v>
      </c>
      <c r="H285" s="17"/>
      <c r="I285" s="10"/>
      <c r="J285" s="10"/>
      <c r="K285" s="10"/>
    </row>
    <row r="286" spans="1:11" ht="12.75" x14ac:dyDescent="0.2">
      <c r="A286" s="10"/>
      <c r="B286" s="18" t="s">
        <v>274</v>
      </c>
      <c r="H286" s="17"/>
      <c r="I286" s="10"/>
      <c r="J286" s="10"/>
      <c r="K286" s="10"/>
    </row>
    <row r="287" spans="1:11" ht="12.75" x14ac:dyDescent="0.2">
      <c r="A287" s="10"/>
      <c r="B287" s="18" t="s">
        <v>275</v>
      </c>
      <c r="H287" s="17"/>
      <c r="I287" s="10"/>
      <c r="J287" s="10"/>
      <c r="K287" s="10"/>
    </row>
    <row r="288" spans="1:11" ht="12.75" x14ac:dyDescent="0.2">
      <c r="A288" s="10"/>
      <c r="B288" s="18" t="s">
        <v>276</v>
      </c>
      <c r="H288" s="17"/>
      <c r="I288" s="10"/>
      <c r="J288" s="10"/>
      <c r="K288" s="10"/>
    </row>
    <row r="289" spans="1:11" ht="12.75" x14ac:dyDescent="0.2">
      <c r="A289" s="10"/>
      <c r="B289" s="18" t="s">
        <v>277</v>
      </c>
      <c r="H289" s="17"/>
      <c r="I289" s="10"/>
      <c r="J289" s="10"/>
      <c r="K289" s="10"/>
    </row>
    <row r="290" spans="1:11" ht="12.75" x14ac:dyDescent="0.2">
      <c r="A290" s="10"/>
      <c r="B290" s="18" t="s">
        <v>278</v>
      </c>
      <c r="H290" s="17"/>
      <c r="I290" s="10"/>
      <c r="J290" s="10"/>
      <c r="K290" s="10"/>
    </row>
    <row r="291" spans="1:11" ht="12.75" x14ac:dyDescent="0.2">
      <c r="A291" s="10"/>
      <c r="B291" s="18" t="s">
        <v>279</v>
      </c>
      <c r="H291" s="17"/>
      <c r="I291" s="10"/>
      <c r="J291" s="10"/>
      <c r="K291" s="10"/>
    </row>
    <row r="292" spans="1:11" ht="12.75" x14ac:dyDescent="0.2">
      <c r="A292" s="10"/>
      <c r="B292" s="18" t="s">
        <v>280</v>
      </c>
      <c r="H292" s="17"/>
      <c r="I292" s="10"/>
      <c r="J292" s="10"/>
      <c r="K292" s="10"/>
    </row>
    <row r="293" spans="1:11" ht="12.75" x14ac:dyDescent="0.2">
      <c r="A293" s="10"/>
      <c r="B293" s="18" t="s">
        <v>281</v>
      </c>
      <c r="H293" s="17"/>
      <c r="I293" s="10"/>
      <c r="J293" s="10"/>
      <c r="K293" s="10"/>
    </row>
    <row r="294" spans="1:11" ht="12.75" x14ac:dyDescent="0.2">
      <c r="A294" s="10"/>
      <c r="B294" s="18" t="s">
        <v>282</v>
      </c>
      <c r="H294" s="17"/>
      <c r="I294" s="10"/>
      <c r="J294" s="10"/>
      <c r="K294" s="10"/>
    </row>
    <row r="295" spans="1:11" ht="12.75" x14ac:dyDescent="0.2">
      <c r="A295" s="10"/>
      <c r="B295" s="18" t="s">
        <v>283</v>
      </c>
      <c r="H295" s="17"/>
      <c r="I295" s="10"/>
      <c r="J295" s="10"/>
      <c r="K295" s="10"/>
    </row>
    <row r="296" spans="1:11" ht="12.75" x14ac:dyDescent="0.2">
      <c r="A296" s="11"/>
      <c r="B296" s="19"/>
      <c r="C296" s="15"/>
      <c r="D296" s="15"/>
      <c r="E296" s="15"/>
      <c r="F296" s="15"/>
      <c r="G296" s="15"/>
      <c r="H296" s="20"/>
      <c r="I296" s="11"/>
      <c r="J296" s="11"/>
      <c r="K296" s="11"/>
    </row>
    <row r="297" spans="1:11" ht="12.75" x14ac:dyDescent="0.2"/>
    <row r="298" spans="1:11" ht="12.75" x14ac:dyDescent="0.2">
      <c r="H298" s="22" t="s">
        <v>284</v>
      </c>
      <c r="I298" s="6"/>
      <c r="J298" s="7"/>
      <c r="K298" s="23">
        <f>SUM(K16:K297)</f>
        <v>159551.09760778854</v>
      </c>
    </row>
    <row r="299" spans="1:11" ht="12.75" x14ac:dyDescent="0.2">
      <c r="H299" s="22" t="s">
        <v>285</v>
      </c>
      <c r="I299" s="6"/>
      <c r="J299" s="7"/>
      <c r="K299" s="23">
        <f>0.18*K298</f>
        <v>28719.197569401938</v>
      </c>
    </row>
    <row r="300" spans="1:11" ht="12.75" x14ac:dyDescent="0.2">
      <c r="H300" s="22" t="s">
        <v>286</v>
      </c>
      <c r="I300" s="6"/>
      <c r="J300" s="7"/>
      <c r="K300" s="23">
        <f>K298+K299</f>
        <v>188270.29517719048</v>
      </c>
    </row>
    <row r="301" spans="1:11" ht="12.75" x14ac:dyDescent="0.2"/>
    <row r="302" spans="1:11" ht="12.75" x14ac:dyDescent="0.2">
      <c r="A302" s="2" t="s">
        <v>287</v>
      </c>
    </row>
    <row r="303" spans="1:11" ht="12.75" x14ac:dyDescent="0.2">
      <c r="B303" s="3" t="s">
        <v>288</v>
      </c>
      <c r="E303" s="3" t="s">
        <v>289</v>
      </c>
      <c r="F303" s="3" t="s">
        <v>290</v>
      </c>
    </row>
    <row r="304" spans="1:11" ht="12.75" x14ac:dyDescent="0.2">
      <c r="B304" s="3" t="s">
        <v>291</v>
      </c>
      <c r="E304" s="3" t="s">
        <v>292</v>
      </c>
      <c r="F304" s="3" t="s">
        <v>293</v>
      </c>
    </row>
    <row r="305" spans="1:6" ht="12.75" x14ac:dyDescent="0.2">
      <c r="B305" s="3" t="s">
        <v>294</v>
      </c>
      <c r="E305" s="3" t="s">
        <v>295</v>
      </c>
      <c r="F305" s="3" t="s">
        <v>296</v>
      </c>
    </row>
    <row r="306" spans="1:6" ht="12.75" x14ac:dyDescent="0.2">
      <c r="B306" s="3" t="s">
        <v>297</v>
      </c>
      <c r="E306" s="3" t="s">
        <v>298</v>
      </c>
      <c r="F306" s="3" t="s">
        <v>299</v>
      </c>
    </row>
    <row r="307" spans="1:6" ht="12.75" x14ac:dyDescent="0.2">
      <c r="B307" s="3" t="s">
        <v>300</v>
      </c>
      <c r="E307" s="3" t="s">
        <v>301</v>
      </c>
      <c r="F307" s="3" t="s">
        <v>302</v>
      </c>
    </row>
    <row r="308" spans="1:6" ht="12.75" x14ac:dyDescent="0.2">
      <c r="B308" s="3" t="s">
        <v>303</v>
      </c>
      <c r="E308" s="3" t="s">
        <v>304</v>
      </c>
      <c r="F308" s="3" t="s">
        <v>305</v>
      </c>
    </row>
    <row r="309" spans="1:6" ht="12.75" x14ac:dyDescent="0.2"/>
    <row r="310" spans="1:6" ht="12.75" x14ac:dyDescent="0.2">
      <c r="A310" s="2" t="s">
        <v>306</v>
      </c>
    </row>
    <row r="311" spans="1:6" ht="12.75" x14ac:dyDescent="0.2">
      <c r="B311" s="3" t="s">
        <v>307</v>
      </c>
    </row>
    <row r="312" spans="1:6" ht="12.75" x14ac:dyDescent="0.2">
      <c r="B312" s="3" t="s">
        <v>308</v>
      </c>
    </row>
    <row r="313" spans="1:6" ht="12.75" x14ac:dyDescent="0.2">
      <c r="B313" s="3" t="s">
        <v>309</v>
      </c>
    </row>
    <row r="314" spans="1:6" ht="12.75" x14ac:dyDescent="0.2">
      <c r="B314" s="3" t="s">
        <v>310</v>
      </c>
    </row>
    <row r="315" spans="1:6" ht="12.75" x14ac:dyDescent="0.2"/>
    <row r="316" spans="1:6" ht="12.75" x14ac:dyDescent="0.2">
      <c r="A316" s="2" t="s">
        <v>311</v>
      </c>
    </row>
    <row r="317" spans="1:6" ht="12.75" x14ac:dyDescent="0.2">
      <c r="B317" s="3" t="s">
        <v>312</v>
      </c>
    </row>
    <row r="318" spans="1:6" ht="12.75" x14ac:dyDescent="0.2">
      <c r="B318" s="3" t="s">
        <v>313</v>
      </c>
    </row>
    <row r="319" spans="1:6" ht="12.75" x14ac:dyDescent="0.2">
      <c r="B319" s="3" t="s">
        <v>314</v>
      </c>
    </row>
    <row r="320" spans="1:6" ht="12.75" x14ac:dyDescent="0.2">
      <c r="B320" s="3" t="s">
        <v>315</v>
      </c>
    </row>
    <row r="321" spans="2:2" ht="12.75" x14ac:dyDescent="0.2">
      <c r="B321" s="3" t="s">
        <v>316</v>
      </c>
    </row>
    <row r="322" spans="2:2" ht="12.75" x14ac:dyDescent="0.2"/>
    <row r="323" spans="2:2" ht="12.75" x14ac:dyDescent="0.2"/>
    <row r="324" spans="2:2" ht="12.75" x14ac:dyDescent="0.2"/>
    <row r="325" spans="2:2" ht="12.75" x14ac:dyDescent="0.2"/>
    <row r="326" spans="2:2" ht="20.100000000000001" customHeight="1" x14ac:dyDescent="0.2"/>
    <row r="327" spans="2:2" ht="12.75" x14ac:dyDescent="0.2">
      <c r="B327" s="2" t="s">
        <v>317</v>
      </c>
    </row>
    <row r="328" spans="2:2" ht="12.75" x14ac:dyDescent="0.2">
      <c r="B328" s="2" t="s">
        <v>318</v>
      </c>
    </row>
  </sheetData>
  <mergeCells count="2">
    <mergeCell ref="A5:K5"/>
    <mergeCell ref="B15:H15"/>
  </mergeCells>
  <pageMargins left="0.55118110236220497" right="0.59055118110236204" top="1.49606299212598" bottom="1.0629921259842501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2019-05-30T02:39:25Z</dcterms:modified>
</cp:coreProperties>
</file>