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Pres 1.0\Pres\salida\"/>
    </mc:Choice>
  </mc:AlternateContent>
  <xr:revisionPtr revIDLastSave="0" documentId="13_ncr:1_{B28217A3-00A8-44E9-A4E2-0A0429188723}" xr6:coauthVersionLast="33" xr6:coauthVersionMax="33" xr10:uidLastSave="{00000000-0000-0000-0000-000000000000}"/>
  <bookViews>
    <workbookView xWindow="480" yWindow="90" windowWidth="15195" windowHeight="12525" xr2:uid="{00000000-000D-0000-FFFF-FFFF00000000}"/>
  </bookViews>
  <sheets>
    <sheet name="PRESUPUESTO" sheetId="1" r:id="rId1"/>
  </sheets>
  <calcPr calcId="179017"/>
</workbook>
</file>

<file path=xl/calcChain.xml><?xml version="1.0" encoding="utf-8"?>
<calcChain xmlns="http://schemas.openxmlformats.org/spreadsheetml/2006/main">
  <c r="K193" i="1" l="1"/>
  <c r="K176" i="1"/>
  <c r="K163" i="1"/>
  <c r="K152" i="1"/>
  <c r="K140" i="1"/>
  <c r="K127" i="1"/>
  <c r="K116" i="1"/>
  <c r="K105" i="1"/>
  <c r="K94" i="1"/>
  <c r="K205" i="1" s="1"/>
  <c r="K81" i="1"/>
  <c r="K67" i="1"/>
  <c r="K53" i="1"/>
  <c r="K42" i="1"/>
  <c r="K27" i="1"/>
  <c r="K16" i="1"/>
  <c r="K206" i="1" l="1"/>
  <c r="K207" i="1" s="1"/>
</calcChain>
</file>

<file path=xl/sharedStrings.xml><?xml version="1.0" encoding="utf-8"?>
<sst xmlns="http://schemas.openxmlformats.org/spreadsheetml/2006/main" count="226" uniqueCount="226">
  <si>
    <t>INE-1633</t>
  </si>
  <si>
    <t>Lima, 18 de junio del 2018</t>
  </si>
  <si>
    <t>PRESUPUESTO POR SUMINISTRO DE TABLEROS ELÉCTRICOS</t>
  </si>
  <si>
    <t>Señores</t>
  </si>
  <si>
    <t>:</t>
  </si>
  <si>
    <t>SERVECENTER S&amp;M</t>
  </si>
  <si>
    <t>Atención</t>
  </si>
  <si>
    <t>:</t>
  </si>
  <si>
    <t>ING. MICHAEL VEGA</t>
  </si>
  <si>
    <t>Referencia</t>
  </si>
  <si>
    <t>:</t>
  </si>
  <si>
    <t>Presupuesto por suministro de tableros eléctricos - Proyecto FIBRAFORTE - CHILCA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</si>
  <si>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</si>
  <si>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</si>
  <si>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</si>
  <si>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</si>
  <si>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</si>
  <si>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</si>
  <si>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700-TA-001</t>
  </si>
  <si>
    <t>Gabinete Adosado</t>
  </si>
  <si>
    <t>Equipado de la siguiente manera:</t>
  </si>
  <si>
    <t>01 Int. termomagnÃ©tico de 3x32A,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</si>
  <si>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</si>
  <si>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</si>
  <si>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</si>
  <si>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06 Int. termomagnÃ©tico de 2x20A, 10/5kA-230/400V, modelo iK60N, marca Schneider</t>
  </si>
  <si>
    <t>03 Int. diferencial de 2x25A, 30mA, tipo AC, modelo iID, marca Schneider</t>
  </si>
  <si>
    <t>Distribucion mediante platinas de cobre y cableado segun equipamento</t>
  </si>
  <si>
    <t>TABLERO: 1100-TA-001</t>
  </si>
  <si>
    <t>Gabinete Adosado</t>
  </si>
  <si>
    <t>Equipado de la siguiente manera:</t>
  </si>
  <si>
    <t>01 Int. termomagnÃ©tico de 3x50A,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</si>
  <si>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</si>
  <si>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</si>
  <si>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</si>
  <si>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Contactor de 3x32A AC-3 (50A AC-1), 1 NA/NC, TeSys D, marca Schneider</t>
  </si>
  <si>
    <t>01 conmutador M - O - A</t>
  </si>
  <si>
    <t>01 Pulsador compacto rojo - 1 NC</t>
  </si>
  <si>
    <t>01 Pulsador compacto verde - 1 NA</t>
  </si>
  <si>
    <t>01 Int. termomagnÃ©tico de 2x32A, 10/5kA-230/400V, modelo iK60N, marca Schneider</t>
  </si>
  <si>
    <t>07 Int. termomagnÃ©tico de 2x20A, 10/5kA-230/400V, modelo iK60N, marca Schneider</t>
  </si>
  <si>
    <t>Distribucion mediante platinas de cobre y cableado segun equipamento</t>
  </si>
  <si>
    <t>TABLERO: 1100-TA-002</t>
  </si>
  <si>
    <t>Gabinete Adosado</t>
  </si>
  <si>
    <t>Equipado de la siguiente manera:</t>
  </si>
  <si>
    <t>01 Int. termomagnÃ©tico de 3x32A,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</si>
  <si>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</si>
  <si>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</si>
  <si>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</si>
  <si>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12 Int. termomagnÃ©tico de 2x20A, 10/5kA-230/400V, modelo iK60N, marca Schneider</t>
  </si>
  <si>
    <t>07 Int. diferencial de 2x25A, 30mA, tipo AC, modelo iID, marca Schneider</t>
  </si>
  <si>
    <t>Distribucion mediante platinas de cobre y cableado segun equipamento</t>
  </si>
  <si>
    <t>TABLERO: 1200-TD-001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</si>
  <si>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</si>
  <si>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</si>
  <si>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</si>
  <si>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</si>
  <si>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</si>
  <si>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</si>
  <si>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3x63A, 10/5kA-230/400V, modelo iK60N, marca Schneider</t>
  </si>
  <si>
    <t>03 Int. termomagnÃ©tico de 3x40A, 10/5kA-230/400V, modelo iK60N, marca Schneider</t>
  </si>
  <si>
    <t>01 Int. termomagnÃ©tico de 2x40A, 10/5kA-230/400V, modelo iK60N, marca Schneider</t>
  </si>
  <si>
    <t>11 Int. termomagnÃ©tico de 2x20A, 10/5kA-230/400V, modelo iK60N, marca Schneider</t>
  </si>
  <si>
    <t>06 Int. diferencial de 2x25A, 30mA, tipo AC, modelo iID, marca Schneider</t>
  </si>
  <si>
    <t>Distribucion mediante platinas de cobre y cableado segun equipamento</t>
  </si>
  <si>
    <t>TABLERO: 1200-TD-002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</si>
  <si>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</si>
  <si>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</si>
  <si>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</si>
  <si>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</si>
  <si>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</si>
  <si>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</si>
  <si>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03 Int. termomagnÃ©tico de 3x40A, 10/5kA-230/400V, modelo iK60N, marca Schneider</t>
  </si>
  <si>
    <t>01 Int. termomagnÃ©tico de 3x32A, 10/5kA-230/400V, modelo iK60N, marca Schneider</t>
  </si>
  <si>
    <t>01 Int. termomagnÃ©tico de 2x40A, 10/5kA-230/400V, modelo iK60N, marca Schneider</t>
  </si>
  <si>
    <t>07 Int. termomagnÃ©tico de 2x20A, 10/5kA-230/400V, modelo iK60N, marca Schneider</t>
  </si>
  <si>
    <t>02 Int. diferencial de 2x25A, 30mA, tipo AC, modelo iID, marca Schneider</t>
  </si>
  <si>
    <t>Distribucion mediante platinas de cobre y cableado segun equipamento</t>
  </si>
  <si>
    <t>TABLERO: 1200-TA-001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</si>
  <si>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</si>
  <si>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</si>
  <si>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</si>
  <si>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</si>
  <si>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</si>
  <si>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</si>
  <si>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2x32A, 10/5kA-230/400V, modelo iK60N, marca Schneider</t>
  </si>
  <si>
    <t>13 Int. termomagnÃ©tico de 2x20A, 10/5kA-230/400V, modelo iK60N, marca Schneider</t>
  </si>
  <si>
    <t>08 Int. termomagnÃ©tico de 2x16A, 10/5kA-230/400V, modelo iK60N, marca Schneider</t>
  </si>
  <si>
    <t>13 Int. diferencial de 2x25A, 30mA, tipo AC, modelo iID, marca Schneider</t>
  </si>
  <si>
    <t>Distribucion mediante platinas de cobre y cableado segun equipamento</t>
  </si>
  <si>
    <t>TABLERO: 1200-TA-002</t>
  </si>
  <si>
    <t>Gabinete Adosado</t>
  </si>
  <si>
    <t>Equipado de la siguiente manera:</t>
  </si>
  <si>
    <t>01 Int. termomagnÃ©tico de 3x63A,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</si>
  <si>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</si>
  <si>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</si>
  <si>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</si>
  <si>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12 Int. termomagnÃ©tico de 2x20A, 10/5kA-230/400V, modelo iK60N, marca Schneider</t>
  </si>
  <si>
    <t>06 Int. diferencial de 2x25A, 30mA, tipo AC, modelo iID, marca Schneider</t>
  </si>
  <si>
    <t>Distribucion mediante platinas de cobre y cableado segun equipamento</t>
  </si>
  <si>
    <t>TABLERO: 1200-TA-003</t>
  </si>
  <si>
    <t>Gabinete Adosado</t>
  </si>
  <si>
    <t>Equipado de la siguiente manera:</t>
  </si>
  <si>
    <t>01 Int. termomagnÃ©tico de 3x32A,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</si>
  <si>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</si>
  <si>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</si>
  <si>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</si>
  <si>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06 Int. termomagnÃ©tico de 2x20A, 10/5kA-230/400V, modelo iK60N, marca Schneider</t>
  </si>
  <si>
    <t>02 Int. diferencial de 2x25A, 30mA, tipo AC, modelo iID, marca Schneider</t>
  </si>
  <si>
    <t>Distribucion mediante platinas de cobre y cableado segun equipamento</t>
  </si>
  <si>
    <t>TABLERO: 1200-TTE-001</t>
  </si>
  <si>
    <t>Gabinete Adosado</t>
  </si>
  <si>
    <t>Equipado de la siguiente manera:</t>
  </si>
  <si>
    <t>01 Int. termomagnÃ©tico de 3x63A,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</si>
  <si>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</si>
  <si>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</si>
  <si>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</si>
  <si>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05 Int. termomagnÃ©tico de 2x20A, 10/5kA-230/400V, modelo iK60N, marca Schneider</t>
  </si>
  <si>
    <t>05 Int. diferencial de 2x25A, 30mA, tipo AC, modelo iID, marca Schneider</t>
  </si>
  <si>
    <t>Distribucion mediante platinas de cobre y cableado segun equipamento</t>
  </si>
  <si>
    <t>TABLERO: 1300-TD-001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</si>
  <si>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</si>
  <si>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</si>
  <si>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</si>
  <si>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</si>
  <si>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</si>
  <si>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</si>
  <si>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Transformador de tensiÃ³n de 400/220Vac, 100VA, 60Hz, trifÃ¡sico, a borneras.Â Â </t>
  </si>
  <si>
    <t>01 Int. termomagnÃ©tico de 3x100A, 25/18/10kA-230/380/440V, modelo EZC, marca Schneider</t>
  </si>
  <si>
    <t>02 Int. termomagnÃ©tico de 3x50A, 10/5kA-230/400V, modelo iK60N, marca Schneider</t>
  </si>
  <si>
    <t>03 Int. termomagnÃ©tico de 3x32A, 10/5kA-230/400V, modelo iK60N, marca Schneider</t>
  </si>
  <si>
    <t>Distribucion mediante platinas de cobre y cableado segun equipamento</t>
  </si>
  <si>
    <t>TABLERO: 1300-TD-002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</si>
  <si>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</si>
  <si>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</si>
  <si>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</si>
  <si>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</si>
  <si>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</si>
  <si>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</si>
  <si>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02 Int. termomagnÃ©tico de 3x50A, 10/5kA-230/400V, modelo iK60N, marca Schneider</t>
  </si>
  <si>
    <t>04 Int. termomagnÃ©tico de 3x32A, 10/5kA-230/400V, modelo iK60N, marca Schneider</t>
  </si>
  <si>
    <t>01 Int. termomagnÃ©tico de 2x20A, 10/5kA-230/400V, modelo iK60N, marca Schneider</t>
  </si>
  <si>
    <t>Distribucion mediante platinas de cobre y cableado segun equipamento</t>
  </si>
  <si>
    <t>TABLERO: 1300-TA-001</t>
  </si>
  <si>
    <t>Gabinete Adosado</t>
  </si>
  <si>
    <t>Equipado de la siguiente manera:</t>
  </si>
  <si>
    <t>01 Int. termomagnÃ©tico de 3x32A, 10/5kA-230/400V, modelo iK60N,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</si>
  <si>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</si>
  <si>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</si>
  <si>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</si>
  <si>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07 Int. termomagnÃ©tico de 2x20A, 10/5kA-230/400V, modelo iK60N, marca Schneider</t>
  </si>
  <si>
    <t>04 Int. diferencial de 2x25A, 30mA, tipo AC, modelo iID, marca Schneider</t>
  </si>
  <si>
    <t>Distribucion mediante platinas de cobre y cableado segun equipamento</t>
  </si>
  <si>
    <t>TABLERO: 1300-TA-002</t>
  </si>
  <si>
    <t>Gabinete Adosado</t>
  </si>
  <si>
    <t>Equipado de la siguiente manera:</t>
  </si>
  <si>
    <t>01 Int. AutomÃ¡tico de 3x160A, 85/36/35kA-230/380/440V, modelo TM160D,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</si>
  <si>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</si>
  <si>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</si>
  <si>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</si>
  <si>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22 Int. termomagnÃ©tico de 2x20A, 10/5kA-230/400V, modelo iK60N, marca Schneider</t>
  </si>
  <si>
    <t>10 Int. diferencial de 2x25A, 30mA, tipo AC, modelo iID, marca Schneider</t>
  </si>
  <si>
    <t>01 Contactor de 3x9A AC-3 (25A AC-1), 1 NA/NC, TeSys D, marca Schneider</t>
  </si>
  <si>
    <t>01 Interruptor horario analÃ³gico, modelo IH, marca Schneider</t>
  </si>
  <si>
    <t>Distribucion mediante platinas de cobre y cableado segun equipamento</t>
  </si>
  <si>
    <t>TABLERO: 1300-TD-003</t>
  </si>
  <si>
    <t>Gabinete Adosado</t>
  </si>
  <si>
    <t>Equipado de la siguiente manera:</t>
  </si>
  <si>
    <t>01 Int. AutomÃ¡tico de 3x250A, 85/36/35kA-230/380/440V, modelo TM250D,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</si>
  <si>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</si>
  <si>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</si>
  <si>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</si>
  <si>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01 Int. termomagnÃ©tico de 3x80A, 25/18/10kA-230/380/440V, modelo EZC, marca Schneider</t>
  </si>
  <si>
    <t>01 Int. termomagnÃ©tico de 3x63A, 10/5kA-230/400V, modelo iK60N, marca Schneider</t>
  </si>
  <si>
    <t>01 Int. termomagnÃ©tico de 3x32A, 10/5kA-230/400V, modelo iK60N, marca Schneider</t>
  </si>
  <si>
    <t>01 Int. termomagnÃ©tico de 2x32A, 10/5kA-230/400V, modelo iK60N, marca Schneider</t>
  </si>
  <si>
    <t>11 Int. termomagnÃ©tico de 2x20A, 10/5kA-230/400V, modelo iK60N, marca Schneider</t>
  </si>
  <si>
    <t>03 Int. diferencial de 2x25A, 30mA, tipo AC, modelo iID, marca Schneider</t>
  </si>
  <si>
    <t>01 Contactor de 3x9A AC-3 (25A AC-1), 1 NA/NC, TeSys D, marca Schneider</t>
  </si>
  <si>
    <t>01 Interruptor horario analÃ³gico, modelo IH, marca Schneider</t>
  </si>
  <si>
    <t>Distribucion mediante platinas de cobre y cableado segun equipamento</t>
  </si>
  <si>
    <t>TABLERO: 1300-TTE-001</t>
  </si>
  <si>
    <t>Gabinete Adosado</t>
  </si>
  <si>
    <t>Equipado de la siguiente manera:</t>
  </si>
  <si>
    <t>01 Int. termomagnÃ©tico de 3x80A, 25/18/10kA-230/380/440V, modelo EZC, marca Schneider</t>
  </si>
  <si>
    <t>01 Sistema de SeÃ±alizacion, equipado con:</t>
  </si>
  <si>
    <t xml:space="preserve">    03 Portalamparas con lamparas tipo LED, color rojo</t>
  </si>
  <si>
    <t xml:space="preserve">    01 Conjunto de fusibles de control</t>
  </si>
  <si>
    <t>09 Int. termomagnÃ©tico de 2x20A, 10/5kA-230/400V, modelo iK60N, marca Schneider</t>
  </si>
  <si>
    <t>09 Int. diferencial de 2x25A, 30mA, tipo AC, modelo iID, marca Schneider</t>
  </si>
  <si>
    <t>Distribucion mediante platinas de cobre y cableado segun equipamento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</si>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</sst>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Pres%201.0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229</xdr:row>
      <xdr:rowOff>0</xdr:rowOff>
    </xdr:from>
    <xdr:to>
      <xdr:col>3</xdr:col>
      <xdr:colOff>407387</xdr:colOff>
      <xdr:row>232</xdr:row>
      <xdr:rowOff>241624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2DA854-E506-4A91-B245-13BF73C1C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37252275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5"/>
  <sheetViews>
    <sheetView tabSelected="1" topLeftCell="A220" workbookViewId="0">
      <selection activeCell="B230" sqref="B230"/>
    </sheetView>
  </sheetViews>
  <sheetFormatPr baseColWidth="10" defaultColWidth="13.140625" defaultRowHeight="15" customHeight="1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4.1" customHeight="1" x14ac:dyDescent="0.2">
      <c r="A1" s="1" t="s">
        <v>0</v>
      </c>
    </row>
    <row r="2" spans="1:11" ht="10.7" customHeight="1" x14ac:dyDescent="0.2"/>
    <row r="3" spans="1:11" ht="12.75" x14ac:dyDescent="0.2">
      <c r="I3" s="2" t="s">
        <v>1</v>
      </c>
    </row>
    <row r="4" spans="1:11" ht="18.95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9.6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9.6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.9499999999999993" customHeight="1" x14ac:dyDescent="0.2"/>
    <row r="15" spans="1:11" ht="29.4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1414.4323086535401</v>
      </c>
      <c r="K16" s="21">
        <f>I16*J16</f>
        <v>1414.4323086535401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1"/>
      <c r="B26" s="19"/>
      <c r="C26" s="15"/>
      <c r="D26" s="15"/>
      <c r="E26" s="15"/>
      <c r="F26" s="15"/>
      <c r="G26" s="15"/>
      <c r="H26" s="20"/>
      <c r="I26" s="11"/>
      <c r="J26" s="11"/>
      <c r="K26" s="11"/>
    </row>
    <row r="27" spans="1:11" ht="12.75" x14ac:dyDescent="0.2">
      <c r="A27" s="9">
        <v>2</v>
      </c>
      <c r="B27" s="12" t="s">
        <v>28</v>
      </c>
      <c r="C27" s="14"/>
      <c r="D27" s="14"/>
      <c r="E27" s="14"/>
      <c r="F27" s="14"/>
      <c r="G27" s="14"/>
      <c r="H27" s="13"/>
      <c r="I27" s="9">
        <v>1</v>
      </c>
      <c r="J27" s="21">
        <v>1514.2565142097501</v>
      </c>
      <c r="K27" s="21">
        <f>I27*J27</f>
        <v>1514.2565142097501</v>
      </c>
    </row>
    <row r="28" spans="1:11" ht="12.75" x14ac:dyDescent="0.2">
      <c r="A28" s="10"/>
      <c r="B28" s="16" t="s">
        <v>29</v>
      </c>
      <c r="H28" s="17"/>
      <c r="I28" s="10"/>
      <c r="J28" s="10"/>
      <c r="K28" s="10"/>
    </row>
    <row r="29" spans="1:11" ht="12.75" x14ac:dyDescent="0.2">
      <c r="A29" s="10"/>
      <c r="B29" s="18" t="s">
        <v>30</v>
      </c>
      <c r="H29" s="17"/>
      <c r="I29" s="10"/>
      <c r="J29" s="10"/>
      <c r="K29" s="10"/>
    </row>
    <row r="30" spans="1:11" ht="12.75" x14ac:dyDescent="0.2">
      <c r="A30" s="10"/>
      <c r="B30" s="18" t="s">
        <v>31</v>
      </c>
      <c r="H30" s="17"/>
      <c r="I30" s="10"/>
      <c r="J30" s="10"/>
      <c r="K30" s="10"/>
    </row>
    <row r="31" spans="1:11" ht="12.75" x14ac:dyDescent="0.2">
      <c r="A31" s="10"/>
      <c r="B31" s="18" t="s">
        <v>32</v>
      </c>
      <c r="H31" s="17"/>
      <c r="I31" s="10"/>
      <c r="J31" s="10"/>
      <c r="K31" s="10"/>
    </row>
    <row r="32" spans="1:11" ht="12.75" x14ac:dyDescent="0.2">
      <c r="A32" s="10"/>
      <c r="B32" s="18" t="s">
        <v>33</v>
      </c>
      <c r="H32" s="17"/>
      <c r="I32" s="10"/>
      <c r="J32" s="10"/>
      <c r="K32" s="10"/>
    </row>
    <row r="33" spans="1:11" ht="12.75" x14ac:dyDescent="0.2">
      <c r="A33" s="10"/>
      <c r="B33" s="18" t="s">
        <v>34</v>
      </c>
      <c r="H33" s="17"/>
      <c r="I33" s="10"/>
      <c r="J33" s="10"/>
      <c r="K33" s="10"/>
    </row>
    <row r="34" spans="1:11" ht="12.75" x14ac:dyDescent="0.2">
      <c r="A34" s="10"/>
      <c r="B34" s="18" t="s">
        <v>35</v>
      </c>
      <c r="H34" s="17"/>
      <c r="I34" s="10"/>
      <c r="J34" s="10"/>
      <c r="K34" s="10"/>
    </row>
    <row r="35" spans="1:11" ht="12.75" x14ac:dyDescent="0.2">
      <c r="A35" s="10"/>
      <c r="B35" s="18" t="s">
        <v>36</v>
      </c>
      <c r="H35" s="17"/>
      <c r="I35" s="10"/>
      <c r="J35" s="10"/>
      <c r="K35" s="10"/>
    </row>
    <row r="36" spans="1:11" ht="12.75" x14ac:dyDescent="0.2">
      <c r="A36" s="10"/>
      <c r="B36" s="18" t="s">
        <v>37</v>
      </c>
      <c r="H36" s="17"/>
      <c r="I36" s="10"/>
      <c r="J36" s="10"/>
      <c r="K36" s="10"/>
    </row>
    <row r="37" spans="1:11" ht="12.75" x14ac:dyDescent="0.2">
      <c r="A37" s="10"/>
      <c r="B37" s="18" t="s">
        <v>38</v>
      </c>
      <c r="H37" s="17"/>
      <c r="I37" s="10"/>
      <c r="J37" s="10"/>
      <c r="K37" s="10"/>
    </row>
    <row r="38" spans="1:11" ht="12.75" x14ac:dyDescent="0.2">
      <c r="A38" s="10"/>
      <c r="B38" s="18" t="s">
        <v>39</v>
      </c>
      <c r="H38" s="17"/>
      <c r="I38" s="10"/>
      <c r="J38" s="10"/>
      <c r="K38" s="10"/>
    </row>
    <row r="39" spans="1:11" ht="12.75" x14ac:dyDescent="0.2">
      <c r="A39" s="10"/>
      <c r="B39" s="18" t="s">
        <v>40</v>
      </c>
      <c r="H39" s="17"/>
      <c r="I39" s="10"/>
      <c r="J39" s="10"/>
      <c r="K39" s="10"/>
    </row>
    <row r="40" spans="1:11" ht="12.75" x14ac:dyDescent="0.2">
      <c r="A40" s="10"/>
      <c r="B40" s="18" t="s">
        <v>41</v>
      </c>
      <c r="H40" s="17"/>
      <c r="I40" s="10"/>
      <c r="J40" s="10"/>
      <c r="K40" s="10"/>
    </row>
    <row r="41" spans="1:11" ht="12.75" x14ac:dyDescent="0.2">
      <c r="A41" s="11"/>
      <c r="B41" s="19"/>
      <c r="C41" s="15"/>
      <c r="D41" s="15"/>
      <c r="E41" s="15"/>
      <c r="F41" s="15"/>
      <c r="G41" s="15"/>
      <c r="H41" s="20"/>
      <c r="I41" s="11"/>
      <c r="J41" s="11"/>
      <c r="K41" s="11"/>
    </row>
    <row r="42" spans="1:11" ht="12.75" x14ac:dyDescent="0.2">
      <c r="A42" s="9">
        <v>3</v>
      </c>
      <c r="B42" s="12" t="s">
        <v>42</v>
      </c>
      <c r="C42" s="14"/>
      <c r="D42" s="14"/>
      <c r="E42" s="14"/>
      <c r="F42" s="14"/>
      <c r="G42" s="14"/>
      <c r="H42" s="13"/>
      <c r="I42" s="9">
        <v>1</v>
      </c>
      <c r="J42" s="21">
        <v>2320.9296162087198</v>
      </c>
      <c r="K42" s="21">
        <f>I42*J42</f>
        <v>2320.9296162087198</v>
      </c>
    </row>
    <row r="43" spans="1:11" ht="12.75" x14ac:dyDescent="0.2">
      <c r="A43" s="10"/>
      <c r="B43" s="16" t="s">
        <v>43</v>
      </c>
      <c r="H43" s="17"/>
      <c r="I43" s="10"/>
      <c r="J43" s="10"/>
      <c r="K43" s="10"/>
    </row>
    <row r="44" spans="1:11" ht="12.75" x14ac:dyDescent="0.2">
      <c r="A44" s="10"/>
      <c r="B44" s="18" t="s">
        <v>44</v>
      </c>
      <c r="H44" s="17"/>
      <c r="I44" s="10"/>
      <c r="J44" s="10"/>
      <c r="K44" s="10"/>
    </row>
    <row r="45" spans="1:11" ht="12.75" x14ac:dyDescent="0.2">
      <c r="A45" s="10"/>
      <c r="B45" s="18" t="s">
        <v>45</v>
      </c>
      <c r="H45" s="17"/>
      <c r="I45" s="10"/>
      <c r="J45" s="10"/>
      <c r="K45" s="10"/>
    </row>
    <row r="46" spans="1:11" ht="12.75" x14ac:dyDescent="0.2">
      <c r="A46" s="10"/>
      <c r="B46" s="18" t="s">
        <v>46</v>
      </c>
      <c r="H46" s="17"/>
      <c r="I46" s="10"/>
      <c r="J46" s="10"/>
      <c r="K46" s="10"/>
    </row>
    <row r="47" spans="1:11" ht="12.75" x14ac:dyDescent="0.2">
      <c r="A47" s="10"/>
      <c r="B47" s="18" t="s">
        <v>47</v>
      </c>
      <c r="H47" s="17"/>
      <c r="I47" s="10"/>
      <c r="J47" s="10"/>
      <c r="K47" s="10"/>
    </row>
    <row r="48" spans="1:11" ht="12.75" x14ac:dyDescent="0.2">
      <c r="A48" s="10"/>
      <c r="B48" s="18" t="s">
        <v>48</v>
      </c>
      <c r="H48" s="17"/>
      <c r="I48" s="10"/>
      <c r="J48" s="10"/>
      <c r="K48" s="10"/>
    </row>
    <row r="49" spans="1:11" ht="12.75" x14ac:dyDescent="0.2">
      <c r="A49" s="10"/>
      <c r="B49" s="18" t="s">
        <v>49</v>
      </c>
      <c r="H49" s="17"/>
      <c r="I49" s="10"/>
      <c r="J49" s="10"/>
      <c r="K49" s="10"/>
    </row>
    <row r="50" spans="1:11" ht="12.75" x14ac:dyDescent="0.2">
      <c r="A50" s="10"/>
      <c r="B50" s="18" t="s">
        <v>50</v>
      </c>
      <c r="H50" s="17"/>
      <c r="I50" s="10"/>
      <c r="J50" s="10"/>
      <c r="K50" s="10"/>
    </row>
    <row r="51" spans="1:11" ht="12.75" x14ac:dyDescent="0.2">
      <c r="A51" s="10"/>
      <c r="B51" s="18" t="s">
        <v>51</v>
      </c>
      <c r="H51" s="17"/>
      <c r="I51" s="10"/>
      <c r="J51" s="10"/>
      <c r="K51" s="10"/>
    </row>
    <row r="52" spans="1:11" ht="12.75" x14ac:dyDescent="0.2">
      <c r="A52" s="11"/>
      <c r="B52" s="19"/>
      <c r="C52" s="15"/>
      <c r="D52" s="15"/>
      <c r="E52" s="15"/>
      <c r="F52" s="15"/>
      <c r="G52" s="15"/>
      <c r="H52" s="20"/>
      <c r="I52" s="11"/>
      <c r="J52" s="11"/>
      <c r="K52" s="11"/>
    </row>
    <row r="53" spans="1:11" ht="12.75" x14ac:dyDescent="0.2">
      <c r="A53" s="9">
        <v>4</v>
      </c>
      <c r="B53" s="12" t="s">
        <v>52</v>
      </c>
      <c r="C53" s="14"/>
      <c r="D53" s="14"/>
      <c r="E53" s="14"/>
      <c r="F53" s="14"/>
      <c r="G53" s="14"/>
      <c r="H53" s="13"/>
      <c r="I53" s="9">
        <v>1</v>
      </c>
      <c r="J53" s="21">
        <v>3098.0758063167</v>
      </c>
      <c r="K53" s="21">
        <f>I53*J53</f>
        <v>3098.0758063167</v>
      </c>
    </row>
    <row r="54" spans="1:11" ht="12.75" x14ac:dyDescent="0.2">
      <c r="A54" s="10"/>
      <c r="B54" s="16" t="s">
        <v>53</v>
      </c>
      <c r="H54" s="17"/>
      <c r="I54" s="10"/>
      <c r="J54" s="10"/>
      <c r="K54" s="10"/>
    </row>
    <row r="55" spans="1:11" ht="12.75" x14ac:dyDescent="0.2">
      <c r="A55" s="10"/>
      <c r="B55" s="18" t="s">
        <v>54</v>
      </c>
      <c r="H55" s="17"/>
      <c r="I55" s="10"/>
      <c r="J55" s="10"/>
      <c r="K55" s="10"/>
    </row>
    <row r="56" spans="1:11" ht="12.75" x14ac:dyDescent="0.2">
      <c r="A56" s="10"/>
      <c r="B56" s="18" t="s">
        <v>55</v>
      </c>
      <c r="H56" s="17"/>
      <c r="I56" s="10"/>
      <c r="J56" s="10"/>
      <c r="K56" s="10"/>
    </row>
    <row r="57" spans="1:11" ht="12.75" x14ac:dyDescent="0.2">
      <c r="A57" s="10"/>
      <c r="B57" s="18" t="s">
        <v>56</v>
      </c>
      <c r="H57" s="17"/>
      <c r="I57" s="10"/>
      <c r="J57" s="10"/>
      <c r="K57" s="10"/>
    </row>
    <row r="58" spans="1:11" ht="12.75" x14ac:dyDescent="0.2">
      <c r="A58" s="10"/>
      <c r="B58" s="18" t="s">
        <v>57</v>
      </c>
      <c r="H58" s="17"/>
      <c r="I58" s="10"/>
      <c r="J58" s="10"/>
      <c r="K58" s="10"/>
    </row>
    <row r="59" spans="1:11" ht="12.75" x14ac:dyDescent="0.2">
      <c r="A59" s="10"/>
      <c r="B59" s="18" t="s">
        <v>58</v>
      </c>
      <c r="H59" s="17"/>
      <c r="I59" s="10"/>
      <c r="J59" s="10"/>
      <c r="K59" s="10"/>
    </row>
    <row r="60" spans="1:11" ht="12.75" x14ac:dyDescent="0.2">
      <c r="A60" s="10"/>
      <c r="B60" s="18" t="s">
        <v>59</v>
      </c>
      <c r="H60" s="17"/>
      <c r="I60" s="10"/>
      <c r="J60" s="10"/>
      <c r="K60" s="10"/>
    </row>
    <row r="61" spans="1:11" ht="12.75" x14ac:dyDescent="0.2">
      <c r="A61" s="10"/>
      <c r="B61" s="18" t="s">
        <v>60</v>
      </c>
      <c r="H61" s="17"/>
      <c r="I61" s="10"/>
      <c r="J61" s="10"/>
      <c r="K61" s="10"/>
    </row>
    <row r="62" spans="1:11" ht="12.75" x14ac:dyDescent="0.2">
      <c r="A62" s="10"/>
      <c r="B62" s="18" t="s">
        <v>61</v>
      </c>
      <c r="H62" s="17"/>
      <c r="I62" s="10"/>
      <c r="J62" s="10"/>
      <c r="K62" s="10"/>
    </row>
    <row r="63" spans="1:11" ht="12.75" x14ac:dyDescent="0.2">
      <c r="A63" s="10"/>
      <c r="B63" s="18" t="s">
        <v>62</v>
      </c>
      <c r="H63" s="17"/>
      <c r="I63" s="10"/>
      <c r="J63" s="10"/>
      <c r="K63" s="10"/>
    </row>
    <row r="64" spans="1:11" ht="12.75" x14ac:dyDescent="0.2">
      <c r="A64" s="10"/>
      <c r="B64" s="18" t="s">
        <v>63</v>
      </c>
      <c r="H64" s="17"/>
      <c r="I64" s="10"/>
      <c r="J64" s="10"/>
      <c r="K64" s="10"/>
    </row>
    <row r="65" spans="1:11" ht="12.75" x14ac:dyDescent="0.2">
      <c r="A65" s="10"/>
      <c r="B65" s="18" t="s">
        <v>64</v>
      </c>
      <c r="H65" s="17"/>
      <c r="I65" s="10"/>
      <c r="J65" s="10"/>
      <c r="K65" s="10"/>
    </row>
    <row r="66" spans="1:11" ht="12.75" x14ac:dyDescent="0.2">
      <c r="A66" s="11"/>
      <c r="B66" s="19"/>
      <c r="C66" s="15"/>
      <c r="D66" s="15"/>
      <c r="E66" s="15"/>
      <c r="F66" s="15"/>
      <c r="G66" s="15"/>
      <c r="H66" s="20"/>
      <c r="I66" s="11"/>
      <c r="J66" s="11"/>
      <c r="K66" s="11"/>
    </row>
    <row r="67" spans="1:11" ht="12.75" x14ac:dyDescent="0.2">
      <c r="A67" s="9">
        <v>5</v>
      </c>
      <c r="B67" s="12" t="s">
        <v>65</v>
      </c>
      <c r="C67" s="14"/>
      <c r="D67" s="14"/>
      <c r="E67" s="14"/>
      <c r="F67" s="14"/>
      <c r="G67" s="14"/>
      <c r="H67" s="13"/>
      <c r="I67" s="9">
        <v>1</v>
      </c>
      <c r="J67" s="21">
        <v>2335.8908020181798</v>
      </c>
      <c r="K67" s="21">
        <f>I67*J67</f>
        <v>2335.8908020181798</v>
      </c>
    </row>
    <row r="68" spans="1:11" ht="12.75" x14ac:dyDescent="0.2">
      <c r="A68" s="10"/>
      <c r="B68" s="16" t="s">
        <v>66</v>
      </c>
      <c r="H68" s="17"/>
      <c r="I68" s="10"/>
      <c r="J68" s="10"/>
      <c r="K68" s="10"/>
    </row>
    <row r="69" spans="1:11" ht="12.75" x14ac:dyDescent="0.2">
      <c r="A69" s="10"/>
      <c r="B69" s="18" t="s">
        <v>67</v>
      </c>
      <c r="H69" s="17"/>
      <c r="I69" s="10"/>
      <c r="J69" s="10"/>
      <c r="K69" s="10"/>
    </row>
    <row r="70" spans="1:11" ht="12.75" x14ac:dyDescent="0.2">
      <c r="A70" s="10"/>
      <c r="B70" s="18" t="s">
        <v>68</v>
      </c>
      <c r="H70" s="17"/>
      <c r="I70" s="10"/>
      <c r="J70" s="10"/>
      <c r="K70" s="10"/>
    </row>
    <row r="71" spans="1:11" ht="12.75" x14ac:dyDescent="0.2">
      <c r="A71" s="10"/>
      <c r="B71" s="18" t="s">
        <v>69</v>
      </c>
      <c r="H71" s="17"/>
      <c r="I71" s="10"/>
      <c r="J71" s="10"/>
      <c r="K71" s="10"/>
    </row>
    <row r="72" spans="1:11" ht="12.75" x14ac:dyDescent="0.2">
      <c r="A72" s="10"/>
      <c r="B72" s="18" t="s">
        <v>70</v>
      </c>
      <c r="H72" s="17"/>
      <c r="I72" s="10"/>
      <c r="J72" s="10"/>
      <c r="K72" s="10"/>
    </row>
    <row r="73" spans="1:11" ht="12.75" x14ac:dyDescent="0.2">
      <c r="A73" s="10"/>
      <c r="B73" s="18" t="s">
        <v>71</v>
      </c>
      <c r="H73" s="17"/>
      <c r="I73" s="10"/>
      <c r="J73" s="10"/>
      <c r="K73" s="10"/>
    </row>
    <row r="74" spans="1:11" ht="12.75" x14ac:dyDescent="0.2">
      <c r="A74" s="10"/>
      <c r="B74" s="18" t="s">
        <v>72</v>
      </c>
      <c r="H74" s="17"/>
      <c r="I74" s="10"/>
      <c r="J74" s="10"/>
      <c r="K74" s="10"/>
    </row>
    <row r="75" spans="1:11" ht="12.75" x14ac:dyDescent="0.2">
      <c r="A75" s="10"/>
      <c r="B75" s="18" t="s">
        <v>73</v>
      </c>
      <c r="H75" s="17"/>
      <c r="I75" s="10"/>
      <c r="J75" s="10"/>
      <c r="K75" s="10"/>
    </row>
    <row r="76" spans="1:11" ht="12.75" x14ac:dyDescent="0.2">
      <c r="A76" s="10"/>
      <c r="B76" s="18" t="s">
        <v>74</v>
      </c>
      <c r="H76" s="17"/>
      <c r="I76" s="10"/>
      <c r="J76" s="10"/>
      <c r="K76" s="10"/>
    </row>
    <row r="77" spans="1:11" ht="12.75" x14ac:dyDescent="0.2">
      <c r="A77" s="10"/>
      <c r="B77" s="18" t="s">
        <v>75</v>
      </c>
      <c r="H77" s="17"/>
      <c r="I77" s="10"/>
      <c r="J77" s="10"/>
      <c r="K77" s="10"/>
    </row>
    <row r="78" spans="1:11" ht="12.75" x14ac:dyDescent="0.2">
      <c r="A78" s="10"/>
      <c r="B78" s="18" t="s">
        <v>76</v>
      </c>
      <c r="H78" s="17"/>
      <c r="I78" s="10"/>
      <c r="J78" s="10"/>
      <c r="K78" s="10"/>
    </row>
    <row r="79" spans="1:11" ht="12.75" x14ac:dyDescent="0.2">
      <c r="A79" s="10"/>
      <c r="B79" s="18" t="s">
        <v>77</v>
      </c>
      <c r="H79" s="17"/>
      <c r="I79" s="10"/>
      <c r="J79" s="10"/>
      <c r="K79" s="10"/>
    </row>
    <row r="80" spans="1:11" ht="12.75" x14ac:dyDescent="0.2">
      <c r="A80" s="11"/>
      <c r="B80" s="19"/>
      <c r="C80" s="15"/>
      <c r="D80" s="15"/>
      <c r="E80" s="15"/>
      <c r="F80" s="15"/>
      <c r="G80" s="15"/>
      <c r="H80" s="20"/>
      <c r="I80" s="11"/>
      <c r="J80" s="11"/>
      <c r="K80" s="11"/>
    </row>
    <row r="81" spans="1:11" ht="12.75" x14ac:dyDescent="0.2">
      <c r="A81" s="9">
        <v>6</v>
      </c>
      <c r="B81" s="12" t="s">
        <v>78</v>
      </c>
      <c r="C81" s="14"/>
      <c r="D81" s="14"/>
      <c r="E81" s="14"/>
      <c r="F81" s="14"/>
      <c r="G81" s="14"/>
      <c r="H81" s="13"/>
      <c r="I81" s="9">
        <v>1</v>
      </c>
      <c r="J81" s="21">
        <v>4133.9920157397701</v>
      </c>
      <c r="K81" s="21">
        <f>I81*J81</f>
        <v>4133.9920157397701</v>
      </c>
    </row>
    <row r="82" spans="1:11" ht="12.75" x14ac:dyDescent="0.2">
      <c r="A82" s="10"/>
      <c r="B82" s="16" t="s">
        <v>79</v>
      </c>
      <c r="H82" s="17"/>
      <c r="I82" s="10"/>
      <c r="J82" s="10"/>
      <c r="K82" s="10"/>
    </row>
    <row r="83" spans="1:11" ht="12.75" x14ac:dyDescent="0.2">
      <c r="A83" s="10"/>
      <c r="B83" s="18" t="s">
        <v>80</v>
      </c>
      <c r="H83" s="17"/>
      <c r="I83" s="10"/>
      <c r="J83" s="10"/>
      <c r="K83" s="10"/>
    </row>
    <row r="84" spans="1:11" ht="12.75" x14ac:dyDescent="0.2">
      <c r="A84" s="10"/>
      <c r="B84" s="18" t="s">
        <v>81</v>
      </c>
      <c r="H84" s="17"/>
      <c r="I84" s="10"/>
      <c r="J84" s="10"/>
      <c r="K84" s="10"/>
    </row>
    <row r="85" spans="1:11" ht="12.75" x14ac:dyDescent="0.2">
      <c r="A85" s="10"/>
      <c r="B85" s="18" t="s">
        <v>82</v>
      </c>
      <c r="H85" s="17"/>
      <c r="I85" s="10"/>
      <c r="J85" s="10"/>
      <c r="K85" s="10"/>
    </row>
    <row r="86" spans="1:11" ht="12.75" x14ac:dyDescent="0.2">
      <c r="A86" s="10"/>
      <c r="B86" s="18" t="s">
        <v>83</v>
      </c>
      <c r="H86" s="17"/>
      <c r="I86" s="10"/>
      <c r="J86" s="10"/>
      <c r="K86" s="10"/>
    </row>
    <row r="87" spans="1:11" ht="12.75" x14ac:dyDescent="0.2">
      <c r="A87" s="10"/>
      <c r="B87" s="18" t="s">
        <v>84</v>
      </c>
      <c r="H87" s="17"/>
      <c r="I87" s="10"/>
      <c r="J87" s="10"/>
      <c r="K87" s="10"/>
    </row>
    <row r="88" spans="1:11" ht="12.75" x14ac:dyDescent="0.2">
      <c r="A88" s="10"/>
      <c r="B88" s="18" t="s">
        <v>85</v>
      </c>
      <c r="H88" s="17"/>
      <c r="I88" s="10"/>
      <c r="J88" s="10"/>
      <c r="K88" s="10"/>
    </row>
    <row r="89" spans="1:11" ht="12.75" x14ac:dyDescent="0.2">
      <c r="A89" s="10"/>
      <c r="B89" s="18" t="s">
        <v>86</v>
      </c>
      <c r="H89" s="17"/>
      <c r="I89" s="10"/>
      <c r="J89" s="10"/>
      <c r="K89" s="10"/>
    </row>
    <row r="90" spans="1:11" ht="12.75" x14ac:dyDescent="0.2">
      <c r="A90" s="10"/>
      <c r="B90" s="18" t="s">
        <v>87</v>
      </c>
      <c r="H90" s="17"/>
      <c r="I90" s="10"/>
      <c r="J90" s="10"/>
      <c r="K90" s="10"/>
    </row>
    <row r="91" spans="1:11" ht="12.75" x14ac:dyDescent="0.2">
      <c r="A91" s="10"/>
      <c r="B91" s="18" t="s">
        <v>88</v>
      </c>
      <c r="H91" s="17"/>
      <c r="I91" s="10"/>
      <c r="J91" s="10"/>
      <c r="K91" s="10"/>
    </row>
    <row r="92" spans="1:11" ht="12.75" x14ac:dyDescent="0.2">
      <c r="A92" s="10"/>
      <c r="B92" s="18" t="s">
        <v>89</v>
      </c>
      <c r="H92" s="17"/>
      <c r="I92" s="10"/>
      <c r="J92" s="10"/>
      <c r="K92" s="10"/>
    </row>
    <row r="93" spans="1:11" ht="12.75" x14ac:dyDescent="0.2">
      <c r="A93" s="11"/>
      <c r="B93" s="19"/>
      <c r="C93" s="15"/>
      <c r="D93" s="15"/>
      <c r="E93" s="15"/>
      <c r="F93" s="15"/>
      <c r="G93" s="15"/>
      <c r="H93" s="20"/>
      <c r="I93" s="11"/>
      <c r="J93" s="11"/>
      <c r="K93" s="11"/>
    </row>
    <row r="94" spans="1:11" ht="12.75" x14ac:dyDescent="0.2">
      <c r="A94" s="9">
        <v>7</v>
      </c>
      <c r="B94" s="12" t="s">
        <v>90</v>
      </c>
      <c r="C94" s="14"/>
      <c r="D94" s="14"/>
      <c r="E94" s="14"/>
      <c r="F94" s="14"/>
      <c r="G94" s="14"/>
      <c r="H94" s="13"/>
      <c r="I94" s="9">
        <v>1</v>
      </c>
      <c r="J94" s="21">
        <v>2272.5882058014199</v>
      </c>
      <c r="K94" s="21">
        <f>I94*J94</f>
        <v>2272.5882058014199</v>
      </c>
    </row>
    <row r="95" spans="1:11" ht="12.75" x14ac:dyDescent="0.2">
      <c r="A95" s="10"/>
      <c r="B95" s="16" t="s">
        <v>91</v>
      </c>
      <c r="H95" s="17"/>
      <c r="I95" s="10"/>
      <c r="J95" s="10"/>
      <c r="K95" s="10"/>
    </row>
    <row r="96" spans="1:11" ht="12.75" x14ac:dyDescent="0.2">
      <c r="A96" s="10"/>
      <c r="B96" s="18" t="s">
        <v>92</v>
      </c>
      <c r="H96" s="17"/>
      <c r="I96" s="10"/>
      <c r="J96" s="10"/>
      <c r="K96" s="10"/>
    </row>
    <row r="97" spans="1:11" ht="12.75" x14ac:dyDescent="0.2">
      <c r="A97" s="10"/>
      <c r="B97" s="18" t="s">
        <v>93</v>
      </c>
      <c r="H97" s="17"/>
      <c r="I97" s="10"/>
      <c r="J97" s="10"/>
      <c r="K97" s="10"/>
    </row>
    <row r="98" spans="1:11" ht="12.75" x14ac:dyDescent="0.2">
      <c r="A98" s="10"/>
      <c r="B98" s="18" t="s">
        <v>94</v>
      </c>
      <c r="H98" s="17"/>
      <c r="I98" s="10"/>
      <c r="J98" s="10"/>
      <c r="K98" s="10"/>
    </row>
    <row r="99" spans="1:11" ht="12.75" x14ac:dyDescent="0.2">
      <c r="A99" s="10"/>
      <c r="B99" s="18" t="s">
        <v>95</v>
      </c>
      <c r="H99" s="17"/>
      <c r="I99" s="10"/>
      <c r="J99" s="10"/>
      <c r="K99" s="10"/>
    </row>
    <row r="100" spans="1:11" ht="12.75" x14ac:dyDescent="0.2">
      <c r="A100" s="10"/>
      <c r="B100" s="18" t="s">
        <v>96</v>
      </c>
      <c r="H100" s="17"/>
      <c r="I100" s="10"/>
      <c r="J100" s="10"/>
      <c r="K100" s="10"/>
    </row>
    <row r="101" spans="1:11" ht="12.75" x14ac:dyDescent="0.2">
      <c r="A101" s="10"/>
      <c r="B101" s="18" t="s">
        <v>97</v>
      </c>
      <c r="H101" s="17"/>
      <c r="I101" s="10"/>
      <c r="J101" s="10"/>
      <c r="K101" s="10"/>
    </row>
    <row r="102" spans="1:11" ht="12.75" x14ac:dyDescent="0.2">
      <c r="A102" s="10"/>
      <c r="B102" s="18" t="s">
        <v>98</v>
      </c>
      <c r="H102" s="17"/>
      <c r="I102" s="10"/>
      <c r="J102" s="10"/>
      <c r="K102" s="10"/>
    </row>
    <row r="103" spans="1:11" ht="12.75" x14ac:dyDescent="0.2">
      <c r="A103" s="10"/>
      <c r="B103" s="18" t="s">
        <v>99</v>
      </c>
      <c r="H103" s="17"/>
      <c r="I103" s="10"/>
      <c r="J103" s="10"/>
      <c r="K103" s="10"/>
    </row>
    <row r="104" spans="1:11" ht="12.75" x14ac:dyDescent="0.2">
      <c r="A104" s="11"/>
      <c r="B104" s="19"/>
      <c r="C104" s="15"/>
      <c r="D104" s="15"/>
      <c r="E104" s="15"/>
      <c r="F104" s="15"/>
      <c r="G104" s="15"/>
      <c r="H104" s="20"/>
      <c r="I104" s="11"/>
      <c r="J104" s="11"/>
      <c r="K104" s="11"/>
    </row>
    <row r="105" spans="1:11" ht="12.75" x14ac:dyDescent="0.2">
      <c r="A105" s="9">
        <v>8</v>
      </c>
      <c r="B105" s="12" t="s">
        <v>100</v>
      </c>
      <c r="C105" s="14"/>
      <c r="D105" s="14"/>
      <c r="E105" s="14"/>
      <c r="F105" s="14"/>
      <c r="G105" s="14"/>
      <c r="H105" s="13"/>
      <c r="I105" s="9">
        <v>1</v>
      </c>
      <c r="J105" s="21">
        <v>1352.66650988524</v>
      </c>
      <c r="K105" s="21">
        <f>I105*J105</f>
        <v>1352.66650988524</v>
      </c>
    </row>
    <row r="106" spans="1:11" ht="12.75" x14ac:dyDescent="0.2">
      <c r="A106" s="10"/>
      <c r="B106" s="16" t="s">
        <v>101</v>
      </c>
      <c r="H106" s="17"/>
      <c r="I106" s="10"/>
      <c r="J106" s="10"/>
      <c r="K106" s="10"/>
    </row>
    <row r="107" spans="1:11" ht="12.75" x14ac:dyDescent="0.2">
      <c r="A107" s="10"/>
      <c r="B107" s="18" t="s">
        <v>102</v>
      </c>
      <c r="H107" s="17"/>
      <c r="I107" s="10"/>
      <c r="J107" s="10"/>
      <c r="K107" s="10"/>
    </row>
    <row r="108" spans="1:11" ht="12.75" x14ac:dyDescent="0.2">
      <c r="A108" s="10"/>
      <c r="B108" s="18" t="s">
        <v>103</v>
      </c>
      <c r="H108" s="17"/>
      <c r="I108" s="10"/>
      <c r="J108" s="10"/>
      <c r="K108" s="10"/>
    </row>
    <row r="109" spans="1:11" ht="12.75" x14ac:dyDescent="0.2">
      <c r="A109" s="10"/>
      <c r="B109" s="18" t="s">
        <v>104</v>
      </c>
      <c r="H109" s="17"/>
      <c r="I109" s="10"/>
      <c r="J109" s="10"/>
      <c r="K109" s="10"/>
    </row>
    <row r="110" spans="1:11" ht="12.75" x14ac:dyDescent="0.2">
      <c r="A110" s="10"/>
      <c r="B110" s="18" t="s">
        <v>105</v>
      </c>
      <c r="H110" s="17"/>
      <c r="I110" s="10"/>
      <c r="J110" s="10"/>
      <c r="K110" s="10"/>
    </row>
    <row r="111" spans="1:11" ht="12.75" x14ac:dyDescent="0.2">
      <c r="A111" s="10"/>
      <c r="B111" s="18" t="s">
        <v>106</v>
      </c>
      <c r="H111" s="17"/>
      <c r="I111" s="10"/>
      <c r="J111" s="10"/>
      <c r="K111" s="10"/>
    </row>
    <row r="112" spans="1:11" ht="12.75" x14ac:dyDescent="0.2">
      <c r="A112" s="10"/>
      <c r="B112" s="18" t="s">
        <v>107</v>
      </c>
      <c r="H112" s="17"/>
      <c r="I112" s="10"/>
      <c r="J112" s="10"/>
      <c r="K112" s="10"/>
    </row>
    <row r="113" spans="1:11" ht="12.75" x14ac:dyDescent="0.2">
      <c r="A113" s="10"/>
      <c r="B113" s="18" t="s">
        <v>108</v>
      </c>
      <c r="H113" s="17"/>
      <c r="I113" s="10"/>
      <c r="J113" s="10"/>
      <c r="K113" s="10"/>
    </row>
    <row r="114" spans="1:11" ht="12.75" x14ac:dyDescent="0.2">
      <c r="A114" s="10"/>
      <c r="B114" s="18" t="s">
        <v>109</v>
      </c>
      <c r="H114" s="17"/>
      <c r="I114" s="10"/>
      <c r="J114" s="10"/>
      <c r="K114" s="10"/>
    </row>
    <row r="115" spans="1:11" ht="12.75" x14ac:dyDescent="0.2">
      <c r="A115" s="11"/>
      <c r="B115" s="19"/>
      <c r="C115" s="15"/>
      <c r="D115" s="15"/>
      <c r="E115" s="15"/>
      <c r="F115" s="15"/>
      <c r="G115" s="15"/>
      <c r="H115" s="20"/>
      <c r="I115" s="11"/>
      <c r="J115" s="11"/>
      <c r="K115" s="11"/>
    </row>
    <row r="116" spans="1:11" ht="12.75" x14ac:dyDescent="0.2">
      <c r="A116" s="9">
        <v>9</v>
      </c>
      <c r="B116" s="12" t="s">
        <v>110</v>
      </c>
      <c r="C116" s="14"/>
      <c r="D116" s="14"/>
      <c r="E116" s="14"/>
      <c r="F116" s="14"/>
      <c r="G116" s="14"/>
      <c r="H116" s="13"/>
      <c r="I116" s="9">
        <v>1</v>
      </c>
      <c r="J116" s="21">
        <v>1752.1441093078099</v>
      </c>
      <c r="K116" s="21">
        <f>I116*J116</f>
        <v>1752.1441093078099</v>
      </c>
    </row>
    <row r="117" spans="1:11" ht="12.75" x14ac:dyDescent="0.2">
      <c r="A117" s="10"/>
      <c r="B117" s="16" t="s">
        <v>111</v>
      </c>
      <c r="H117" s="17"/>
      <c r="I117" s="10"/>
      <c r="J117" s="10"/>
      <c r="K117" s="10"/>
    </row>
    <row r="118" spans="1:11" ht="12.75" x14ac:dyDescent="0.2">
      <c r="A118" s="10"/>
      <c r="B118" s="18" t="s">
        <v>112</v>
      </c>
      <c r="H118" s="17"/>
      <c r="I118" s="10"/>
      <c r="J118" s="10"/>
      <c r="K118" s="10"/>
    </row>
    <row r="119" spans="1:11" ht="12.75" x14ac:dyDescent="0.2">
      <c r="A119" s="10"/>
      <c r="B119" s="18" t="s">
        <v>113</v>
      </c>
      <c r="H119" s="17"/>
      <c r="I119" s="10"/>
      <c r="J119" s="10"/>
      <c r="K119" s="10"/>
    </row>
    <row r="120" spans="1:11" ht="12.75" x14ac:dyDescent="0.2">
      <c r="A120" s="10"/>
      <c r="B120" s="18" t="s">
        <v>114</v>
      </c>
      <c r="H120" s="17"/>
      <c r="I120" s="10"/>
      <c r="J120" s="10"/>
      <c r="K120" s="10"/>
    </row>
    <row r="121" spans="1:11" ht="12.75" x14ac:dyDescent="0.2">
      <c r="A121" s="10"/>
      <c r="B121" s="18" t="s">
        <v>115</v>
      </c>
      <c r="H121" s="17"/>
      <c r="I121" s="10"/>
      <c r="J121" s="10"/>
      <c r="K121" s="10"/>
    </row>
    <row r="122" spans="1:11" ht="12.75" x14ac:dyDescent="0.2">
      <c r="A122" s="10"/>
      <c r="B122" s="18" t="s">
        <v>116</v>
      </c>
      <c r="H122" s="17"/>
      <c r="I122" s="10"/>
      <c r="J122" s="10"/>
      <c r="K122" s="10"/>
    </row>
    <row r="123" spans="1:11" ht="12.75" x14ac:dyDescent="0.2">
      <c r="A123" s="10"/>
      <c r="B123" s="18" t="s">
        <v>117</v>
      </c>
      <c r="H123" s="17"/>
      <c r="I123" s="10"/>
      <c r="J123" s="10"/>
      <c r="K123" s="10"/>
    </row>
    <row r="124" spans="1:11" ht="12.75" x14ac:dyDescent="0.2">
      <c r="A124" s="10"/>
      <c r="B124" s="18" t="s">
        <v>118</v>
      </c>
      <c r="H124" s="17"/>
      <c r="I124" s="10"/>
      <c r="J124" s="10"/>
      <c r="K124" s="10"/>
    </row>
    <row r="125" spans="1:11" ht="12.75" x14ac:dyDescent="0.2">
      <c r="A125" s="10"/>
      <c r="B125" s="18" t="s">
        <v>119</v>
      </c>
      <c r="H125" s="17"/>
      <c r="I125" s="10"/>
      <c r="J125" s="10"/>
      <c r="K125" s="10"/>
    </row>
    <row r="126" spans="1:11" ht="12.75" x14ac:dyDescent="0.2">
      <c r="A126" s="11"/>
      <c r="B126" s="19"/>
      <c r="C126" s="15"/>
      <c r="D126" s="15"/>
      <c r="E126" s="15"/>
      <c r="F126" s="15"/>
      <c r="G126" s="15"/>
      <c r="H126" s="20"/>
      <c r="I126" s="11"/>
      <c r="J126" s="11"/>
      <c r="K126" s="11"/>
    </row>
    <row r="127" spans="1:11" ht="12.75" x14ac:dyDescent="0.2">
      <c r="A127" s="9">
        <v>10</v>
      </c>
      <c r="B127" s="12" t="s">
        <v>120</v>
      </c>
      <c r="C127" s="14"/>
      <c r="D127" s="14"/>
      <c r="E127" s="14"/>
      <c r="F127" s="14"/>
      <c r="G127" s="14"/>
      <c r="H127" s="13"/>
      <c r="I127" s="9">
        <v>1</v>
      </c>
      <c r="J127" s="21">
        <v>2234.4280815697002</v>
      </c>
      <c r="K127" s="21">
        <f>I127*J127</f>
        <v>2234.4280815697002</v>
      </c>
    </row>
    <row r="128" spans="1:11" ht="12.75" x14ac:dyDescent="0.2">
      <c r="A128" s="10"/>
      <c r="B128" s="16" t="s">
        <v>121</v>
      </c>
      <c r="H128" s="17"/>
      <c r="I128" s="10"/>
      <c r="J128" s="10"/>
      <c r="K128" s="10"/>
    </row>
    <row r="129" spans="1:11" ht="12.75" x14ac:dyDescent="0.2">
      <c r="A129" s="10"/>
      <c r="B129" s="18" t="s">
        <v>122</v>
      </c>
      <c r="H129" s="17"/>
      <c r="I129" s="10"/>
      <c r="J129" s="10"/>
      <c r="K129" s="10"/>
    </row>
    <row r="130" spans="1:11" ht="12.75" x14ac:dyDescent="0.2">
      <c r="A130" s="10"/>
      <c r="B130" s="18" t="s">
        <v>123</v>
      </c>
      <c r="H130" s="17"/>
      <c r="I130" s="10"/>
      <c r="J130" s="10"/>
      <c r="K130" s="10"/>
    </row>
    <row r="131" spans="1:11" ht="12.75" x14ac:dyDescent="0.2">
      <c r="A131" s="10"/>
      <c r="B131" s="18" t="s">
        <v>124</v>
      </c>
      <c r="H131" s="17"/>
      <c r="I131" s="10"/>
      <c r="J131" s="10"/>
      <c r="K131" s="10"/>
    </row>
    <row r="132" spans="1:11" ht="12.75" x14ac:dyDescent="0.2">
      <c r="A132" s="10"/>
      <c r="B132" s="18" t="s">
        <v>125</v>
      </c>
      <c r="H132" s="17"/>
      <c r="I132" s="10"/>
      <c r="J132" s="10"/>
      <c r="K132" s="10"/>
    </row>
    <row r="133" spans="1:11" ht="12.75" x14ac:dyDescent="0.2">
      <c r="A133" s="10"/>
      <c r="B133" s="18" t="s">
        <v>126</v>
      </c>
      <c r="H133" s="17"/>
      <c r="I133" s="10"/>
      <c r="J133" s="10"/>
      <c r="K133" s="10"/>
    </row>
    <row r="134" spans="1:11" ht="12.75" x14ac:dyDescent="0.2">
      <c r="A134" s="10"/>
      <c r="B134" s="18" t="s">
        <v>127</v>
      </c>
      <c r="H134" s="17"/>
      <c r="I134" s="10"/>
      <c r="J134" s="10"/>
      <c r="K134" s="10"/>
    </row>
    <row r="135" spans="1:11" ht="12.75" x14ac:dyDescent="0.2">
      <c r="A135" s="10"/>
      <c r="B135" s="18" t="s">
        <v>128</v>
      </c>
      <c r="H135" s="17"/>
      <c r="I135" s="10"/>
      <c r="J135" s="10"/>
      <c r="K135" s="10"/>
    </row>
    <row r="136" spans="1:11" ht="12.75" x14ac:dyDescent="0.2">
      <c r="A136" s="10"/>
      <c r="B136" s="18" t="s">
        <v>129</v>
      </c>
      <c r="H136" s="17"/>
      <c r="I136" s="10"/>
      <c r="J136" s="10"/>
      <c r="K136" s="10"/>
    </row>
    <row r="137" spans="1:11" ht="12.75" x14ac:dyDescent="0.2">
      <c r="A137" s="10"/>
      <c r="B137" s="18" t="s">
        <v>130</v>
      </c>
      <c r="H137" s="17"/>
      <c r="I137" s="10"/>
      <c r="J137" s="10"/>
      <c r="K137" s="10"/>
    </row>
    <row r="138" spans="1:11" ht="12.75" x14ac:dyDescent="0.2">
      <c r="A138" s="10"/>
      <c r="B138" s="18" t="s">
        <v>131</v>
      </c>
      <c r="H138" s="17"/>
      <c r="I138" s="10"/>
      <c r="J138" s="10"/>
      <c r="K138" s="10"/>
    </row>
    <row r="139" spans="1:11" ht="12.75" x14ac:dyDescent="0.2">
      <c r="A139" s="11"/>
      <c r="B139" s="19"/>
      <c r="C139" s="15"/>
      <c r="D139" s="15"/>
      <c r="E139" s="15"/>
      <c r="F139" s="15"/>
      <c r="G139" s="15"/>
      <c r="H139" s="20"/>
      <c r="I139" s="11"/>
      <c r="J139" s="11"/>
      <c r="K139" s="11"/>
    </row>
    <row r="140" spans="1:11" ht="12.75" x14ac:dyDescent="0.2">
      <c r="A140" s="9">
        <v>11</v>
      </c>
      <c r="B140" s="12" t="s">
        <v>132</v>
      </c>
      <c r="C140" s="14"/>
      <c r="D140" s="14"/>
      <c r="E140" s="14"/>
      <c r="F140" s="14"/>
      <c r="G140" s="14"/>
      <c r="H140" s="13"/>
      <c r="I140" s="9">
        <v>1</v>
      </c>
      <c r="J140" s="21">
        <v>1864.18360565791</v>
      </c>
      <c r="K140" s="21">
        <f>I140*J140</f>
        <v>1864.18360565791</v>
      </c>
    </row>
    <row r="141" spans="1:11" ht="12.75" x14ac:dyDescent="0.2">
      <c r="A141" s="10"/>
      <c r="B141" s="16" t="s">
        <v>133</v>
      </c>
      <c r="H141" s="17"/>
      <c r="I141" s="10"/>
      <c r="J141" s="10"/>
      <c r="K141" s="10"/>
    </row>
    <row r="142" spans="1:11" ht="12.75" x14ac:dyDescent="0.2">
      <c r="A142" s="10"/>
      <c r="B142" s="18" t="s">
        <v>134</v>
      </c>
      <c r="H142" s="17"/>
      <c r="I142" s="10"/>
      <c r="J142" s="10"/>
      <c r="K142" s="10"/>
    </row>
    <row r="143" spans="1:11" ht="12.75" x14ac:dyDescent="0.2">
      <c r="A143" s="10"/>
      <c r="B143" s="18" t="s">
        <v>135</v>
      </c>
      <c r="H143" s="17"/>
      <c r="I143" s="10"/>
      <c r="J143" s="10"/>
      <c r="K143" s="10"/>
    </row>
    <row r="144" spans="1:11" ht="12.75" x14ac:dyDescent="0.2">
      <c r="A144" s="10"/>
      <c r="B144" s="18" t="s">
        <v>136</v>
      </c>
      <c r="H144" s="17"/>
      <c r="I144" s="10"/>
      <c r="J144" s="10"/>
      <c r="K144" s="10"/>
    </row>
    <row r="145" spans="1:11" ht="12.75" x14ac:dyDescent="0.2">
      <c r="A145" s="10"/>
      <c r="B145" s="18" t="s">
        <v>137</v>
      </c>
      <c r="H145" s="17"/>
      <c r="I145" s="10"/>
      <c r="J145" s="10"/>
      <c r="K145" s="10"/>
    </row>
    <row r="146" spans="1:11" ht="12.75" x14ac:dyDescent="0.2">
      <c r="A146" s="10"/>
      <c r="B146" s="18" t="s">
        <v>138</v>
      </c>
      <c r="H146" s="17"/>
      <c r="I146" s="10"/>
      <c r="J146" s="10"/>
      <c r="K146" s="10"/>
    </row>
    <row r="147" spans="1:11" ht="12.75" x14ac:dyDescent="0.2">
      <c r="A147" s="10"/>
      <c r="B147" s="18" t="s">
        <v>139</v>
      </c>
      <c r="H147" s="17"/>
      <c r="I147" s="10"/>
      <c r="J147" s="10"/>
      <c r="K147" s="10"/>
    </row>
    <row r="148" spans="1:11" ht="12.75" x14ac:dyDescent="0.2">
      <c r="A148" s="10"/>
      <c r="B148" s="18" t="s">
        <v>140</v>
      </c>
      <c r="H148" s="17"/>
      <c r="I148" s="10"/>
      <c r="J148" s="10"/>
      <c r="K148" s="10"/>
    </row>
    <row r="149" spans="1:11" ht="12.75" x14ac:dyDescent="0.2">
      <c r="A149" s="10"/>
      <c r="B149" s="18" t="s">
        <v>141</v>
      </c>
      <c r="H149" s="17"/>
      <c r="I149" s="10"/>
      <c r="J149" s="10"/>
      <c r="K149" s="10"/>
    </row>
    <row r="150" spans="1:11" ht="12.75" x14ac:dyDescent="0.2">
      <c r="A150" s="10"/>
      <c r="B150" s="18" t="s">
        <v>142</v>
      </c>
      <c r="H150" s="17"/>
      <c r="I150" s="10"/>
      <c r="J150" s="10"/>
      <c r="K150" s="10"/>
    </row>
    <row r="151" spans="1:11" ht="12.75" x14ac:dyDescent="0.2">
      <c r="A151" s="11"/>
      <c r="B151" s="19"/>
      <c r="C151" s="15"/>
      <c r="D151" s="15"/>
      <c r="E151" s="15"/>
      <c r="F151" s="15"/>
      <c r="G151" s="15"/>
      <c r="H151" s="20"/>
      <c r="I151" s="11"/>
      <c r="J151" s="11"/>
      <c r="K151" s="11"/>
    </row>
    <row r="152" spans="1:11" ht="12.75" x14ac:dyDescent="0.2">
      <c r="A152" s="9">
        <v>12</v>
      </c>
      <c r="B152" s="12" t="s">
        <v>143</v>
      </c>
      <c r="C152" s="14"/>
      <c r="D152" s="14"/>
      <c r="E152" s="14"/>
      <c r="F152" s="14"/>
      <c r="G152" s="14"/>
      <c r="H152" s="13"/>
      <c r="I152" s="9">
        <v>1</v>
      </c>
      <c r="J152" s="21">
        <v>1677.68841108417</v>
      </c>
      <c r="K152" s="21">
        <f>I152*J152</f>
        <v>1677.68841108417</v>
      </c>
    </row>
    <row r="153" spans="1:11" ht="12.75" x14ac:dyDescent="0.2">
      <c r="A153" s="10"/>
      <c r="B153" s="16" t="s">
        <v>144</v>
      </c>
      <c r="H153" s="17"/>
      <c r="I153" s="10"/>
      <c r="J153" s="10"/>
      <c r="K153" s="10"/>
    </row>
    <row r="154" spans="1:11" ht="12.75" x14ac:dyDescent="0.2">
      <c r="A154" s="10"/>
      <c r="B154" s="18" t="s">
        <v>145</v>
      </c>
      <c r="H154" s="17"/>
      <c r="I154" s="10"/>
      <c r="J154" s="10"/>
      <c r="K154" s="10"/>
    </row>
    <row r="155" spans="1:11" ht="12.75" x14ac:dyDescent="0.2">
      <c r="A155" s="10"/>
      <c r="B155" s="18" t="s">
        <v>146</v>
      </c>
      <c r="H155" s="17"/>
      <c r="I155" s="10"/>
      <c r="J155" s="10"/>
      <c r="K155" s="10"/>
    </row>
    <row r="156" spans="1:11" ht="12.75" x14ac:dyDescent="0.2">
      <c r="A156" s="10"/>
      <c r="B156" s="18" t="s">
        <v>147</v>
      </c>
      <c r="H156" s="17"/>
      <c r="I156" s="10"/>
      <c r="J156" s="10"/>
      <c r="K156" s="10"/>
    </row>
    <row r="157" spans="1:11" ht="12.75" x14ac:dyDescent="0.2">
      <c r="A157" s="10"/>
      <c r="B157" s="18" t="s">
        <v>148</v>
      </c>
      <c r="H157" s="17"/>
      <c r="I157" s="10"/>
      <c r="J157" s="10"/>
      <c r="K157" s="10"/>
    </row>
    <row r="158" spans="1:11" ht="12.75" x14ac:dyDescent="0.2">
      <c r="A158" s="10"/>
      <c r="B158" s="18" t="s">
        <v>149</v>
      </c>
      <c r="H158" s="17"/>
      <c r="I158" s="10"/>
      <c r="J158" s="10"/>
      <c r="K158" s="10"/>
    </row>
    <row r="159" spans="1:11" ht="12.75" x14ac:dyDescent="0.2">
      <c r="A159" s="10"/>
      <c r="B159" s="18" t="s">
        <v>150</v>
      </c>
      <c r="H159" s="17"/>
      <c r="I159" s="10"/>
      <c r="J159" s="10"/>
      <c r="K159" s="10"/>
    </row>
    <row r="160" spans="1:11" ht="12.75" x14ac:dyDescent="0.2">
      <c r="A160" s="10"/>
      <c r="B160" s="18" t="s">
        <v>151</v>
      </c>
      <c r="H160" s="17"/>
      <c r="I160" s="10"/>
      <c r="J160" s="10"/>
      <c r="K160" s="10"/>
    </row>
    <row r="161" spans="1:11" ht="12.75" x14ac:dyDescent="0.2">
      <c r="A161" s="10"/>
      <c r="B161" s="18" t="s">
        <v>152</v>
      </c>
      <c r="H161" s="17"/>
      <c r="I161" s="10"/>
      <c r="J161" s="10"/>
      <c r="K161" s="10"/>
    </row>
    <row r="162" spans="1:11" ht="12.75" x14ac:dyDescent="0.2">
      <c r="A162" s="11"/>
      <c r="B162" s="19"/>
      <c r="C162" s="15"/>
      <c r="D162" s="15"/>
      <c r="E162" s="15"/>
      <c r="F162" s="15"/>
      <c r="G162" s="15"/>
      <c r="H162" s="20"/>
      <c r="I162" s="11"/>
      <c r="J162" s="11"/>
      <c r="K162" s="11"/>
    </row>
    <row r="163" spans="1:11" ht="12.75" x14ac:dyDescent="0.2">
      <c r="A163" s="9">
        <v>13</v>
      </c>
      <c r="B163" s="12" t="s">
        <v>153</v>
      </c>
      <c r="C163" s="14"/>
      <c r="D163" s="14"/>
      <c r="E163" s="14"/>
      <c r="F163" s="14"/>
      <c r="G163" s="14"/>
      <c r="H163" s="13"/>
      <c r="I163" s="9">
        <v>1</v>
      </c>
      <c r="J163" s="21">
        <v>4007.9292152821199</v>
      </c>
      <c r="K163" s="21">
        <f>I163*J163</f>
        <v>4007.9292152821199</v>
      </c>
    </row>
    <row r="164" spans="1:11" ht="12.75" x14ac:dyDescent="0.2">
      <c r="A164" s="10"/>
      <c r="B164" s="16" t="s">
        <v>154</v>
      </c>
      <c r="H164" s="17"/>
      <c r="I164" s="10"/>
      <c r="J164" s="10"/>
      <c r="K164" s="10"/>
    </row>
    <row r="165" spans="1:11" ht="12.75" x14ac:dyDescent="0.2">
      <c r="A165" s="10"/>
      <c r="B165" s="18" t="s">
        <v>155</v>
      </c>
      <c r="H165" s="17"/>
      <c r="I165" s="10"/>
      <c r="J165" s="10"/>
      <c r="K165" s="10"/>
    </row>
    <row r="166" spans="1:11" ht="12.75" x14ac:dyDescent="0.2">
      <c r="A166" s="10"/>
      <c r="B166" s="18" t="s">
        <v>156</v>
      </c>
      <c r="H166" s="17"/>
      <c r="I166" s="10"/>
      <c r="J166" s="10"/>
      <c r="K166" s="10"/>
    </row>
    <row r="167" spans="1:11" ht="12.75" x14ac:dyDescent="0.2">
      <c r="A167" s="10"/>
      <c r="B167" s="18" t="s">
        <v>157</v>
      </c>
      <c r="H167" s="17"/>
      <c r="I167" s="10"/>
      <c r="J167" s="10"/>
      <c r="K167" s="10"/>
    </row>
    <row r="168" spans="1:11" ht="12.75" x14ac:dyDescent="0.2">
      <c r="A168" s="10"/>
      <c r="B168" s="18" t="s">
        <v>158</v>
      </c>
      <c r="H168" s="17"/>
      <c r="I168" s="10"/>
      <c r="J168" s="10"/>
      <c r="K168" s="10"/>
    </row>
    <row r="169" spans="1:11" ht="12.75" x14ac:dyDescent="0.2">
      <c r="A169" s="10"/>
      <c r="B169" s="18" t="s">
        <v>159</v>
      </c>
      <c r="H169" s="17"/>
      <c r="I169" s="10"/>
      <c r="J169" s="10"/>
      <c r="K169" s="10"/>
    </row>
    <row r="170" spans="1:11" ht="12.75" x14ac:dyDescent="0.2">
      <c r="A170" s="10"/>
      <c r="B170" s="18" t="s">
        <v>160</v>
      </c>
      <c r="H170" s="17"/>
      <c r="I170" s="10"/>
      <c r="J170" s="10"/>
      <c r="K170" s="10"/>
    </row>
    <row r="171" spans="1:11" ht="12.75" x14ac:dyDescent="0.2">
      <c r="A171" s="10"/>
      <c r="B171" s="18" t="s">
        <v>161</v>
      </c>
      <c r="H171" s="17"/>
      <c r="I171" s="10"/>
      <c r="J171" s="10"/>
      <c r="K171" s="10"/>
    </row>
    <row r="172" spans="1:11" ht="12.75" x14ac:dyDescent="0.2">
      <c r="A172" s="10"/>
      <c r="B172" s="18" t="s">
        <v>162</v>
      </c>
      <c r="H172" s="17"/>
      <c r="I172" s="10"/>
      <c r="J172" s="10"/>
      <c r="K172" s="10"/>
    </row>
    <row r="173" spans="1:11" ht="12.75" x14ac:dyDescent="0.2">
      <c r="A173" s="10"/>
      <c r="B173" s="18" t="s">
        <v>163</v>
      </c>
      <c r="H173" s="17"/>
      <c r="I173" s="10"/>
      <c r="J173" s="10"/>
      <c r="K173" s="10"/>
    </row>
    <row r="174" spans="1:11" ht="12.75" x14ac:dyDescent="0.2">
      <c r="A174" s="10"/>
      <c r="B174" s="18" t="s">
        <v>164</v>
      </c>
      <c r="H174" s="17"/>
      <c r="I174" s="10"/>
      <c r="J174" s="10"/>
      <c r="K174" s="10"/>
    </row>
    <row r="175" spans="1:11" ht="12.75" x14ac:dyDescent="0.2">
      <c r="A175" s="11"/>
      <c r="B175" s="19"/>
      <c r="C175" s="15"/>
      <c r="D175" s="15"/>
      <c r="E175" s="15"/>
      <c r="F175" s="15"/>
      <c r="G175" s="15"/>
      <c r="H175" s="20"/>
      <c r="I175" s="11"/>
      <c r="J175" s="11"/>
      <c r="K175" s="11"/>
    </row>
    <row r="176" spans="1:11" ht="12.75" x14ac:dyDescent="0.2">
      <c r="A176" s="9">
        <v>14</v>
      </c>
      <c r="B176" s="12" t="s">
        <v>165</v>
      </c>
      <c r="C176" s="14"/>
      <c r="D176" s="14"/>
      <c r="E176" s="14"/>
      <c r="F176" s="14"/>
      <c r="G176" s="14"/>
      <c r="H176" s="13"/>
      <c r="I176" s="9">
        <v>1</v>
      </c>
      <c r="J176" s="21">
        <v>3185.9672038725098</v>
      </c>
      <c r="K176" s="21">
        <f>I176*J176</f>
        <v>3185.9672038725098</v>
      </c>
    </row>
    <row r="177" spans="1:11" ht="12.75" x14ac:dyDescent="0.2">
      <c r="A177" s="10"/>
      <c r="B177" s="16" t="s">
        <v>166</v>
      </c>
      <c r="H177" s="17"/>
      <c r="I177" s="10"/>
      <c r="J177" s="10"/>
      <c r="K177" s="10"/>
    </row>
    <row r="178" spans="1:11" ht="12.75" x14ac:dyDescent="0.2">
      <c r="A178" s="10"/>
      <c r="B178" s="18" t="s">
        <v>167</v>
      </c>
      <c r="H178" s="17"/>
      <c r="I178" s="10"/>
      <c r="J178" s="10"/>
      <c r="K178" s="10"/>
    </row>
    <row r="179" spans="1:11" ht="12.75" x14ac:dyDescent="0.2">
      <c r="A179" s="10"/>
      <c r="B179" s="18" t="s">
        <v>168</v>
      </c>
      <c r="H179" s="17"/>
      <c r="I179" s="10"/>
      <c r="J179" s="10"/>
      <c r="K179" s="10"/>
    </row>
    <row r="180" spans="1:11" ht="12.75" x14ac:dyDescent="0.2">
      <c r="A180" s="10"/>
      <c r="B180" s="18" t="s">
        <v>169</v>
      </c>
      <c r="H180" s="17"/>
      <c r="I180" s="10"/>
      <c r="J180" s="10"/>
      <c r="K180" s="10"/>
    </row>
    <row r="181" spans="1:11" ht="12.75" x14ac:dyDescent="0.2">
      <c r="A181" s="10"/>
      <c r="B181" s="18" t="s">
        <v>170</v>
      </c>
      <c r="H181" s="17"/>
      <c r="I181" s="10"/>
      <c r="J181" s="10"/>
      <c r="K181" s="10"/>
    </row>
    <row r="182" spans="1:11" ht="12.75" x14ac:dyDescent="0.2">
      <c r="A182" s="10"/>
      <c r="B182" s="18" t="s">
        <v>171</v>
      </c>
      <c r="H182" s="17"/>
      <c r="I182" s="10"/>
      <c r="J182" s="10"/>
      <c r="K182" s="10"/>
    </row>
    <row r="183" spans="1:11" ht="12.75" x14ac:dyDescent="0.2">
      <c r="A183" s="10"/>
      <c r="B183" s="18" t="s">
        <v>172</v>
      </c>
      <c r="H183" s="17"/>
      <c r="I183" s="10"/>
      <c r="J183" s="10"/>
      <c r="K183" s="10"/>
    </row>
    <row r="184" spans="1:11" ht="12.75" x14ac:dyDescent="0.2">
      <c r="A184" s="10"/>
      <c r="B184" s="18" t="s">
        <v>173</v>
      </c>
      <c r="H184" s="17"/>
      <c r="I184" s="10"/>
      <c r="J184" s="10"/>
      <c r="K184" s="10"/>
    </row>
    <row r="185" spans="1:11" ht="12.75" x14ac:dyDescent="0.2">
      <c r="A185" s="10"/>
      <c r="B185" s="18" t="s">
        <v>174</v>
      </c>
      <c r="H185" s="17"/>
      <c r="I185" s="10"/>
      <c r="J185" s="10"/>
      <c r="K185" s="10"/>
    </row>
    <row r="186" spans="1:11" ht="12.75" x14ac:dyDescent="0.2">
      <c r="A186" s="10"/>
      <c r="B186" s="18" t="s">
        <v>175</v>
      </c>
      <c r="H186" s="17"/>
      <c r="I186" s="10"/>
      <c r="J186" s="10"/>
      <c r="K186" s="10"/>
    </row>
    <row r="187" spans="1:11" ht="12.75" x14ac:dyDescent="0.2">
      <c r="A187" s="10"/>
      <c r="B187" s="18" t="s">
        <v>176</v>
      </c>
      <c r="H187" s="17"/>
      <c r="I187" s="10"/>
      <c r="J187" s="10"/>
      <c r="K187" s="10"/>
    </row>
    <row r="188" spans="1:11" ht="12.75" x14ac:dyDescent="0.2">
      <c r="A188" s="10"/>
      <c r="B188" s="18" t="s">
        <v>177</v>
      </c>
      <c r="H188" s="17"/>
      <c r="I188" s="10"/>
      <c r="J188" s="10"/>
      <c r="K188" s="10"/>
    </row>
    <row r="189" spans="1:11" ht="12.75" x14ac:dyDescent="0.2">
      <c r="A189" s="10"/>
      <c r="B189" s="18" t="s">
        <v>178</v>
      </c>
      <c r="H189" s="17"/>
      <c r="I189" s="10"/>
      <c r="J189" s="10"/>
      <c r="K189" s="10"/>
    </row>
    <row r="190" spans="1:11" ht="12.75" x14ac:dyDescent="0.2">
      <c r="A190" s="10"/>
      <c r="B190" s="18" t="s">
        <v>179</v>
      </c>
      <c r="H190" s="17"/>
      <c r="I190" s="10"/>
      <c r="J190" s="10"/>
      <c r="K190" s="10"/>
    </row>
    <row r="191" spans="1:11" ht="12.75" x14ac:dyDescent="0.2">
      <c r="A191" s="10"/>
      <c r="B191" s="18" t="s">
        <v>180</v>
      </c>
      <c r="H191" s="17"/>
      <c r="I191" s="10"/>
      <c r="J191" s="10"/>
      <c r="K191" s="10"/>
    </row>
    <row r="192" spans="1:11" ht="12.75" x14ac:dyDescent="0.2">
      <c r="A192" s="11"/>
      <c r="B192" s="19"/>
      <c r="C192" s="15"/>
      <c r="D192" s="15"/>
      <c r="E192" s="15"/>
      <c r="F192" s="15"/>
      <c r="G192" s="15"/>
      <c r="H192" s="20"/>
      <c r="I192" s="11"/>
      <c r="J192" s="11"/>
      <c r="K192" s="11"/>
    </row>
    <row r="193" spans="1:11" ht="12.75" x14ac:dyDescent="0.2">
      <c r="A193" s="9">
        <v>15</v>
      </c>
      <c r="B193" s="12" t="s">
        <v>181</v>
      </c>
      <c r="C193" s="14"/>
      <c r="D193" s="14"/>
      <c r="E193" s="14"/>
      <c r="F193" s="14"/>
      <c r="G193" s="14"/>
      <c r="H193" s="13"/>
      <c r="I193" s="9">
        <v>1</v>
      </c>
      <c r="J193" s="21">
        <v>2556.1391136063298</v>
      </c>
      <c r="K193" s="21">
        <f>I193*J193</f>
        <v>2556.1391136063298</v>
      </c>
    </row>
    <row r="194" spans="1:11" ht="12.75" x14ac:dyDescent="0.2">
      <c r="A194" s="10"/>
      <c r="B194" s="16" t="s">
        <v>182</v>
      </c>
      <c r="H194" s="17"/>
      <c r="I194" s="10"/>
      <c r="J194" s="10"/>
      <c r="K194" s="10"/>
    </row>
    <row r="195" spans="1:11" ht="12.75" x14ac:dyDescent="0.2">
      <c r="A195" s="10"/>
      <c r="B195" s="18" t="s">
        <v>183</v>
      </c>
      <c r="H195" s="17"/>
      <c r="I195" s="10"/>
      <c r="J195" s="10"/>
      <c r="K195" s="10"/>
    </row>
    <row r="196" spans="1:11" ht="12.75" x14ac:dyDescent="0.2">
      <c r="A196" s="10"/>
      <c r="B196" s="18" t="s">
        <v>184</v>
      </c>
      <c r="H196" s="17"/>
      <c r="I196" s="10"/>
      <c r="J196" s="10"/>
      <c r="K196" s="10"/>
    </row>
    <row r="197" spans="1:11" ht="12.75" x14ac:dyDescent="0.2">
      <c r="A197" s="10"/>
      <c r="B197" s="18" t="s">
        <v>185</v>
      </c>
      <c r="H197" s="17"/>
      <c r="I197" s="10"/>
      <c r="J197" s="10"/>
      <c r="K197" s="10"/>
    </row>
    <row r="198" spans="1:11" ht="12.75" x14ac:dyDescent="0.2">
      <c r="A198" s="10"/>
      <c r="B198" s="18" t="s">
        <v>186</v>
      </c>
      <c r="H198" s="17"/>
      <c r="I198" s="10"/>
      <c r="J198" s="10"/>
      <c r="K198" s="10"/>
    </row>
    <row r="199" spans="1:11" ht="12.75" x14ac:dyDescent="0.2">
      <c r="A199" s="10"/>
      <c r="B199" s="18" t="s">
        <v>187</v>
      </c>
      <c r="H199" s="17"/>
      <c r="I199" s="10"/>
      <c r="J199" s="10"/>
      <c r="K199" s="10"/>
    </row>
    <row r="200" spans="1:11" ht="12.75" x14ac:dyDescent="0.2">
      <c r="A200" s="10"/>
      <c r="B200" s="18" t="s">
        <v>188</v>
      </c>
      <c r="H200" s="17"/>
      <c r="I200" s="10"/>
      <c r="J200" s="10"/>
      <c r="K200" s="10"/>
    </row>
    <row r="201" spans="1:11" ht="12.75" x14ac:dyDescent="0.2">
      <c r="A201" s="10"/>
      <c r="B201" s="18" t="s">
        <v>189</v>
      </c>
      <c r="H201" s="17"/>
      <c r="I201" s="10"/>
      <c r="J201" s="10"/>
      <c r="K201" s="10"/>
    </row>
    <row r="202" spans="1:11" ht="12.75" x14ac:dyDescent="0.2">
      <c r="A202" s="10"/>
      <c r="B202" s="18" t="s">
        <v>190</v>
      </c>
      <c r="H202" s="17"/>
      <c r="I202" s="10"/>
      <c r="J202" s="10"/>
      <c r="K202" s="10"/>
    </row>
    <row r="203" spans="1:11" ht="12.75" x14ac:dyDescent="0.2">
      <c r="A203" s="11"/>
      <c r="B203" s="19"/>
      <c r="C203" s="15"/>
      <c r="D203" s="15"/>
      <c r="E203" s="15"/>
      <c r="F203" s="15"/>
      <c r="G203" s="15"/>
      <c r="H203" s="20"/>
      <c r="I203" s="11"/>
      <c r="J203" s="11"/>
      <c r="K203" s="11"/>
    </row>
    <row r="204" spans="1:11" ht="12.75" x14ac:dyDescent="0.2"/>
    <row r="205" spans="1:11" ht="12.75" x14ac:dyDescent="0.2">
      <c r="H205" s="22" t="s">
        <v>191</v>
      </c>
      <c r="I205" s="6"/>
      <c r="J205" s="7"/>
      <c r="K205" s="23">
        <f>SUM(K16:K204)</f>
        <v>35721.311519213872</v>
      </c>
    </row>
    <row r="206" spans="1:11" ht="12.75" x14ac:dyDescent="0.2">
      <c r="H206" s="22" t="s">
        <v>192</v>
      </c>
      <c r="I206" s="6"/>
      <c r="J206" s="7"/>
      <c r="K206" s="23">
        <f>0.18*K205</f>
        <v>6429.8360734584967</v>
      </c>
    </row>
    <row r="207" spans="1:11" ht="12.75" x14ac:dyDescent="0.2">
      <c r="H207" s="22" t="s">
        <v>193</v>
      </c>
      <c r="I207" s="6"/>
      <c r="J207" s="7"/>
      <c r="K207" s="23">
        <f>K205+K206</f>
        <v>42151.147592672365</v>
      </c>
    </row>
    <row r="208" spans="1:11" ht="12.75" x14ac:dyDescent="0.2"/>
    <row r="209" spans="1:6" ht="12.75" x14ac:dyDescent="0.2">
      <c r="A209" s="2" t="s">
        <v>194</v>
      </c>
    </row>
    <row r="210" spans="1:6" ht="12.75" x14ac:dyDescent="0.2">
      <c r="B210" s="3" t="s">
        <v>195</v>
      </c>
      <c r="E210" s="3" t="s">
        <v>196</v>
      </c>
      <c r="F210" s="3" t="s">
        <v>197</v>
      </c>
    </row>
    <row r="211" spans="1:6" ht="12.75" x14ac:dyDescent="0.2">
      <c r="B211" s="3" t="s">
        <v>198</v>
      </c>
      <c r="E211" s="3" t="s">
        <v>199</v>
      </c>
      <c r="F211" s="3" t="s">
        <v>200</v>
      </c>
    </row>
    <row r="212" spans="1:6" ht="12.75" x14ac:dyDescent="0.2">
      <c r="B212" s="3" t="s">
        <v>201</v>
      </c>
      <c r="E212" s="3" t="s">
        <v>202</v>
      </c>
      <c r="F212" s="3" t="s">
        <v>203</v>
      </c>
    </row>
    <row r="213" spans="1:6" ht="12.75" x14ac:dyDescent="0.2">
      <c r="B213" s="3" t="s">
        <v>204</v>
      </c>
      <c r="E213" s="3" t="s">
        <v>205</v>
      </c>
      <c r="F213" s="3" t="s">
        <v>206</v>
      </c>
    </row>
    <row r="214" spans="1:6" ht="12.75" x14ac:dyDescent="0.2">
      <c r="B214" s="3" t="s">
        <v>207</v>
      </c>
      <c r="E214" s="3" t="s">
        <v>208</v>
      </c>
      <c r="F214" s="3" t="s">
        <v>209</v>
      </c>
    </row>
    <row r="215" spans="1:6" ht="12.75" x14ac:dyDescent="0.2">
      <c r="B215" s="3" t="s">
        <v>210</v>
      </c>
      <c r="E215" s="3" t="s">
        <v>211</v>
      </c>
      <c r="F215" s="3" t="s">
        <v>212</v>
      </c>
    </row>
    <row r="216" spans="1:6" ht="12.75" x14ac:dyDescent="0.2"/>
    <row r="217" spans="1:6" ht="12.75" x14ac:dyDescent="0.2">
      <c r="A217" s="2" t="s">
        <v>213</v>
      </c>
    </row>
    <row r="218" spans="1:6" ht="12.75" x14ac:dyDescent="0.2">
      <c r="B218" s="3" t="s">
        <v>214</v>
      </c>
    </row>
    <row r="219" spans="1:6" ht="12.75" x14ac:dyDescent="0.2">
      <c r="B219" s="3" t="s">
        <v>215</v>
      </c>
    </row>
    <row r="220" spans="1:6" ht="12.75" x14ac:dyDescent="0.2">
      <c r="B220" s="3" t="s">
        <v>216</v>
      </c>
    </row>
    <row r="221" spans="1:6" ht="12.75" x14ac:dyDescent="0.2">
      <c r="B221" s="3" t="s">
        <v>217</v>
      </c>
    </row>
    <row r="222" spans="1:6" ht="12.75" x14ac:dyDescent="0.2"/>
    <row r="223" spans="1:6" ht="12.75" x14ac:dyDescent="0.2">
      <c r="A223" s="2" t="s">
        <v>218</v>
      </c>
    </row>
    <row r="224" spans="1:6" ht="12.75" x14ac:dyDescent="0.2">
      <c r="B224" s="3" t="s">
        <v>219</v>
      </c>
    </row>
    <row r="225" spans="2:2" ht="12.75" x14ac:dyDescent="0.2">
      <c r="B225" s="3" t="s">
        <v>220</v>
      </c>
    </row>
    <row r="226" spans="2:2" ht="12.75" x14ac:dyDescent="0.2">
      <c r="B226" s="3" t="s">
        <v>221</v>
      </c>
    </row>
    <row r="227" spans="2:2" ht="12.75" x14ac:dyDescent="0.2">
      <c r="B227" s="3" t="s">
        <v>222</v>
      </c>
    </row>
    <row r="228" spans="2:2" ht="12.75" x14ac:dyDescent="0.2">
      <c r="B228" s="3" t="s">
        <v>223</v>
      </c>
    </row>
    <row r="229" spans="2:2" ht="12.75" x14ac:dyDescent="0.2"/>
    <row r="230" spans="2:2" ht="12.75" x14ac:dyDescent="0.2"/>
    <row r="231" spans="2:2" ht="12.75" x14ac:dyDescent="0.2"/>
    <row r="232" spans="2:2" ht="12.75" x14ac:dyDescent="0.2"/>
    <row r="233" spans="2:2" ht="20.100000000000001" customHeight="1" x14ac:dyDescent="0.2"/>
    <row r="234" spans="2:2" ht="12.75" x14ac:dyDescent="0.2">
      <c r="B234" s="2" t="s">
        <v>224</v>
      </c>
    </row>
    <row r="235" spans="2:2" ht="12.75" x14ac:dyDescent="0.2">
      <c r="B235" s="2" t="s">
        <v>225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2018-06-18T05:34:53Z</dcterms:modified>
</cp:coreProperties>
</file>