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gin/Desktop/GitHub2/SARS-CoV-2_in_housepets/R_files_final/"/>
    </mc:Choice>
  </mc:AlternateContent>
  <xr:revisionPtr revIDLastSave="0" documentId="13_ncr:1_{3FD38EE3-A093-184C-9D23-3099CCABB8EF}" xr6:coauthVersionLast="47" xr6:coauthVersionMax="47" xr10:uidLastSave="{00000000-0000-0000-0000-000000000000}"/>
  <bookViews>
    <workbookView xWindow="900" yWindow="1780" windowWidth="26520" windowHeight="16200" xr2:uid="{439BE0BE-855F-4A44-923B-5C85CB738245}"/>
  </bookViews>
  <sheets>
    <sheet name="Results" sheetId="2" r:id="rId1"/>
  </sheets>
  <definedNames>
    <definedName name="_xlnm._FilterDatabase" localSheetId="0" hidden="1">Results!$A$1:$AA$250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2" i="2" l="1"/>
  <c r="H199" i="2"/>
  <c r="H200" i="2"/>
  <c r="H201" i="2"/>
  <c r="H203" i="2"/>
  <c r="H205" i="2"/>
  <c r="H206" i="2"/>
  <c r="H207" i="2"/>
  <c r="H198" i="2"/>
  <c r="H204" i="2"/>
  <c r="I25" i="2" l="1"/>
  <c r="H27" i="2" l="1"/>
  <c r="H98" i="2"/>
  <c r="H90" i="2"/>
  <c r="H52" i="2"/>
  <c r="H157" i="2"/>
  <c r="H26" i="2"/>
  <c r="H75" i="2"/>
  <c r="H186" i="2"/>
  <c r="H95" i="2"/>
  <c r="H48" i="2"/>
  <c r="H181" i="2"/>
  <c r="H43" i="2"/>
  <c r="H30" i="2"/>
  <c r="H155" i="2"/>
  <c r="H60" i="2"/>
  <c r="H197" i="2"/>
  <c r="H145" i="2"/>
  <c r="H177" i="2"/>
  <c r="H31" i="2"/>
  <c r="H86" i="2"/>
  <c r="H65" i="2"/>
  <c r="H123" i="2"/>
  <c r="H106" i="2"/>
  <c r="H67" i="2"/>
  <c r="H28" i="2"/>
  <c r="H164" i="2"/>
  <c r="H103" i="2"/>
  <c r="H108" i="2"/>
  <c r="H18" i="2"/>
  <c r="H194" i="2"/>
  <c r="H131" i="2"/>
  <c r="H161" i="2"/>
  <c r="H42" i="2"/>
  <c r="H73" i="2"/>
  <c r="H54" i="2"/>
  <c r="H87" i="2"/>
  <c r="H105" i="2"/>
  <c r="H78" i="2"/>
  <c r="H83" i="2"/>
  <c r="H128" i="2"/>
  <c r="H134" i="2"/>
  <c r="H162" i="2"/>
  <c r="H11" i="2"/>
  <c r="H13" i="2"/>
  <c r="H44" i="2"/>
  <c r="H111" i="2"/>
  <c r="H121" i="2"/>
  <c r="H187" i="2"/>
  <c r="H116" i="2"/>
  <c r="H153" i="2"/>
  <c r="H117" i="2"/>
  <c r="H179" i="2"/>
  <c r="H140" i="2"/>
  <c r="H166" i="2"/>
  <c r="H101" i="2"/>
  <c r="H175" i="2"/>
  <c r="H125" i="2"/>
  <c r="H193" i="2"/>
  <c r="H133" i="2"/>
  <c r="H124" i="2"/>
  <c r="H169" i="2"/>
  <c r="H72" i="2"/>
  <c r="H21" i="2"/>
  <c r="H49" i="2"/>
  <c r="H196" i="2"/>
  <c r="H57" i="2"/>
  <c r="H56" i="2"/>
  <c r="H183" i="2"/>
  <c r="H110" i="2"/>
  <c r="H29" i="2"/>
  <c r="H104" i="2"/>
  <c r="H5" i="2"/>
  <c r="H62" i="2"/>
  <c r="H22" i="2"/>
  <c r="H180" i="2"/>
  <c r="H159" i="2"/>
  <c r="H170" i="2"/>
  <c r="H36" i="2"/>
  <c r="H184" i="2"/>
  <c r="H93" i="2"/>
  <c r="H113" i="2"/>
  <c r="H118" i="2"/>
  <c r="H150" i="2"/>
  <c r="H174" i="2"/>
  <c r="H88" i="2"/>
  <c r="H190" i="2"/>
  <c r="H165" i="2"/>
  <c r="H85" i="2"/>
  <c r="H122" i="2"/>
  <c r="H20" i="2"/>
  <c r="H77" i="2"/>
  <c r="H144" i="2"/>
  <c r="H2" i="2"/>
  <c r="H143" i="2"/>
  <c r="H172" i="2"/>
  <c r="H102" i="2"/>
  <c r="H51" i="2"/>
  <c r="H148" i="2"/>
  <c r="H185" i="2"/>
  <c r="H188" i="2"/>
  <c r="H167" i="2"/>
  <c r="H97" i="2"/>
  <c r="H40" i="2"/>
  <c r="H76" i="2"/>
  <c r="H46" i="2"/>
  <c r="H138" i="2"/>
  <c r="H39" i="2"/>
  <c r="H96" i="2"/>
  <c r="H6" i="2"/>
  <c r="H61" i="2"/>
  <c r="H15" i="2"/>
  <c r="H192" i="2"/>
  <c r="H32" i="2"/>
  <c r="H47" i="2"/>
  <c r="H107" i="2"/>
  <c r="H69" i="2"/>
  <c r="H3" i="2"/>
  <c r="H178" i="2"/>
  <c r="H191" i="2"/>
  <c r="H17" i="2"/>
  <c r="H45" i="2"/>
  <c r="H158" i="2"/>
  <c r="H126" i="2"/>
  <c r="H91" i="2"/>
  <c r="H195" i="2"/>
  <c r="H37" i="2"/>
  <c r="H149" i="2"/>
  <c r="H132" i="2"/>
  <c r="H34" i="2"/>
  <c r="H70" i="2"/>
  <c r="H137" i="2"/>
  <c r="H38" i="2"/>
  <c r="H114" i="2"/>
  <c r="H58" i="2"/>
  <c r="H82" i="2"/>
  <c r="H168" i="2"/>
  <c r="H152" i="2"/>
  <c r="H136" i="2"/>
  <c r="H182" i="2"/>
  <c r="H66" i="2"/>
  <c r="H80" i="2"/>
  <c r="H129" i="2"/>
  <c r="H147" i="2"/>
  <c r="H141" i="2"/>
  <c r="H92" i="2"/>
  <c r="H50" i="2"/>
  <c r="H4" i="2"/>
  <c r="H81" i="2"/>
  <c r="H100" i="2"/>
  <c r="H64" i="2"/>
  <c r="H173" i="2"/>
  <c r="H99" i="2"/>
  <c r="H53" i="2"/>
  <c r="H7" i="2"/>
  <c r="H119" i="2"/>
  <c r="H25" i="2"/>
  <c r="H24" i="2"/>
</calcChain>
</file>

<file path=xl/sharedStrings.xml><?xml version="1.0" encoding="utf-8"?>
<sst xmlns="http://schemas.openxmlformats.org/spreadsheetml/2006/main" count="1917" uniqueCount="196">
  <si>
    <t>001-ED-0026-C</t>
  </si>
  <si>
    <t>Oral</t>
  </si>
  <si>
    <t>Negative</t>
  </si>
  <si>
    <t>Rectal</t>
  </si>
  <si>
    <t>Serum</t>
  </si>
  <si>
    <t>001-ED-0048-A</t>
  </si>
  <si>
    <t>Positive</t>
  </si>
  <si>
    <t>001-ED-0048-B</t>
  </si>
  <si>
    <t>001-ED-0054-A</t>
  </si>
  <si>
    <t>001-ED-0054-B</t>
  </si>
  <si>
    <t>001-ED-0054-C</t>
  </si>
  <si>
    <t>001-ED-0058-A</t>
  </si>
  <si>
    <t>001-ED-0058-B</t>
  </si>
  <si>
    <t>001-ED-0059-A</t>
  </si>
  <si>
    <t>001-ED-0059-B</t>
  </si>
  <si>
    <t>001-ED-0059-C</t>
  </si>
  <si>
    <t>001-ED-0069-A</t>
  </si>
  <si>
    <t>001-ED-0069-B</t>
  </si>
  <si>
    <t>001-ED-0080-A</t>
  </si>
  <si>
    <t>001-ED-0083-A</t>
  </si>
  <si>
    <t>001-ED-0083-B</t>
  </si>
  <si>
    <t>001-ED-0083-C</t>
  </si>
  <si>
    <t>001-ED-0083-D</t>
  </si>
  <si>
    <t>001-ED-0120-A</t>
  </si>
  <si>
    <t>001-ED-0122-A</t>
  </si>
  <si>
    <t>001-ED-0122-B</t>
  </si>
  <si>
    <t>001-ED-0131-A</t>
  </si>
  <si>
    <t>001-ED-0133-A</t>
  </si>
  <si>
    <t>001-ED-0177-A</t>
  </si>
  <si>
    <t>001-ED-0204-A</t>
  </si>
  <si>
    <t>001-ED-0204-B</t>
  </si>
  <si>
    <t>001-ED-0204-C</t>
  </si>
  <si>
    <t>001-ED-0207-A</t>
  </si>
  <si>
    <t>001-ED-0207-B</t>
  </si>
  <si>
    <t>001-ED-0209-A</t>
  </si>
  <si>
    <t>001-ED-0210-A</t>
  </si>
  <si>
    <t>001-ED-0210-B</t>
  </si>
  <si>
    <t>001-ED-0273-A</t>
  </si>
  <si>
    <t>001-ED-0274-A</t>
  </si>
  <si>
    <t>001-ED-0274-B</t>
  </si>
  <si>
    <t>001-ED-0274-C</t>
  </si>
  <si>
    <t>001-ED-0314-A</t>
  </si>
  <si>
    <t>001-ED-0316-A</t>
  </si>
  <si>
    <t>001-ED-0316-B</t>
  </si>
  <si>
    <t>001-ED-0325-A</t>
  </si>
  <si>
    <t>001-ED-0325-B</t>
  </si>
  <si>
    <t>001-ED-0342-A</t>
  </si>
  <si>
    <t>001-ED-0348-A</t>
  </si>
  <si>
    <t>001-ED-0363-B</t>
  </si>
  <si>
    <t>001-ED-0363-C</t>
  </si>
  <si>
    <t>001-ED-0363-D</t>
  </si>
  <si>
    <t>001-ED-0363-E</t>
  </si>
  <si>
    <t>001-ED-0363-F</t>
  </si>
  <si>
    <t>001-ED-0363-G</t>
  </si>
  <si>
    <t>001-ED-0363-H</t>
  </si>
  <si>
    <t>001-ED-0425-A</t>
  </si>
  <si>
    <t>001-ED-0432-A</t>
  </si>
  <si>
    <t>001-ED-0433-A</t>
  </si>
  <si>
    <t>001-ED-0447-A</t>
  </si>
  <si>
    <t>001-ED-0447-B</t>
  </si>
  <si>
    <t>001-ED-0447-C</t>
  </si>
  <si>
    <t>001-ED-0447-D</t>
  </si>
  <si>
    <t>001-ED-0453-A</t>
  </si>
  <si>
    <t>001-ED-0460-A</t>
  </si>
  <si>
    <t>001-ED-0460-B</t>
  </si>
  <si>
    <t>001-ED-0461-A</t>
  </si>
  <si>
    <t>001-ED-0461-B</t>
  </si>
  <si>
    <t>001-ED-0461-C</t>
  </si>
  <si>
    <t>001-ED-0461-D</t>
  </si>
  <si>
    <t>Timepoint</t>
  </si>
  <si>
    <t>001-ED-0026</t>
  </si>
  <si>
    <t>001-ED-0048</t>
  </si>
  <si>
    <t>001-ED-0054</t>
  </si>
  <si>
    <t>001-ED-0058</t>
  </si>
  <si>
    <t>001-ED-0059</t>
  </si>
  <si>
    <t>001-ED-0069</t>
  </si>
  <si>
    <t>001-ED-0080</t>
  </si>
  <si>
    <t>001-ED-0083</t>
  </si>
  <si>
    <t>001-ED-0120</t>
  </si>
  <si>
    <t>001-ED-0122</t>
  </si>
  <si>
    <t>001-ED-0131</t>
  </si>
  <si>
    <t>001-ED-0133</t>
  </si>
  <si>
    <t>001-ED-0177</t>
  </si>
  <si>
    <t>001-ED-0204</t>
  </si>
  <si>
    <t>001-ED-0207</t>
  </si>
  <si>
    <t>001-ED-0209</t>
  </si>
  <si>
    <t>001-ED-0210</t>
  </si>
  <si>
    <t>001-ED-0273</t>
  </si>
  <si>
    <t>001-ED-0274</t>
  </si>
  <si>
    <t>001-ED-0314</t>
  </si>
  <si>
    <t>001-ED-0316</t>
  </si>
  <si>
    <t>001-ED-0325</t>
  </si>
  <si>
    <t>001-ED-0342</t>
  </si>
  <si>
    <t>001-ED-0348</t>
  </si>
  <si>
    <t>001-ED-0363</t>
  </si>
  <si>
    <t>001-ED-0425</t>
  </si>
  <si>
    <t>001-ED-0432</t>
  </si>
  <si>
    <t>001-ED-0433</t>
  </si>
  <si>
    <t>001-ED-0447</t>
  </si>
  <si>
    <t>001-ED-0453</t>
  </si>
  <si>
    <t>001-ED-0460</t>
  </si>
  <si>
    <t>001-ED-0461</t>
  </si>
  <si>
    <t>Yes</t>
  </si>
  <si>
    <t>Species</t>
  </si>
  <si>
    <t>Feline</t>
  </si>
  <si>
    <t>Canine</t>
  </si>
  <si>
    <t>Not Detected</t>
  </si>
  <si>
    <t>-</t>
  </si>
  <si>
    <t>NA</t>
  </si>
  <si>
    <t>Subject_ID</t>
  </si>
  <si>
    <t>Household_ID</t>
  </si>
  <si>
    <t>Paper_household_ID</t>
  </si>
  <si>
    <t>COVID_Household</t>
  </si>
  <si>
    <t>Sample_Type</t>
  </si>
  <si>
    <t>IgG1_OD</t>
  </si>
  <si>
    <t>IgG1_cutoff</t>
  </si>
  <si>
    <t>IgG2_OD</t>
  </si>
  <si>
    <t>IgG2_cutoff</t>
  </si>
  <si>
    <t>IgG_result</t>
  </si>
  <si>
    <t>IgM_result</t>
  </si>
  <si>
    <t>IgM1_OD</t>
  </si>
  <si>
    <t>IgM1_cutoff</t>
  </si>
  <si>
    <t>IgM2_OD</t>
  </si>
  <si>
    <t>IgM2_cutoff</t>
  </si>
  <si>
    <t>VN_numerical</t>
  </si>
  <si>
    <t>VN_result</t>
  </si>
  <si>
    <t>NC107_control</t>
  </si>
  <si>
    <t>NC42_control</t>
  </si>
  <si>
    <t>NC52_control</t>
  </si>
  <si>
    <t>NC55_control</t>
  </si>
  <si>
    <t>NC65_control</t>
  </si>
  <si>
    <t>NC67_control</t>
  </si>
  <si>
    <t>NC68_control</t>
  </si>
  <si>
    <t>NC71_control</t>
  </si>
  <si>
    <t>NC87_control</t>
  </si>
  <si>
    <t>NC89_control</t>
  </si>
  <si>
    <t>NC91_control</t>
  </si>
  <si>
    <t>NC93_control</t>
  </si>
  <si>
    <t>NC94_control</t>
  </si>
  <si>
    <t>NC96_control</t>
  </si>
  <si>
    <t>NC97_control</t>
  </si>
  <si>
    <t>NC99_control</t>
  </si>
  <si>
    <t>NC110_control</t>
  </si>
  <si>
    <t>NC113_control</t>
  </si>
  <si>
    <t>NC116_control</t>
  </si>
  <si>
    <t>Outlier</t>
  </si>
  <si>
    <t>NC106_control</t>
  </si>
  <si>
    <t>NC101_control</t>
  </si>
  <si>
    <t>NC100_control</t>
  </si>
  <si>
    <t>NC92_control</t>
  </si>
  <si>
    <t>NC86_control</t>
  </si>
  <si>
    <t>NC84_control</t>
  </si>
  <si>
    <t>NC82_control</t>
  </si>
  <si>
    <t>NC79_control</t>
  </si>
  <si>
    <t>NC76_control</t>
  </si>
  <si>
    <t>NC75_control</t>
  </si>
  <si>
    <t>NC72_control</t>
  </si>
  <si>
    <t>NC61_control</t>
  </si>
  <si>
    <t>NC59_control</t>
  </si>
  <si>
    <t>NC50_control</t>
  </si>
  <si>
    <t>NC56_control</t>
  </si>
  <si>
    <t>NC51_control</t>
  </si>
  <si>
    <t>NC49_control</t>
  </si>
  <si>
    <t>NC48_control</t>
  </si>
  <si>
    <t>NC45_control</t>
  </si>
  <si>
    <t>NC44_control</t>
  </si>
  <si>
    <t>NC40_control</t>
  </si>
  <si>
    <t>NC111_control</t>
  </si>
  <si>
    <t>NC114_control</t>
  </si>
  <si>
    <t>NC95_control</t>
  </si>
  <si>
    <t>Control_real</t>
  </si>
  <si>
    <t>Denny_run</t>
  </si>
  <si>
    <t>Denny_result</t>
  </si>
  <si>
    <t>COBAS_result</t>
  </si>
  <si>
    <t>VL_RNA_cp_per_mL</t>
  </si>
  <si>
    <t>VL_Log10</t>
  </si>
  <si>
    <t>COBAS_target1</t>
  </si>
  <si>
    <t>COBAS_target2</t>
  </si>
  <si>
    <t>001-ED-0139A</t>
  </si>
  <si>
    <t>001-ED-0218A</t>
  </si>
  <si>
    <t>001-ED-0236A</t>
  </si>
  <si>
    <t>001-ED-0228B</t>
  </si>
  <si>
    <t>001-ED-0427B</t>
  </si>
  <si>
    <t>001-ED-0448A</t>
  </si>
  <si>
    <t>Control_serum</t>
  </si>
  <si>
    <t>Control_swab</t>
  </si>
  <si>
    <t>DSH</t>
  </si>
  <si>
    <t>unk</t>
  </si>
  <si>
    <t>6 mos</t>
  </si>
  <si>
    <t>6 yrs</t>
  </si>
  <si>
    <t>10.5 yrs</t>
  </si>
  <si>
    <t>4.5yrs</t>
  </si>
  <si>
    <t>whippet</t>
  </si>
  <si>
    <t>Vizsla</t>
  </si>
  <si>
    <t>Exposed serum sample</t>
  </si>
  <si>
    <t>Pre-2019 serological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</si>
</sst>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lor rgb="FFC00000"/>
      </font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198573-6EDA-447D-8910-D6DFE6D88266}" name="Table4" displayName="Table4" ref="A1:AA250" totalsRowShown="0" headerRowDxfId="55" tableBorderDxfId="54">
  <autoFilter ref="A1:AA250" xr:uid="{6F198573-6EDA-447D-8910-D6DFE6D88266}"/>
  <sortState xmlns:xlrd2="http://schemas.microsoft.com/office/spreadsheetml/2017/richdata2" ref="A2:AA197">
    <sortCondition ref="A1:A197"/>
  </sortState>
  <tableColumns count="27">
    <tableColumn id="1" xr3:uid="{765142A4-6211-4137-AD9C-C959191382AF}" name="Subject_ID" dataDxfId="53" totalsRowDxfId="52"/>
    <tableColumn id="16" xr3:uid="{1F1998D8-F30F-4872-AF12-341CFAAC5711}" name="Household_ID" dataDxfId="51" totalsRowDxfId="50"/>
    <tableColumn id="28" xr3:uid="{9492D916-D29D-F345-BB95-34780C670148}" name="Paper_household_ID" dataDxfId="49" totalsRowDxfId="48"/>
    <tableColumn id="15" xr3:uid="{6C817DF2-3B7F-47B4-89EC-62908C017216}" name="COVID_Household" dataDxfId="47" totalsRowDxfId="46"/>
    <tableColumn id="17" xr3:uid="{64EBA59B-4210-4EF8-A419-9AB0225437A4}" name="Species" dataDxfId="45" totalsRowDxfId="44"/>
    <tableColumn id="2" xr3:uid="{FC41F041-9EC9-4B47-AC03-C6D4964EC1E0}" name="Timepoint" dataDxfId="43" totalsRowDxfId="42"/>
    <tableColumn id="3" xr3:uid="{42B989AF-34E2-46DF-A31A-64AD9A77C645}" name="Sample_Type" dataDxfId="41" totalsRowDxfId="40"/>
    <tableColumn id="20" xr3:uid="{88B76F3C-2EC5-4098-AF3F-7292BF1F1DEB}" name="Denny_run" dataDxfId="39" totalsRowDxfId="38">
      <calculatedColumnFormula>IF(I2&lt;&gt;"","Yes","No")</calculatedColumnFormula>
    </tableColumn>
    <tableColumn id="19" xr3:uid="{0A34D215-9017-43F3-BCFB-F707EA0E4FC8}" name="VL_RNA_cp_per_mL" dataDxfId="37" totalsRowDxfId="36"/>
    <tableColumn id="18" xr3:uid="{BC21F28B-4757-49CC-B7E2-D37030C58B80}" name="VL_Log10" dataDxfId="35" totalsRowDxfId="34"/>
    <tableColumn id="21" xr3:uid="{A31E12C0-6284-403C-A87D-FB5874C33F95}" name="Denny_result" dataDxfId="33" totalsRowDxfId="32"/>
    <tableColumn id="9" xr3:uid="{881A7F90-9CB6-984A-B3AF-4C03B264D860}" name="COBAS_target1" dataDxfId="31" totalsRowDxfId="30"/>
    <tableColumn id="8" xr3:uid="{0E14D5E1-6CD7-E543-A854-5D79BCE78D45}" name="COBAS_target2" dataDxfId="29" totalsRowDxfId="28"/>
    <tableColumn id="5" xr3:uid="{C27DF06F-ADA3-5B47-9644-59CBA94A9BDF}" name="COBAS_result" dataDxfId="27" totalsRowDxfId="26"/>
    <tableColumn id="4" xr3:uid="{A8870692-ECE3-0342-AEE1-B233AF2E1941}" name="Control_real" dataDxfId="25" totalsRowDxfId="24"/>
    <tableColumn id="30" xr3:uid="{AB698AD2-B950-3547-B354-13777BEC92FE}" name="IgG1_OD" dataDxfId="23" totalsRowDxfId="22"/>
    <tableColumn id="31" xr3:uid="{CFBED195-EEBD-AC45-A28D-2FA56FD38C85}" name="IgG1_cutoff" dataDxfId="21" totalsRowDxfId="20"/>
    <tableColumn id="32" xr3:uid="{1A012530-F7D4-F842-A267-CDB5C04B3902}" name="IgG2_OD" dataDxfId="19" totalsRowDxfId="18"/>
    <tableColumn id="33" xr3:uid="{C16364A0-AADF-A445-AF4F-4DBA3AF3BB83}" name="IgG2_cutoff" dataDxfId="17" totalsRowDxfId="16"/>
    <tableColumn id="12" xr3:uid="{465AF550-4D93-4A78-BC77-5C41706CCDE7}" name="IgG_result" dataDxfId="15" totalsRowDxfId="14"/>
    <tableColumn id="37" xr3:uid="{4564B186-EEC5-5C48-9307-B310A16A6C8F}" name="IgM1_OD" dataDxfId="13" totalsRowDxfId="12"/>
    <tableColumn id="36" xr3:uid="{22EA1069-58BD-9842-82FE-0C2030A0DC6F}" name="IgM1_cutoff" dataDxfId="11" totalsRowDxfId="10"/>
    <tableColumn id="35" xr3:uid="{8F643E0A-7BB1-4345-B61C-39A394755367}" name="IgM2_OD" dataDxfId="9" totalsRowDxfId="8"/>
    <tableColumn id="34" xr3:uid="{567A2EF1-88F8-F24F-98E7-91D212C765EF}" name="IgM2_cutoff" dataDxfId="7" totalsRowDxfId="6"/>
    <tableColumn id="38" xr3:uid="{A53DFF50-CF39-CD46-B506-2B9989F4A6DE}" name="IgM_result" dataDxfId="5" totalsRowDxfId="4"/>
    <tableColumn id="39" xr3:uid="{11807F33-AC69-3546-B219-C4ED8E359DC4}" name="VN_numerical" dataDxfId="3" totalsRowDxfId="2"/>
    <tableColumn id="13" xr3:uid="{CEB62921-3CD6-4628-A789-E0057E0FE683}" name="VN_result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D231-A8DE-4794-A829-0CBF0A154FB6}">
  <dimension ref="A1:AA250"/>
  <sheetViews>
    <sheetView tabSelected="1" zoomScale="109" zoomScaleNormal="109" workbookViewId="0">
      <pane xSplit="5" ySplit="1" topLeftCell="J192" activePane="bottomRight" state="frozen"/>
      <selection pane="topRight" activeCell="F1" sqref="F1"/>
      <selection pane="bottomLeft" activeCell="A2" sqref="A2"/>
      <selection pane="bottomRight" activeCell="O208" sqref="O208"/>
    </sheetView>
  </sheetViews>
  <sheetFormatPr baseColWidth="10" defaultColWidth="8.83203125" defaultRowHeight="15" x14ac:dyDescent="0.2"/>
  <cols>
    <col min="1" max="1" width="16" style="1" customWidth="1"/>
    <col min="2" max="2" width="12" style="1" bestFit="1" customWidth="1"/>
    <col min="3" max="3" width="14.5" style="1" bestFit="1" customWidth="1"/>
    <col min="4" max="4" width="17.83203125" style="1" bestFit="1" customWidth="1"/>
    <col min="5" max="5" width="7.1640625" style="1" customWidth="1"/>
    <col min="6" max="6" width="10.33203125" style="1" bestFit="1" customWidth="1"/>
    <col min="7" max="7" width="11.6640625" bestFit="1" customWidth="1"/>
    <col min="8" max="8" width="16.5" style="9" bestFit="1" customWidth="1"/>
    <col min="9" max="9" width="12.33203125" style="9" bestFit="1" customWidth="1"/>
    <col min="10" max="10" width="11.83203125" style="9" bestFit="1" customWidth="1"/>
    <col min="11" max="11" width="11.6640625" style="1" customWidth="1"/>
    <col min="12" max="12" width="13.83203125" style="1" customWidth="1"/>
    <col min="13" max="13" width="16.5" style="1" customWidth="1"/>
    <col min="14" max="14" width="14.5" style="9" customWidth="1"/>
    <col min="15" max="15" width="29.1640625" style="9" bestFit="1" customWidth="1"/>
    <col min="16" max="19" width="14.5" style="9" customWidth="1"/>
    <col min="20" max="20" width="27.83203125" style="1" bestFit="1" customWidth="1"/>
    <col min="21" max="26" width="27.83203125" style="1" customWidth="1"/>
    <col min="27" max="27" width="28.33203125" style="11" bestFit="1" customWidth="1"/>
    <col min="34" max="34" width="12.6640625" customWidth="1"/>
    <col min="35" max="35" width="27.83203125" customWidth="1"/>
  </cols>
  <sheetData>
    <row r="1" spans="1:27" s="2" customFormat="1" ht="47.25" customHeight="1" x14ac:dyDescent="0.2">
      <c r="A1" s="3" t="s">
        <v>109</v>
      </c>
      <c r="B1" s="3" t="s">
        <v>110</v>
      </c>
      <c r="C1" s="3" t="s">
        <v>111</v>
      </c>
      <c r="D1" s="3" t="s">
        <v>112</v>
      </c>
      <c r="E1" s="3" t="s">
        <v>103</v>
      </c>
      <c r="F1" s="3" t="s">
        <v>69</v>
      </c>
      <c r="G1" s="3" t="s">
        <v>113</v>
      </c>
      <c r="H1" s="5" t="s">
        <v>171</v>
      </c>
      <c r="I1" s="10" t="s">
        <v>174</v>
      </c>
      <c r="J1" s="10" t="s">
        <v>175</v>
      </c>
      <c r="K1" s="10" t="s">
        <v>172</v>
      </c>
      <c r="L1" s="10" t="s">
        <v>176</v>
      </c>
      <c r="M1" s="10" t="s">
        <v>177</v>
      </c>
      <c r="N1" s="10" t="s">
        <v>173</v>
      </c>
      <c r="O1" s="10" t="s">
        <v>170</v>
      </c>
      <c r="P1" s="10" t="s">
        <v>114</v>
      </c>
      <c r="Q1" s="10" t="s">
        <v>115</v>
      </c>
      <c r="R1" s="10" t="s">
        <v>116</v>
      </c>
      <c r="S1" s="10" t="s">
        <v>117</v>
      </c>
      <c r="T1" s="10" t="s">
        <v>118</v>
      </c>
      <c r="U1" s="10" t="s">
        <v>120</v>
      </c>
      <c r="V1" s="10" t="s">
        <v>121</v>
      </c>
      <c r="W1" s="10" t="s">
        <v>122</v>
      </c>
      <c r="X1" s="10" t="s">
        <v>123</v>
      </c>
      <c r="Y1" s="10" t="s">
        <v>119</v>
      </c>
      <c r="Z1" s="10" t="s">
        <v>124</v>
      </c>
      <c r="AA1" s="6" t="s">
        <v>125</v>
      </c>
    </row>
    <row r="2" spans="1:27" x14ac:dyDescent="0.2">
      <c r="A2" s="4" t="s">
        <v>0</v>
      </c>
      <c r="B2" s="4" t="s">
        <v>70</v>
      </c>
      <c r="C2" s="15">
        <v>1</v>
      </c>
      <c r="D2" s="4" t="s">
        <v>102</v>
      </c>
      <c r="E2" s="4" t="s">
        <v>104</v>
      </c>
      <c r="F2" s="4">
        <v>0</v>
      </c>
      <c r="G2" s="4" t="s">
        <v>1</v>
      </c>
      <c r="H2" s="4" t="str">
        <f t="shared" ref="H2:H7" si="0">IF(I2&lt;&gt;"","Yes","No")</f>
        <v>Yes</v>
      </c>
      <c r="I2" s="11" t="s">
        <v>106</v>
      </c>
      <c r="J2" s="11" t="s">
        <v>106</v>
      </c>
      <c r="K2" s="11" t="s">
        <v>2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7"/>
    </row>
    <row r="3" spans="1:27" x14ac:dyDescent="0.2">
      <c r="A3" s="4" t="s">
        <v>0</v>
      </c>
      <c r="B3" s="4" t="s">
        <v>70</v>
      </c>
      <c r="C3" s="15">
        <v>1</v>
      </c>
      <c r="D3" s="4" t="s">
        <v>102</v>
      </c>
      <c r="E3" s="4" t="s">
        <v>104</v>
      </c>
      <c r="F3" s="4">
        <v>3</v>
      </c>
      <c r="G3" s="4" t="s">
        <v>1</v>
      </c>
      <c r="H3" s="11" t="str">
        <f t="shared" si="0"/>
        <v>Yes</v>
      </c>
      <c r="I3" s="11" t="s">
        <v>106</v>
      </c>
      <c r="J3" s="11" t="s">
        <v>106</v>
      </c>
      <c r="K3" s="11" t="s">
        <v>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7"/>
    </row>
    <row r="4" spans="1:27" x14ac:dyDescent="0.2">
      <c r="A4" s="4" t="s">
        <v>0</v>
      </c>
      <c r="B4" s="4" t="s">
        <v>70</v>
      </c>
      <c r="C4" s="15">
        <v>1</v>
      </c>
      <c r="D4" s="4" t="s">
        <v>102</v>
      </c>
      <c r="E4" s="4" t="s">
        <v>104</v>
      </c>
      <c r="F4" s="4">
        <v>7</v>
      </c>
      <c r="G4" s="4" t="s">
        <v>1</v>
      </c>
      <c r="H4" s="11" t="str">
        <f t="shared" si="0"/>
        <v>Yes</v>
      </c>
      <c r="I4" s="11" t="s">
        <v>106</v>
      </c>
      <c r="J4" s="11" t="s">
        <v>106</v>
      </c>
      <c r="K4" s="11" t="s">
        <v>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7"/>
    </row>
    <row r="5" spans="1:27" x14ac:dyDescent="0.2">
      <c r="A5" s="4" t="s">
        <v>0</v>
      </c>
      <c r="B5" s="4" t="s">
        <v>70</v>
      </c>
      <c r="C5" s="15">
        <v>1</v>
      </c>
      <c r="D5" s="4" t="s">
        <v>102</v>
      </c>
      <c r="E5" s="4" t="s">
        <v>104</v>
      </c>
      <c r="F5" s="4">
        <v>28</v>
      </c>
      <c r="G5" s="4" t="s">
        <v>1</v>
      </c>
      <c r="H5" s="11" t="str">
        <f t="shared" si="0"/>
        <v>Yes</v>
      </c>
      <c r="I5" s="11" t="s">
        <v>106</v>
      </c>
      <c r="J5" s="11" t="s">
        <v>106</v>
      </c>
      <c r="K5" s="11" t="s">
        <v>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7"/>
    </row>
    <row r="6" spans="1:27" x14ac:dyDescent="0.2">
      <c r="A6" s="4" t="s">
        <v>0</v>
      </c>
      <c r="B6" s="4" t="s">
        <v>70</v>
      </c>
      <c r="C6" s="15">
        <v>1</v>
      </c>
      <c r="D6" s="4" t="s">
        <v>102</v>
      </c>
      <c r="E6" s="4" t="s">
        <v>104</v>
      </c>
      <c r="F6" s="4">
        <v>60</v>
      </c>
      <c r="G6" s="4" t="s">
        <v>1</v>
      </c>
      <c r="H6" s="11" t="str">
        <f t="shared" si="0"/>
        <v>Yes</v>
      </c>
      <c r="I6" s="11" t="s">
        <v>106</v>
      </c>
      <c r="J6" s="11" t="s">
        <v>106</v>
      </c>
      <c r="K6" s="11" t="s">
        <v>2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7"/>
    </row>
    <row r="7" spans="1:27" x14ac:dyDescent="0.2">
      <c r="A7" s="4" t="s">
        <v>0</v>
      </c>
      <c r="B7" s="4" t="s">
        <v>70</v>
      </c>
      <c r="C7" s="15">
        <v>1</v>
      </c>
      <c r="D7" s="4" t="s">
        <v>102</v>
      </c>
      <c r="E7" s="4" t="s">
        <v>104</v>
      </c>
      <c r="F7" s="4">
        <v>60</v>
      </c>
      <c r="G7" s="4" t="s">
        <v>3</v>
      </c>
      <c r="H7" s="11" t="str">
        <f t="shared" si="0"/>
        <v>Yes</v>
      </c>
      <c r="I7" s="11" t="s">
        <v>106</v>
      </c>
      <c r="J7" s="11" t="s">
        <v>106</v>
      </c>
      <c r="K7" s="11" t="s">
        <v>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7"/>
    </row>
    <row r="8" spans="1:27" x14ac:dyDescent="0.2">
      <c r="A8" s="4" t="s">
        <v>0</v>
      </c>
      <c r="B8" s="4" t="s">
        <v>70</v>
      </c>
      <c r="C8" s="15">
        <v>1</v>
      </c>
      <c r="D8" s="4" t="s">
        <v>102</v>
      </c>
      <c r="E8" s="4" t="s">
        <v>104</v>
      </c>
      <c r="F8" s="4">
        <v>180</v>
      </c>
      <c r="G8" s="4" t="s">
        <v>4</v>
      </c>
      <c r="H8" s="11"/>
      <c r="I8" s="11"/>
      <c r="J8" s="11"/>
      <c r="K8" s="11"/>
      <c r="L8" s="11"/>
      <c r="M8" s="11"/>
      <c r="N8" s="11"/>
      <c r="O8" s="11" t="s">
        <v>194</v>
      </c>
      <c r="P8" s="11">
        <v>0.161</v>
      </c>
      <c r="Q8" s="11">
        <v>0.19070000000000001</v>
      </c>
      <c r="R8" s="11">
        <v>0.186</v>
      </c>
      <c r="S8" s="11">
        <v>0.1153</v>
      </c>
      <c r="T8" s="11" t="s">
        <v>2</v>
      </c>
      <c r="U8" s="11">
        <v>0.47599999999999998</v>
      </c>
      <c r="V8" s="11">
        <v>0.54400000000000004</v>
      </c>
      <c r="W8" s="11">
        <v>0.44500000000000001</v>
      </c>
      <c r="X8" s="11">
        <v>0.501</v>
      </c>
      <c r="Y8" s="11" t="s">
        <v>108</v>
      </c>
      <c r="Z8" s="11">
        <v>20.100000000000001</v>
      </c>
      <c r="AA8" s="7" t="s">
        <v>6</v>
      </c>
    </row>
    <row r="9" spans="1:27" x14ac:dyDescent="0.2">
      <c r="A9" s="4" t="s">
        <v>5</v>
      </c>
      <c r="B9" s="4" t="s">
        <v>71</v>
      </c>
      <c r="C9" s="15">
        <v>2</v>
      </c>
      <c r="D9" s="4" t="s">
        <v>102</v>
      </c>
      <c r="E9" s="4" t="s">
        <v>105</v>
      </c>
      <c r="F9" s="4">
        <v>120</v>
      </c>
      <c r="G9" s="4" t="s">
        <v>4</v>
      </c>
      <c r="H9" s="11"/>
      <c r="I9" s="11"/>
      <c r="J9" s="11"/>
      <c r="K9" s="11"/>
      <c r="L9" s="11"/>
      <c r="M9" s="11"/>
      <c r="N9" s="11"/>
      <c r="O9" s="11" t="s">
        <v>194</v>
      </c>
      <c r="P9" s="11">
        <v>0.46100000000000002</v>
      </c>
      <c r="Q9" s="11">
        <v>0.79</v>
      </c>
      <c r="R9" s="11">
        <v>0.316</v>
      </c>
      <c r="S9" s="11">
        <v>0.52500000000000002</v>
      </c>
      <c r="T9" s="11" t="s">
        <v>2</v>
      </c>
      <c r="U9" s="11">
        <v>0.47099999999999997</v>
      </c>
      <c r="V9" s="11">
        <v>0.47</v>
      </c>
      <c r="W9" s="11">
        <v>0.52</v>
      </c>
      <c r="X9" s="11">
        <v>0.53200000000000003</v>
      </c>
      <c r="Y9" s="11"/>
      <c r="Z9" s="11"/>
      <c r="AA9" s="7"/>
    </row>
    <row r="10" spans="1:27" x14ac:dyDescent="0.2">
      <c r="A10" s="4" t="s">
        <v>7</v>
      </c>
      <c r="B10" s="4" t="s">
        <v>71</v>
      </c>
      <c r="C10" s="15">
        <v>2</v>
      </c>
      <c r="D10" s="4" t="s">
        <v>102</v>
      </c>
      <c r="E10" s="4" t="s">
        <v>104</v>
      </c>
      <c r="F10" s="4">
        <v>120</v>
      </c>
      <c r="G10" s="4" t="s">
        <v>4</v>
      </c>
      <c r="H10" s="11"/>
      <c r="I10" s="11"/>
      <c r="J10" s="11"/>
      <c r="K10" s="11"/>
      <c r="L10" s="11"/>
      <c r="M10" s="11"/>
      <c r="N10" s="11"/>
      <c r="O10" s="11" t="s">
        <v>194</v>
      </c>
      <c r="P10" s="11">
        <v>0.16400000000000001</v>
      </c>
      <c r="Q10" s="11">
        <v>0.189</v>
      </c>
      <c r="R10" s="11" t="s">
        <v>108</v>
      </c>
      <c r="S10" s="11" t="s">
        <v>108</v>
      </c>
      <c r="T10" s="11" t="s">
        <v>2</v>
      </c>
      <c r="U10" s="11">
        <v>0.79</v>
      </c>
      <c r="V10" s="11">
        <v>0.313</v>
      </c>
      <c r="W10" s="11" t="s">
        <v>108</v>
      </c>
      <c r="X10" s="11" t="s">
        <v>108</v>
      </c>
      <c r="Y10" s="11" t="s">
        <v>108</v>
      </c>
      <c r="Z10" s="11"/>
      <c r="AA10" s="7"/>
    </row>
    <row r="11" spans="1:27" x14ac:dyDescent="0.2">
      <c r="A11" s="4" t="s">
        <v>8</v>
      </c>
      <c r="B11" s="4" t="s">
        <v>72</v>
      </c>
      <c r="C11" s="15">
        <v>3</v>
      </c>
      <c r="D11" s="4" t="s">
        <v>102</v>
      </c>
      <c r="E11" s="4" t="s">
        <v>105</v>
      </c>
      <c r="F11" s="4">
        <v>0</v>
      </c>
      <c r="G11" s="4" t="s">
        <v>1</v>
      </c>
      <c r="H11" s="11" t="str">
        <f>IF(I11&lt;&gt;"","Yes","No")</f>
        <v>Yes</v>
      </c>
      <c r="I11" s="11" t="s">
        <v>106</v>
      </c>
      <c r="J11" s="11" t="s">
        <v>106</v>
      </c>
      <c r="K11" s="11" t="s">
        <v>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7"/>
    </row>
    <row r="12" spans="1:27" x14ac:dyDescent="0.2">
      <c r="A12" s="4" t="s">
        <v>8</v>
      </c>
      <c r="B12" s="4" t="s">
        <v>72</v>
      </c>
      <c r="C12" s="15">
        <v>3</v>
      </c>
      <c r="D12" s="4" t="s">
        <v>102</v>
      </c>
      <c r="E12" s="4" t="s">
        <v>105</v>
      </c>
      <c r="F12" s="4">
        <v>120</v>
      </c>
      <c r="G12" s="4" t="s">
        <v>4</v>
      </c>
      <c r="H12" s="11"/>
      <c r="I12" s="11"/>
      <c r="J12" s="11"/>
      <c r="K12" s="11"/>
      <c r="L12" s="11"/>
      <c r="M12" s="11"/>
      <c r="N12" s="11"/>
      <c r="O12" s="11" t="s">
        <v>194</v>
      </c>
      <c r="P12" s="11">
        <v>0.69</v>
      </c>
      <c r="Q12" s="11">
        <v>0.79</v>
      </c>
      <c r="R12" s="11" t="s">
        <v>108</v>
      </c>
      <c r="S12" s="11" t="s">
        <v>108</v>
      </c>
      <c r="T12" s="11" t="s">
        <v>2</v>
      </c>
      <c r="U12" s="11">
        <v>0.52500000000000002</v>
      </c>
      <c r="V12" s="11">
        <v>0.47</v>
      </c>
      <c r="W12" s="11" t="s">
        <v>108</v>
      </c>
      <c r="X12" s="11" t="s">
        <v>108</v>
      </c>
      <c r="Y12" s="11" t="s">
        <v>2</v>
      </c>
      <c r="Z12" s="11"/>
      <c r="AA12" s="7"/>
    </row>
    <row r="13" spans="1:27" x14ac:dyDescent="0.2">
      <c r="A13" s="4" t="s">
        <v>9</v>
      </c>
      <c r="B13" s="4" t="s">
        <v>72</v>
      </c>
      <c r="C13" s="15">
        <v>3</v>
      </c>
      <c r="D13" s="4" t="s">
        <v>102</v>
      </c>
      <c r="E13" s="4" t="s">
        <v>104</v>
      </c>
      <c r="F13" s="4">
        <v>0</v>
      </c>
      <c r="G13" s="4" t="s">
        <v>1</v>
      </c>
      <c r="H13" s="11" t="str">
        <f>IF(I13&lt;&gt;"","Yes","No")</f>
        <v>Yes</v>
      </c>
      <c r="I13" s="11" t="s">
        <v>106</v>
      </c>
      <c r="J13" s="11" t="s">
        <v>106</v>
      </c>
      <c r="K13" s="11" t="s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7"/>
    </row>
    <row r="14" spans="1:27" ht="14" customHeight="1" x14ac:dyDescent="0.2">
      <c r="A14" s="4" t="s">
        <v>9</v>
      </c>
      <c r="B14" s="4" t="s">
        <v>72</v>
      </c>
      <c r="C14" s="15">
        <v>3</v>
      </c>
      <c r="D14" s="4" t="s">
        <v>102</v>
      </c>
      <c r="E14" s="4" t="s">
        <v>104</v>
      </c>
      <c r="F14" s="4">
        <v>120</v>
      </c>
      <c r="G14" s="4" t="s">
        <v>4</v>
      </c>
      <c r="H14" s="11"/>
      <c r="I14" s="11"/>
      <c r="J14" s="11"/>
      <c r="K14" s="11"/>
      <c r="L14" s="11"/>
      <c r="M14" s="11"/>
      <c r="N14" s="11"/>
      <c r="O14" s="11" t="s">
        <v>194</v>
      </c>
      <c r="P14" s="11">
        <v>0.14699999999999999</v>
      </c>
      <c r="Q14" s="11">
        <v>0.189</v>
      </c>
      <c r="R14" s="11">
        <v>0.15</v>
      </c>
      <c r="S14" s="11">
        <v>0.1532</v>
      </c>
      <c r="T14" s="11" t="s">
        <v>2</v>
      </c>
      <c r="U14" s="11">
        <v>0.54</v>
      </c>
      <c r="V14" s="11">
        <v>0.313</v>
      </c>
      <c r="W14" s="11">
        <v>0.45300000000000001</v>
      </c>
      <c r="X14" s="11">
        <v>0.311</v>
      </c>
      <c r="Y14" s="11" t="s">
        <v>108</v>
      </c>
      <c r="Z14" s="11"/>
      <c r="AA14" s="7"/>
    </row>
    <row r="15" spans="1:27" x14ac:dyDescent="0.2">
      <c r="A15" s="4" t="s">
        <v>10</v>
      </c>
      <c r="B15" s="4" t="s">
        <v>72</v>
      </c>
      <c r="C15" s="15">
        <v>3</v>
      </c>
      <c r="D15" s="4" t="s">
        <v>102</v>
      </c>
      <c r="E15" s="4" t="s">
        <v>104</v>
      </c>
      <c r="F15" s="4">
        <v>0</v>
      </c>
      <c r="G15" s="4" t="s">
        <v>1</v>
      </c>
      <c r="H15" s="11" t="str">
        <f>IF(I15&lt;&gt;"","Yes","No")</f>
        <v>Yes</v>
      </c>
      <c r="I15" s="11" t="s">
        <v>106</v>
      </c>
      <c r="J15" s="11" t="s">
        <v>106</v>
      </c>
      <c r="K15" s="11" t="s">
        <v>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7"/>
    </row>
    <row r="16" spans="1:27" x14ac:dyDescent="0.2">
      <c r="A16" s="4" t="s">
        <v>10</v>
      </c>
      <c r="B16" s="4" t="s">
        <v>72</v>
      </c>
      <c r="C16" s="15">
        <v>3</v>
      </c>
      <c r="D16" s="4" t="s">
        <v>102</v>
      </c>
      <c r="E16" s="4" t="s">
        <v>104</v>
      </c>
      <c r="F16" s="4">
        <v>120</v>
      </c>
      <c r="G16" s="4" t="s">
        <v>4</v>
      </c>
      <c r="H16" s="11"/>
      <c r="I16" s="11"/>
      <c r="J16" s="11"/>
      <c r="K16" s="11"/>
      <c r="L16" s="11"/>
      <c r="M16" s="11"/>
      <c r="N16" s="11"/>
      <c r="O16" s="11" t="s">
        <v>194</v>
      </c>
      <c r="P16" s="11">
        <v>0.89</v>
      </c>
      <c r="Q16" s="11">
        <v>0.189</v>
      </c>
      <c r="R16" s="11">
        <v>1.347</v>
      </c>
      <c r="S16" s="11">
        <v>0.1532</v>
      </c>
      <c r="T16" s="11" t="s">
        <v>6</v>
      </c>
      <c r="U16" s="11">
        <v>0.40600000000000003</v>
      </c>
      <c r="V16" s="11">
        <v>0.54400000000000004</v>
      </c>
      <c r="W16" s="11">
        <v>0.39900000000000002</v>
      </c>
      <c r="X16" s="11">
        <v>0.311</v>
      </c>
      <c r="Y16" s="11" t="s">
        <v>108</v>
      </c>
      <c r="Z16" s="11"/>
      <c r="AA16" s="7"/>
    </row>
    <row r="17" spans="1:27" x14ac:dyDescent="0.2">
      <c r="A17" s="4" t="s">
        <v>11</v>
      </c>
      <c r="B17" s="4" t="s">
        <v>73</v>
      </c>
      <c r="C17" s="15">
        <v>4</v>
      </c>
      <c r="D17" s="4" t="s">
        <v>102</v>
      </c>
      <c r="E17" s="4" t="s">
        <v>105</v>
      </c>
      <c r="F17" s="4">
        <v>0</v>
      </c>
      <c r="G17" s="4" t="s">
        <v>1</v>
      </c>
      <c r="H17" s="11" t="str">
        <f>IF(I17&lt;&gt;"","Yes","No")</f>
        <v>Yes</v>
      </c>
      <c r="I17" s="11" t="s">
        <v>106</v>
      </c>
      <c r="J17" s="11" t="s">
        <v>106</v>
      </c>
      <c r="K17" s="11" t="s">
        <v>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7"/>
    </row>
    <row r="18" spans="1:27" x14ac:dyDescent="0.2">
      <c r="A18" s="4" t="s">
        <v>11</v>
      </c>
      <c r="B18" s="4" t="s">
        <v>73</v>
      </c>
      <c r="C18" s="15">
        <v>4</v>
      </c>
      <c r="D18" s="4" t="s">
        <v>102</v>
      </c>
      <c r="E18" s="4" t="s">
        <v>105</v>
      </c>
      <c r="F18" s="4">
        <v>60</v>
      </c>
      <c r="G18" s="4" t="s">
        <v>1</v>
      </c>
      <c r="H18" s="11" t="str">
        <f>IF(I18&lt;&gt;"","Yes","No")</f>
        <v>Yes</v>
      </c>
      <c r="I18" s="11" t="s">
        <v>106</v>
      </c>
      <c r="J18" s="11" t="s">
        <v>106</v>
      </c>
      <c r="K18" s="11" t="s">
        <v>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7"/>
    </row>
    <row r="19" spans="1:27" x14ac:dyDescent="0.2">
      <c r="A19" s="4" t="s">
        <v>11</v>
      </c>
      <c r="B19" s="4" t="s">
        <v>73</v>
      </c>
      <c r="C19" s="15">
        <v>4</v>
      </c>
      <c r="D19" s="4" t="s">
        <v>102</v>
      </c>
      <c r="E19" s="4" t="s">
        <v>105</v>
      </c>
      <c r="F19" s="4">
        <v>120</v>
      </c>
      <c r="G19" s="4" t="s">
        <v>4</v>
      </c>
      <c r="H19" s="11"/>
      <c r="I19" s="11"/>
      <c r="J19" s="11"/>
      <c r="K19" s="11"/>
      <c r="L19" s="11"/>
      <c r="M19" s="11"/>
      <c r="N19" s="11"/>
      <c r="O19" s="11" t="s">
        <v>194</v>
      </c>
      <c r="P19" s="11">
        <v>0.44400000000000001</v>
      </c>
      <c r="Q19" s="11">
        <v>0.72136999999999996</v>
      </c>
      <c r="R19" s="11">
        <v>0.35</v>
      </c>
      <c r="S19" s="11">
        <v>0.52500000000000002</v>
      </c>
      <c r="T19" s="11" t="s">
        <v>2</v>
      </c>
      <c r="U19" s="11">
        <v>0.38900000000000001</v>
      </c>
      <c r="V19" s="11">
        <v>0.47</v>
      </c>
      <c r="W19" s="11">
        <v>0.433</v>
      </c>
      <c r="X19" s="11">
        <v>0.53200000000000003</v>
      </c>
      <c r="Y19" s="11" t="s">
        <v>2</v>
      </c>
      <c r="Z19" s="11"/>
      <c r="AA19" s="7"/>
    </row>
    <row r="20" spans="1:27" x14ac:dyDescent="0.2">
      <c r="A20" s="4" t="s">
        <v>12</v>
      </c>
      <c r="B20" s="4" t="s">
        <v>73</v>
      </c>
      <c r="C20" s="15">
        <v>4</v>
      </c>
      <c r="D20" s="4" t="s">
        <v>102</v>
      </c>
      <c r="E20" s="4" t="s">
        <v>104</v>
      </c>
      <c r="F20" s="4">
        <v>0</v>
      </c>
      <c r="G20" s="4" t="s">
        <v>1</v>
      </c>
      <c r="H20" s="11" t="str">
        <f>IF(I20&lt;&gt;"","Yes","No")</f>
        <v>Yes</v>
      </c>
      <c r="I20" s="11" t="s">
        <v>106</v>
      </c>
      <c r="J20" s="11" t="s">
        <v>106</v>
      </c>
      <c r="K20" s="11" t="s">
        <v>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7"/>
    </row>
    <row r="21" spans="1:27" x14ac:dyDescent="0.2">
      <c r="A21" s="4" t="s">
        <v>12</v>
      </c>
      <c r="B21" s="4" t="s">
        <v>73</v>
      </c>
      <c r="C21" s="15">
        <v>4</v>
      </c>
      <c r="D21" s="4" t="s">
        <v>102</v>
      </c>
      <c r="E21" s="4" t="s">
        <v>104</v>
      </c>
      <c r="F21" s="4">
        <v>60</v>
      </c>
      <c r="G21" s="4" t="s">
        <v>1</v>
      </c>
      <c r="H21" s="11" t="str">
        <f>IF(I21&lt;&gt;"","Yes","No")</f>
        <v>Yes</v>
      </c>
      <c r="I21" s="11" t="s">
        <v>106</v>
      </c>
      <c r="J21" s="11" t="s">
        <v>106</v>
      </c>
      <c r="K21" s="11" t="s">
        <v>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7"/>
    </row>
    <row r="22" spans="1:27" x14ac:dyDescent="0.2">
      <c r="A22" s="4" t="s">
        <v>12</v>
      </c>
      <c r="B22" s="4" t="s">
        <v>73</v>
      </c>
      <c r="C22" s="15">
        <v>4</v>
      </c>
      <c r="D22" s="4" t="s">
        <v>102</v>
      </c>
      <c r="E22" s="4" t="s">
        <v>104</v>
      </c>
      <c r="F22" s="4">
        <v>60</v>
      </c>
      <c r="G22" s="4" t="s">
        <v>3</v>
      </c>
      <c r="H22" s="11" t="str">
        <f>IF(I22&lt;&gt;"","Yes","No")</f>
        <v>Yes</v>
      </c>
      <c r="I22" s="11" t="s">
        <v>106</v>
      </c>
      <c r="J22" s="11" t="s">
        <v>106</v>
      </c>
      <c r="K22" s="11" t="s">
        <v>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7"/>
    </row>
    <row r="23" spans="1:27" x14ac:dyDescent="0.2">
      <c r="A23" s="4" t="s">
        <v>12</v>
      </c>
      <c r="B23" s="4" t="s">
        <v>73</v>
      </c>
      <c r="C23" s="15">
        <v>4</v>
      </c>
      <c r="D23" s="4" t="s">
        <v>102</v>
      </c>
      <c r="E23" s="4" t="s">
        <v>104</v>
      </c>
      <c r="F23" s="4">
        <v>120</v>
      </c>
      <c r="G23" s="4" t="s">
        <v>4</v>
      </c>
      <c r="H23" s="11"/>
      <c r="I23" s="11"/>
      <c r="J23" s="11"/>
      <c r="K23" s="11"/>
      <c r="L23" s="11"/>
      <c r="M23" s="11"/>
      <c r="N23" s="11"/>
      <c r="O23" s="11" t="s">
        <v>194</v>
      </c>
      <c r="P23" s="11">
        <v>0.18</v>
      </c>
      <c r="Q23" s="11">
        <v>0.189</v>
      </c>
      <c r="R23" s="11" t="s">
        <v>108</v>
      </c>
      <c r="S23" s="11" t="s">
        <v>108</v>
      </c>
      <c r="T23" s="11" t="s">
        <v>2</v>
      </c>
      <c r="U23" s="11">
        <v>0.76700000000000002</v>
      </c>
      <c r="V23" s="11">
        <v>0.59560000000000002</v>
      </c>
      <c r="W23" s="11" t="s">
        <v>108</v>
      </c>
      <c r="X23" s="11" t="s">
        <v>108</v>
      </c>
      <c r="Y23" s="11" t="s">
        <v>108</v>
      </c>
      <c r="Z23" s="11"/>
      <c r="AA23" s="7"/>
    </row>
    <row r="24" spans="1:27" x14ac:dyDescent="0.2">
      <c r="A24" s="4" t="s">
        <v>13</v>
      </c>
      <c r="B24" s="4" t="s">
        <v>74</v>
      </c>
      <c r="C24" s="15">
        <v>5</v>
      </c>
      <c r="D24" s="4" t="s">
        <v>102</v>
      </c>
      <c r="E24" s="4" t="s">
        <v>104</v>
      </c>
      <c r="F24" s="4">
        <v>0</v>
      </c>
      <c r="G24" s="4" t="s">
        <v>1</v>
      </c>
      <c r="H24" s="11" t="str">
        <f t="shared" ref="H24:H28" si="1">IF(I24&lt;&gt;"","Yes","No")</f>
        <v>Yes</v>
      </c>
      <c r="I24" s="11" t="s">
        <v>106</v>
      </c>
      <c r="J24" s="11" t="s">
        <v>106</v>
      </c>
      <c r="K24" s="11" t="s">
        <v>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7"/>
    </row>
    <row r="25" spans="1:27" x14ac:dyDescent="0.2">
      <c r="A25" s="4" t="s">
        <v>13</v>
      </c>
      <c r="B25" s="4" t="s">
        <v>74</v>
      </c>
      <c r="C25" s="15">
        <v>5</v>
      </c>
      <c r="D25" s="4" t="s">
        <v>102</v>
      </c>
      <c r="E25" s="4" t="s">
        <v>104</v>
      </c>
      <c r="F25" s="4">
        <v>28</v>
      </c>
      <c r="G25" s="4" t="s">
        <v>1</v>
      </c>
      <c r="H25" s="11" t="str">
        <f t="shared" si="1"/>
        <v>Yes</v>
      </c>
      <c r="I25" s="18">
        <f>_xlfn.NUMBERVALUE(2399)</f>
        <v>2399</v>
      </c>
      <c r="J25" s="11">
        <v>3.38</v>
      </c>
      <c r="K25" s="11" t="s">
        <v>6</v>
      </c>
      <c r="L25" s="11"/>
      <c r="M25" s="11"/>
      <c r="N25" s="11" t="s">
        <v>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7"/>
    </row>
    <row r="26" spans="1:27" x14ac:dyDescent="0.2">
      <c r="A26" s="4" t="s">
        <v>13</v>
      </c>
      <c r="B26" s="4" t="s">
        <v>74</v>
      </c>
      <c r="C26" s="15">
        <v>5</v>
      </c>
      <c r="D26" s="4" t="s">
        <v>102</v>
      </c>
      <c r="E26" s="4" t="s">
        <v>104</v>
      </c>
      <c r="F26" s="4">
        <v>28</v>
      </c>
      <c r="G26" s="4" t="s">
        <v>3</v>
      </c>
      <c r="H26" s="11" t="str">
        <f t="shared" si="1"/>
        <v>Yes</v>
      </c>
      <c r="I26" s="11" t="s">
        <v>106</v>
      </c>
      <c r="J26" s="11" t="s">
        <v>106</v>
      </c>
      <c r="K26" s="11" t="s">
        <v>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7"/>
    </row>
    <row r="27" spans="1:27" x14ac:dyDescent="0.2">
      <c r="A27" s="4" t="s">
        <v>14</v>
      </c>
      <c r="B27" s="4" t="s">
        <v>74</v>
      </c>
      <c r="C27" s="15">
        <v>5</v>
      </c>
      <c r="D27" s="4" t="s">
        <v>102</v>
      </c>
      <c r="E27" s="4" t="s">
        <v>105</v>
      </c>
      <c r="F27" s="4">
        <v>28</v>
      </c>
      <c r="G27" s="4" t="s">
        <v>1</v>
      </c>
      <c r="H27" s="11" t="str">
        <f t="shared" si="1"/>
        <v>Yes</v>
      </c>
      <c r="I27" s="11" t="s">
        <v>106</v>
      </c>
      <c r="J27" s="11" t="s">
        <v>106</v>
      </c>
      <c r="K27" s="11" t="s">
        <v>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7"/>
    </row>
    <row r="28" spans="1:27" x14ac:dyDescent="0.2">
      <c r="A28" s="4" t="s">
        <v>14</v>
      </c>
      <c r="B28" s="4" t="s">
        <v>74</v>
      </c>
      <c r="C28" s="16">
        <v>5</v>
      </c>
      <c r="D28" s="4" t="s">
        <v>102</v>
      </c>
      <c r="E28" s="4" t="s">
        <v>105</v>
      </c>
      <c r="F28" s="4">
        <v>28</v>
      </c>
      <c r="G28" s="4" t="s">
        <v>3</v>
      </c>
      <c r="H28" s="11" t="str">
        <f t="shared" si="1"/>
        <v>Yes</v>
      </c>
      <c r="I28" s="11" t="s">
        <v>106</v>
      </c>
      <c r="J28" s="11" t="s">
        <v>106</v>
      </c>
      <c r="K28" s="11" t="s">
        <v>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7"/>
    </row>
    <row r="29" spans="1:27" x14ac:dyDescent="0.2">
      <c r="A29" s="4" t="s">
        <v>15</v>
      </c>
      <c r="B29" s="4" t="s">
        <v>74</v>
      </c>
      <c r="C29" s="15">
        <v>5</v>
      </c>
      <c r="D29" s="4" t="s">
        <v>102</v>
      </c>
      <c r="E29" s="4" t="s">
        <v>105</v>
      </c>
      <c r="F29" s="4">
        <v>0</v>
      </c>
      <c r="G29" s="4" t="s">
        <v>1</v>
      </c>
      <c r="H29" s="11" t="str">
        <f>IF(I29&lt;&gt;"","Yes","No")</f>
        <v>Yes</v>
      </c>
      <c r="I29" s="11" t="s">
        <v>106</v>
      </c>
      <c r="J29" s="11" t="s">
        <v>106</v>
      </c>
      <c r="K29" s="11" t="s">
        <v>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7"/>
    </row>
    <row r="30" spans="1:27" x14ac:dyDescent="0.2">
      <c r="A30" s="4" t="s">
        <v>15</v>
      </c>
      <c r="B30" s="4" t="s">
        <v>74</v>
      </c>
      <c r="C30" s="15">
        <v>5</v>
      </c>
      <c r="D30" s="4" t="s">
        <v>102</v>
      </c>
      <c r="E30" s="4" t="s">
        <v>105</v>
      </c>
      <c r="F30" s="4">
        <v>28</v>
      </c>
      <c r="G30" s="4" t="s">
        <v>1</v>
      </c>
      <c r="H30" s="11" t="str">
        <f>IF(I30&lt;&gt;"","Yes","No")</f>
        <v>Yes</v>
      </c>
      <c r="I30" s="11" t="s">
        <v>106</v>
      </c>
      <c r="J30" s="11" t="s">
        <v>106</v>
      </c>
      <c r="K30" s="11" t="s">
        <v>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7"/>
    </row>
    <row r="31" spans="1:27" x14ac:dyDescent="0.2">
      <c r="A31" s="4" t="s">
        <v>15</v>
      </c>
      <c r="B31" s="4" t="s">
        <v>74</v>
      </c>
      <c r="C31" s="15">
        <v>5</v>
      </c>
      <c r="D31" s="4" t="s">
        <v>102</v>
      </c>
      <c r="E31" s="4" t="s">
        <v>105</v>
      </c>
      <c r="F31" s="4">
        <v>28</v>
      </c>
      <c r="G31" s="4" t="s">
        <v>3</v>
      </c>
      <c r="H31" s="11" t="str">
        <f>IF(I31&lt;&gt;"","Yes","No")</f>
        <v>Yes</v>
      </c>
      <c r="I31" s="18">
        <v>1170</v>
      </c>
      <c r="J31" s="11">
        <v>3.07</v>
      </c>
      <c r="K31" s="11" t="s">
        <v>6</v>
      </c>
      <c r="L31" s="11">
        <v>34.299999999999997</v>
      </c>
      <c r="M31" s="11">
        <v>36.549999999999997</v>
      </c>
      <c r="N31" s="11" t="s">
        <v>6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7"/>
    </row>
    <row r="32" spans="1:27" x14ac:dyDescent="0.2">
      <c r="A32" s="4" t="s">
        <v>16</v>
      </c>
      <c r="B32" s="4" t="s">
        <v>75</v>
      </c>
      <c r="C32" s="15">
        <v>6</v>
      </c>
      <c r="D32" s="4" t="s">
        <v>102</v>
      </c>
      <c r="E32" s="4" t="s">
        <v>105</v>
      </c>
      <c r="F32" s="4">
        <v>7</v>
      </c>
      <c r="G32" s="4" t="s">
        <v>1</v>
      </c>
      <c r="H32" s="11" t="str">
        <f>IF(I32&lt;&gt;"","Yes","No")</f>
        <v>Yes</v>
      </c>
      <c r="I32" s="11" t="s">
        <v>106</v>
      </c>
      <c r="J32" s="11" t="s">
        <v>106</v>
      </c>
      <c r="K32" s="11" t="s">
        <v>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7"/>
    </row>
    <row r="33" spans="1:27" x14ac:dyDescent="0.2">
      <c r="A33" s="4" t="s">
        <v>16</v>
      </c>
      <c r="B33" s="4" t="s">
        <v>75</v>
      </c>
      <c r="C33" s="15">
        <v>6</v>
      </c>
      <c r="D33" s="4" t="s">
        <v>102</v>
      </c>
      <c r="E33" s="4" t="s">
        <v>105</v>
      </c>
      <c r="F33" s="4">
        <v>120</v>
      </c>
      <c r="G33" s="4" t="s">
        <v>4</v>
      </c>
      <c r="H33" s="11"/>
      <c r="I33" s="11"/>
      <c r="J33" s="11"/>
      <c r="K33" s="11"/>
      <c r="L33" s="11"/>
      <c r="M33" s="11"/>
      <c r="N33" s="11"/>
      <c r="O33" s="11" t="s">
        <v>194</v>
      </c>
      <c r="P33" s="11">
        <v>0.49</v>
      </c>
      <c r="Q33" s="11">
        <v>0.79</v>
      </c>
      <c r="R33" s="11">
        <v>0.26500000000000001</v>
      </c>
      <c r="S33" s="11">
        <v>0.52500000000000002</v>
      </c>
      <c r="T33" s="11" t="s">
        <v>2</v>
      </c>
      <c r="U33" s="11">
        <v>0.33800000000000002</v>
      </c>
      <c r="V33" s="11">
        <v>0.42</v>
      </c>
      <c r="W33" s="11">
        <v>0.36499999999999999</v>
      </c>
      <c r="X33" s="11">
        <v>0.53200000000000003</v>
      </c>
      <c r="Y33" s="11" t="s">
        <v>2</v>
      </c>
      <c r="Z33" s="11"/>
      <c r="AA33" s="7"/>
    </row>
    <row r="34" spans="1:27" x14ac:dyDescent="0.2">
      <c r="A34" s="4" t="s">
        <v>17</v>
      </c>
      <c r="B34" s="4" t="s">
        <v>75</v>
      </c>
      <c r="C34" s="15">
        <v>6</v>
      </c>
      <c r="D34" s="4" t="s">
        <v>102</v>
      </c>
      <c r="E34" s="4" t="s">
        <v>105</v>
      </c>
      <c r="F34" s="4">
        <v>7</v>
      </c>
      <c r="G34" s="4" t="s">
        <v>1</v>
      </c>
      <c r="H34" s="11" t="str">
        <f>IF(I34&lt;&gt;"","Yes","No")</f>
        <v>Yes</v>
      </c>
      <c r="I34" s="11" t="s">
        <v>106</v>
      </c>
      <c r="J34" s="11" t="s">
        <v>106</v>
      </c>
      <c r="K34" s="11" t="s">
        <v>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7"/>
    </row>
    <row r="35" spans="1:27" x14ac:dyDescent="0.2">
      <c r="A35" s="4" t="s">
        <v>17</v>
      </c>
      <c r="B35" s="4" t="s">
        <v>75</v>
      </c>
      <c r="C35" s="15">
        <v>6</v>
      </c>
      <c r="D35" s="4" t="s">
        <v>102</v>
      </c>
      <c r="E35" s="4" t="s">
        <v>105</v>
      </c>
      <c r="F35" s="4">
        <v>120</v>
      </c>
      <c r="G35" s="4" t="s">
        <v>4</v>
      </c>
      <c r="H35" s="11"/>
      <c r="I35" s="11"/>
      <c r="J35" s="11"/>
      <c r="K35" s="11"/>
      <c r="L35" s="11"/>
      <c r="M35" s="11"/>
      <c r="N35" s="11"/>
      <c r="O35" s="11" t="s">
        <v>194</v>
      </c>
      <c r="P35" s="11">
        <v>0.42599999999999999</v>
      </c>
      <c r="Q35" s="11">
        <v>0.79</v>
      </c>
      <c r="R35" s="11">
        <v>0.434</v>
      </c>
      <c r="S35" s="11">
        <v>0.72199999999999998</v>
      </c>
      <c r="T35" s="11" t="s">
        <v>2</v>
      </c>
      <c r="U35" s="11">
        <v>0.39200000000000002</v>
      </c>
      <c r="V35" s="11">
        <v>0.42</v>
      </c>
      <c r="W35" s="11">
        <v>0.38700000000000001</v>
      </c>
      <c r="X35" s="11">
        <v>0.48799999999999999</v>
      </c>
      <c r="Y35" s="11" t="s">
        <v>2</v>
      </c>
      <c r="Z35" s="11"/>
      <c r="AA35" s="7"/>
    </row>
    <row r="36" spans="1:27" x14ac:dyDescent="0.2">
      <c r="A36" s="4" t="s">
        <v>18</v>
      </c>
      <c r="B36" s="4" t="s">
        <v>76</v>
      </c>
      <c r="C36" s="15">
        <v>7</v>
      </c>
      <c r="D36" s="4" t="s">
        <v>102</v>
      </c>
      <c r="E36" s="4" t="s">
        <v>105</v>
      </c>
      <c r="F36" s="4">
        <v>7</v>
      </c>
      <c r="G36" s="4" t="s">
        <v>1</v>
      </c>
      <c r="H36" s="11" t="str">
        <f>IF(I36&lt;&gt;"","Yes","No")</f>
        <v>Yes</v>
      </c>
      <c r="I36" s="11" t="s">
        <v>106</v>
      </c>
      <c r="J36" s="11" t="s">
        <v>106</v>
      </c>
      <c r="K36" s="11" t="s">
        <v>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7"/>
    </row>
    <row r="37" spans="1:27" x14ac:dyDescent="0.2">
      <c r="A37" s="4" t="s">
        <v>18</v>
      </c>
      <c r="B37" s="4" t="s">
        <v>76</v>
      </c>
      <c r="C37" s="15">
        <v>7</v>
      </c>
      <c r="D37" s="4" t="s">
        <v>102</v>
      </c>
      <c r="E37" s="4" t="s">
        <v>105</v>
      </c>
      <c r="F37" s="4">
        <v>21</v>
      </c>
      <c r="G37" s="4" t="s">
        <v>1</v>
      </c>
      <c r="H37" s="11" t="str">
        <f>IF(I37&lt;&gt;"","Yes","No")</f>
        <v>Yes</v>
      </c>
      <c r="I37" s="11" t="s">
        <v>106</v>
      </c>
      <c r="J37" s="11" t="s">
        <v>106</v>
      </c>
      <c r="K37" s="11" t="s">
        <v>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7"/>
    </row>
    <row r="38" spans="1:27" x14ac:dyDescent="0.2">
      <c r="A38" s="4" t="s">
        <v>18</v>
      </c>
      <c r="B38" s="4" t="s">
        <v>76</v>
      </c>
      <c r="C38" s="15">
        <v>7</v>
      </c>
      <c r="D38" s="4" t="s">
        <v>102</v>
      </c>
      <c r="E38" s="4" t="s">
        <v>105</v>
      </c>
      <c r="F38" s="4">
        <v>21</v>
      </c>
      <c r="G38" s="4" t="s">
        <v>3</v>
      </c>
      <c r="H38" s="11" t="str">
        <f>IF(I38&lt;&gt;"","Yes","No")</f>
        <v>Yes</v>
      </c>
      <c r="I38" s="11" t="s">
        <v>106</v>
      </c>
      <c r="J38" s="11" t="s">
        <v>106</v>
      </c>
      <c r="K38" s="11" t="s">
        <v>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7"/>
    </row>
    <row r="39" spans="1:27" x14ac:dyDescent="0.2">
      <c r="A39" s="4" t="s">
        <v>18</v>
      </c>
      <c r="B39" s="4" t="s">
        <v>76</v>
      </c>
      <c r="C39" s="15">
        <v>7</v>
      </c>
      <c r="D39" s="4" t="s">
        <v>102</v>
      </c>
      <c r="E39" s="4" t="s">
        <v>105</v>
      </c>
      <c r="F39" s="4">
        <v>28</v>
      </c>
      <c r="G39" s="4" t="s">
        <v>1</v>
      </c>
      <c r="H39" s="11" t="str">
        <f>IF(I39&lt;&gt;"","Yes","No")</f>
        <v>Yes</v>
      </c>
      <c r="I39" s="11" t="s">
        <v>106</v>
      </c>
      <c r="J39" s="11" t="s">
        <v>106</v>
      </c>
      <c r="K39" s="11" t="s">
        <v>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7"/>
    </row>
    <row r="40" spans="1:27" x14ac:dyDescent="0.2">
      <c r="A40" s="4" t="s">
        <v>18</v>
      </c>
      <c r="B40" s="4" t="s">
        <v>76</v>
      </c>
      <c r="C40" s="15">
        <v>7</v>
      </c>
      <c r="D40" s="4" t="s">
        <v>102</v>
      </c>
      <c r="E40" s="4" t="s">
        <v>105</v>
      </c>
      <c r="F40" s="4">
        <v>28</v>
      </c>
      <c r="G40" s="4" t="s">
        <v>3</v>
      </c>
      <c r="H40" s="11" t="str">
        <f>IF(I40&lt;&gt;"","Yes","No")</f>
        <v>Yes</v>
      </c>
      <c r="I40" s="11" t="s">
        <v>106</v>
      </c>
      <c r="J40" s="11" t="s">
        <v>106</v>
      </c>
      <c r="K40" s="11" t="s">
        <v>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7"/>
    </row>
    <row r="41" spans="1:27" x14ac:dyDescent="0.2">
      <c r="A41" s="4" t="s">
        <v>18</v>
      </c>
      <c r="B41" s="4" t="s">
        <v>76</v>
      </c>
      <c r="C41" s="15">
        <v>7</v>
      </c>
      <c r="D41" s="4" t="s">
        <v>102</v>
      </c>
      <c r="E41" s="4" t="s">
        <v>105</v>
      </c>
      <c r="F41" s="4">
        <v>120</v>
      </c>
      <c r="G41" s="4" t="s">
        <v>4</v>
      </c>
      <c r="H41" s="11"/>
      <c r="I41" s="11"/>
      <c r="J41" s="11"/>
      <c r="K41" s="11"/>
      <c r="L41" s="11"/>
      <c r="M41" s="11"/>
      <c r="N41" s="11"/>
      <c r="O41" s="11" t="s">
        <v>194</v>
      </c>
      <c r="P41" s="11">
        <v>1.7509999999999999</v>
      </c>
      <c r="Q41" s="11">
        <v>0.79</v>
      </c>
      <c r="R41" s="11">
        <v>1.93</v>
      </c>
      <c r="S41" s="11">
        <v>0.52500000000000002</v>
      </c>
      <c r="T41" s="11" t="s">
        <v>6</v>
      </c>
      <c r="U41" s="11">
        <v>0.94699999999999995</v>
      </c>
      <c r="V41" s="11">
        <v>0.47</v>
      </c>
      <c r="W41" s="11">
        <v>1.3080000000000001</v>
      </c>
      <c r="X41" s="11">
        <v>0.53200000000000003</v>
      </c>
      <c r="Y41" s="11" t="s">
        <v>6</v>
      </c>
      <c r="Z41" s="11">
        <v>57.3</v>
      </c>
      <c r="AA41" s="7" t="s">
        <v>6</v>
      </c>
    </row>
    <row r="42" spans="1:27" x14ac:dyDescent="0.2">
      <c r="A42" s="4" t="s">
        <v>19</v>
      </c>
      <c r="B42" s="4" t="s">
        <v>77</v>
      </c>
      <c r="C42" s="15">
        <v>8</v>
      </c>
      <c r="D42" s="4" t="s">
        <v>102</v>
      </c>
      <c r="E42" s="4" t="s">
        <v>105</v>
      </c>
      <c r="F42" s="4">
        <v>0</v>
      </c>
      <c r="G42" s="4" t="s">
        <v>1</v>
      </c>
      <c r="H42" s="11" t="str">
        <f t="shared" ref="H42:H44" si="2">IF(I42&lt;&gt;"","Yes","No")</f>
        <v>Yes</v>
      </c>
      <c r="I42" s="11" t="s">
        <v>106</v>
      </c>
      <c r="J42" s="11" t="s">
        <v>106</v>
      </c>
      <c r="K42" s="11" t="s">
        <v>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7"/>
    </row>
    <row r="43" spans="1:27" x14ac:dyDescent="0.2">
      <c r="A43" s="4" t="s">
        <v>20</v>
      </c>
      <c r="B43" s="4" t="s">
        <v>77</v>
      </c>
      <c r="C43" s="15">
        <v>8</v>
      </c>
      <c r="D43" s="4" t="s">
        <v>102</v>
      </c>
      <c r="E43" s="4" t="s">
        <v>105</v>
      </c>
      <c r="F43" s="4">
        <v>28</v>
      </c>
      <c r="G43" s="4" t="s">
        <v>1</v>
      </c>
      <c r="H43" s="11" t="str">
        <f t="shared" si="2"/>
        <v>Yes</v>
      </c>
      <c r="I43" s="11" t="s">
        <v>106</v>
      </c>
      <c r="J43" s="11" t="s">
        <v>106</v>
      </c>
      <c r="K43" s="11" t="s">
        <v>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7"/>
    </row>
    <row r="44" spans="1:27" x14ac:dyDescent="0.2">
      <c r="A44" s="4" t="s">
        <v>20</v>
      </c>
      <c r="B44" s="4" t="s">
        <v>77</v>
      </c>
      <c r="C44" s="15">
        <v>8</v>
      </c>
      <c r="D44" s="4" t="s">
        <v>102</v>
      </c>
      <c r="E44" s="4" t="s">
        <v>105</v>
      </c>
      <c r="F44" s="4">
        <v>28</v>
      </c>
      <c r="G44" s="4" t="s">
        <v>3</v>
      </c>
      <c r="H44" s="11" t="str">
        <f t="shared" si="2"/>
        <v>Yes</v>
      </c>
      <c r="I44" s="11" t="s">
        <v>106</v>
      </c>
      <c r="J44" s="11" t="s">
        <v>106</v>
      </c>
      <c r="K44" s="11" t="s">
        <v>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7"/>
    </row>
    <row r="45" spans="1:27" x14ac:dyDescent="0.2">
      <c r="A45" s="4" t="s">
        <v>21</v>
      </c>
      <c r="B45" s="4" t="s">
        <v>77</v>
      </c>
      <c r="C45" s="15">
        <v>8</v>
      </c>
      <c r="D45" s="4" t="s">
        <v>102</v>
      </c>
      <c r="E45" s="4" t="s">
        <v>104</v>
      </c>
      <c r="F45" s="4">
        <v>0</v>
      </c>
      <c r="G45" s="4" t="s">
        <v>1</v>
      </c>
      <c r="H45" s="11" t="str">
        <f t="shared" ref="H45:H50" si="3">IF(I45&lt;&gt;"","Yes","No")</f>
        <v>Yes</v>
      </c>
      <c r="I45" s="11" t="s">
        <v>106</v>
      </c>
      <c r="J45" s="11" t="s">
        <v>106</v>
      </c>
      <c r="K45" s="11" t="s">
        <v>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7"/>
    </row>
    <row r="46" spans="1:27" x14ac:dyDescent="0.2">
      <c r="A46" s="4" t="s">
        <v>21</v>
      </c>
      <c r="B46" s="4" t="s">
        <v>77</v>
      </c>
      <c r="C46" s="15">
        <v>8</v>
      </c>
      <c r="D46" s="4" t="s">
        <v>102</v>
      </c>
      <c r="E46" s="4" t="s">
        <v>104</v>
      </c>
      <c r="F46" s="4">
        <v>7</v>
      </c>
      <c r="G46" s="4" t="s">
        <v>1</v>
      </c>
      <c r="H46" s="11" t="str">
        <f t="shared" si="3"/>
        <v>Yes</v>
      </c>
      <c r="I46" s="11" t="s">
        <v>106</v>
      </c>
      <c r="J46" s="11" t="s">
        <v>106</v>
      </c>
      <c r="K46" s="11" t="s">
        <v>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7"/>
    </row>
    <row r="47" spans="1:27" x14ac:dyDescent="0.2">
      <c r="A47" s="4" t="s">
        <v>21</v>
      </c>
      <c r="B47" s="4" t="s">
        <v>77</v>
      </c>
      <c r="C47" s="15">
        <v>8</v>
      </c>
      <c r="D47" s="4" t="s">
        <v>102</v>
      </c>
      <c r="E47" s="4" t="s">
        <v>104</v>
      </c>
      <c r="F47" s="4">
        <v>14</v>
      </c>
      <c r="G47" s="4" t="s">
        <v>1</v>
      </c>
      <c r="H47" s="11" t="str">
        <f t="shared" si="3"/>
        <v>Yes</v>
      </c>
      <c r="I47" s="11" t="s">
        <v>106</v>
      </c>
      <c r="J47" s="11" t="s">
        <v>106</v>
      </c>
      <c r="K47" s="11" t="s">
        <v>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7"/>
    </row>
    <row r="48" spans="1:27" x14ac:dyDescent="0.2">
      <c r="A48" s="4" t="s">
        <v>21</v>
      </c>
      <c r="B48" s="4" t="s">
        <v>77</v>
      </c>
      <c r="C48" s="15">
        <v>8</v>
      </c>
      <c r="D48" s="4" t="s">
        <v>102</v>
      </c>
      <c r="E48" s="4" t="s">
        <v>104</v>
      </c>
      <c r="F48" s="4">
        <v>21</v>
      </c>
      <c r="G48" s="4" t="s">
        <v>1</v>
      </c>
      <c r="H48" s="11" t="str">
        <f t="shared" si="3"/>
        <v>Yes</v>
      </c>
      <c r="I48" s="11" t="s">
        <v>106</v>
      </c>
      <c r="J48" s="11" t="s">
        <v>106</v>
      </c>
      <c r="K48" s="11" t="s">
        <v>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7"/>
    </row>
    <row r="49" spans="1:27" x14ac:dyDescent="0.2">
      <c r="A49" s="4" t="s">
        <v>21</v>
      </c>
      <c r="B49" s="4" t="s">
        <v>77</v>
      </c>
      <c r="C49" s="15">
        <v>8</v>
      </c>
      <c r="D49" s="4" t="s">
        <v>102</v>
      </c>
      <c r="E49" s="4" t="s">
        <v>104</v>
      </c>
      <c r="F49" s="4">
        <v>21</v>
      </c>
      <c r="G49" s="4" t="s">
        <v>3</v>
      </c>
      <c r="H49" s="11" t="str">
        <f t="shared" si="3"/>
        <v>Yes</v>
      </c>
      <c r="I49" s="11" t="s">
        <v>106</v>
      </c>
      <c r="J49" s="11" t="s">
        <v>106</v>
      </c>
      <c r="K49" s="11" t="s">
        <v>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7"/>
    </row>
    <row r="50" spans="1:27" x14ac:dyDescent="0.2">
      <c r="A50" s="4" t="s">
        <v>21</v>
      </c>
      <c r="B50" s="4" t="s">
        <v>77</v>
      </c>
      <c r="C50" s="15">
        <v>8</v>
      </c>
      <c r="D50" s="4" t="s">
        <v>102</v>
      </c>
      <c r="E50" s="4" t="s">
        <v>104</v>
      </c>
      <c r="F50" s="4">
        <v>45</v>
      </c>
      <c r="G50" s="4" t="s">
        <v>1</v>
      </c>
      <c r="H50" s="11" t="str">
        <f t="shared" si="3"/>
        <v>Yes</v>
      </c>
      <c r="I50" s="11" t="s">
        <v>106</v>
      </c>
      <c r="J50" s="11" t="s">
        <v>106</v>
      </c>
      <c r="K50" s="11" t="s">
        <v>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7"/>
    </row>
    <row r="51" spans="1:27" x14ac:dyDescent="0.2">
      <c r="A51" s="4" t="s">
        <v>22</v>
      </c>
      <c r="B51" s="4" t="s">
        <v>77</v>
      </c>
      <c r="C51" s="15">
        <v>8</v>
      </c>
      <c r="D51" s="4" t="s">
        <v>102</v>
      </c>
      <c r="E51" s="4" t="s">
        <v>104</v>
      </c>
      <c r="F51" s="4">
        <v>7</v>
      </c>
      <c r="G51" s="4" t="s">
        <v>1</v>
      </c>
      <c r="H51" s="11" t="str">
        <f t="shared" ref="H51:H54" si="4">IF(I51&lt;&gt;"","Yes","No")</f>
        <v>Yes</v>
      </c>
      <c r="I51" s="11" t="s">
        <v>106</v>
      </c>
      <c r="J51" s="11" t="s">
        <v>106</v>
      </c>
      <c r="K51" s="11" t="s">
        <v>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7"/>
    </row>
    <row r="52" spans="1:27" x14ac:dyDescent="0.2">
      <c r="A52" s="4" t="s">
        <v>23</v>
      </c>
      <c r="B52" s="4" t="s">
        <v>78</v>
      </c>
      <c r="C52" s="15">
        <v>9</v>
      </c>
      <c r="D52" s="4" t="s">
        <v>102</v>
      </c>
      <c r="E52" s="4" t="s">
        <v>105</v>
      </c>
      <c r="F52" s="4">
        <v>0</v>
      </c>
      <c r="G52" s="4" t="s">
        <v>1</v>
      </c>
      <c r="H52" s="11" t="str">
        <f t="shared" si="4"/>
        <v>Yes</v>
      </c>
      <c r="I52" s="11" t="s">
        <v>106</v>
      </c>
      <c r="J52" s="11" t="s">
        <v>106</v>
      </c>
      <c r="K52" s="11" t="s">
        <v>2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7"/>
    </row>
    <row r="53" spans="1:27" x14ac:dyDescent="0.2">
      <c r="A53" s="4" t="s">
        <v>23</v>
      </c>
      <c r="B53" s="4" t="s">
        <v>78</v>
      </c>
      <c r="C53" s="15">
        <v>9</v>
      </c>
      <c r="D53" s="4" t="s">
        <v>102</v>
      </c>
      <c r="E53" s="4" t="s">
        <v>105</v>
      </c>
      <c r="F53" s="4">
        <v>28</v>
      </c>
      <c r="G53" s="4" t="s">
        <v>1</v>
      </c>
      <c r="H53" s="11" t="str">
        <f t="shared" si="4"/>
        <v>Yes</v>
      </c>
      <c r="I53" s="11" t="s">
        <v>106</v>
      </c>
      <c r="J53" s="11" t="s">
        <v>106</v>
      </c>
      <c r="K53" s="11" t="s">
        <v>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7"/>
    </row>
    <row r="54" spans="1:27" x14ac:dyDescent="0.2">
      <c r="A54" s="4" t="s">
        <v>23</v>
      </c>
      <c r="B54" s="4" t="s">
        <v>78</v>
      </c>
      <c r="C54" s="15">
        <v>9</v>
      </c>
      <c r="D54" s="4" t="s">
        <v>102</v>
      </c>
      <c r="E54" s="4" t="s">
        <v>105</v>
      </c>
      <c r="F54" s="4">
        <v>28</v>
      </c>
      <c r="G54" s="4" t="s">
        <v>3</v>
      </c>
      <c r="H54" s="11" t="str">
        <f t="shared" si="4"/>
        <v>Yes</v>
      </c>
      <c r="I54" s="11" t="s">
        <v>106</v>
      </c>
      <c r="J54" s="11" t="s">
        <v>106</v>
      </c>
      <c r="K54" s="11" t="s">
        <v>2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7"/>
    </row>
    <row r="55" spans="1:27" x14ac:dyDescent="0.2">
      <c r="A55" s="4" t="s">
        <v>23</v>
      </c>
      <c r="B55" s="4" t="s">
        <v>78</v>
      </c>
      <c r="C55" s="15">
        <v>9</v>
      </c>
      <c r="D55" s="4" t="s">
        <v>102</v>
      </c>
      <c r="E55" s="4" t="s">
        <v>105</v>
      </c>
      <c r="F55" s="4">
        <v>120</v>
      </c>
      <c r="G55" s="4" t="s">
        <v>4</v>
      </c>
      <c r="H55" s="11"/>
      <c r="I55" s="11"/>
      <c r="J55" s="11"/>
      <c r="K55" s="11"/>
      <c r="L55" s="11"/>
      <c r="M55" s="11"/>
      <c r="N55" s="11"/>
      <c r="O55" s="11" t="s">
        <v>194</v>
      </c>
      <c r="P55" s="11">
        <v>1.2869999999999999</v>
      </c>
      <c r="Q55" s="11">
        <v>0.72136999999999996</v>
      </c>
      <c r="R55" s="11">
        <v>1.1259999999999999</v>
      </c>
      <c r="S55" s="11">
        <v>0.7722</v>
      </c>
      <c r="T55" s="11" t="s">
        <v>6</v>
      </c>
      <c r="U55" s="11">
        <v>0.17399999999999999</v>
      </c>
      <c r="V55" s="11">
        <v>0.47</v>
      </c>
      <c r="W55" s="11">
        <v>0.20699999999999999</v>
      </c>
      <c r="X55" s="11">
        <v>0.48799999999999999</v>
      </c>
      <c r="Y55" s="11" t="s">
        <v>2</v>
      </c>
      <c r="Z55" s="11">
        <v>18</v>
      </c>
      <c r="AA55" s="7" t="s">
        <v>2</v>
      </c>
    </row>
    <row r="56" spans="1:27" x14ac:dyDescent="0.2">
      <c r="A56" s="4" t="s">
        <v>24</v>
      </c>
      <c r="B56" s="4" t="s">
        <v>79</v>
      </c>
      <c r="C56" s="13">
        <v>10</v>
      </c>
      <c r="D56" s="4" t="s">
        <v>102</v>
      </c>
      <c r="E56" s="4" t="s">
        <v>105</v>
      </c>
      <c r="F56" s="4">
        <v>0</v>
      </c>
      <c r="G56" s="4" t="s">
        <v>1</v>
      </c>
      <c r="H56" s="11" t="str">
        <f>IF(I56&lt;&gt;"","Yes","No")</f>
        <v>Yes</v>
      </c>
      <c r="I56" s="11" t="s">
        <v>106</v>
      </c>
      <c r="J56" s="11" t="s">
        <v>106</v>
      </c>
      <c r="K56" s="11" t="s">
        <v>2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7"/>
    </row>
    <row r="57" spans="1:27" x14ac:dyDescent="0.2">
      <c r="A57" s="4" t="s">
        <v>24</v>
      </c>
      <c r="B57" s="4" t="s">
        <v>79</v>
      </c>
      <c r="C57" s="13">
        <v>10</v>
      </c>
      <c r="D57" s="4" t="s">
        <v>102</v>
      </c>
      <c r="E57" s="4" t="s">
        <v>105</v>
      </c>
      <c r="F57" s="4">
        <v>21</v>
      </c>
      <c r="G57" s="4" t="s">
        <v>1</v>
      </c>
      <c r="H57" s="11" t="str">
        <f>IF(I57&lt;&gt;"","Yes","No")</f>
        <v>Yes</v>
      </c>
      <c r="I57" s="11" t="s">
        <v>106</v>
      </c>
      <c r="J57" s="11" t="s">
        <v>106</v>
      </c>
      <c r="K57" s="11" t="s">
        <v>2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7"/>
    </row>
    <row r="58" spans="1:27" x14ac:dyDescent="0.2">
      <c r="A58" s="4" t="s">
        <v>24</v>
      </c>
      <c r="B58" s="4" t="s">
        <v>79</v>
      </c>
      <c r="C58" s="13">
        <v>10</v>
      </c>
      <c r="D58" s="4" t="s">
        <v>102</v>
      </c>
      <c r="E58" s="4" t="s">
        <v>105</v>
      </c>
      <c r="F58" s="4">
        <v>21</v>
      </c>
      <c r="G58" s="4" t="s">
        <v>3</v>
      </c>
      <c r="H58" s="11" t="str">
        <f>IF(I58&lt;&gt;"","Yes","No")</f>
        <v>Yes</v>
      </c>
      <c r="I58" s="11" t="s">
        <v>106</v>
      </c>
      <c r="J58" s="11" t="s">
        <v>106</v>
      </c>
      <c r="K58" s="11" t="s">
        <v>2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7"/>
    </row>
    <row r="59" spans="1:27" x14ac:dyDescent="0.2">
      <c r="A59" s="4" t="s">
        <v>24</v>
      </c>
      <c r="B59" s="4" t="s">
        <v>79</v>
      </c>
      <c r="C59" s="13">
        <v>10</v>
      </c>
      <c r="D59" s="4" t="s">
        <v>102</v>
      </c>
      <c r="E59" s="4" t="s">
        <v>105</v>
      </c>
      <c r="F59" s="4">
        <v>120</v>
      </c>
      <c r="G59" s="4" t="s">
        <v>4</v>
      </c>
      <c r="H59" s="11"/>
      <c r="I59" s="11"/>
      <c r="J59" s="11"/>
      <c r="K59" s="11"/>
      <c r="L59" s="11"/>
      <c r="M59" s="11"/>
      <c r="N59" s="11"/>
      <c r="O59" s="11" t="s">
        <v>194</v>
      </c>
      <c r="P59" s="11">
        <v>1.46</v>
      </c>
      <c r="Q59" s="11">
        <v>0.72136999999999996</v>
      </c>
      <c r="R59" s="11">
        <v>1.1579999999999999</v>
      </c>
      <c r="S59" s="11">
        <v>0.52500000000000002</v>
      </c>
      <c r="T59" s="11" t="s">
        <v>6</v>
      </c>
      <c r="U59" s="11">
        <v>0.315</v>
      </c>
      <c r="V59" s="11">
        <v>0.47</v>
      </c>
      <c r="W59" s="11">
        <v>0.41199999999999998</v>
      </c>
      <c r="X59" s="11">
        <v>0.53200000000000003</v>
      </c>
      <c r="Y59" s="11" t="s">
        <v>2</v>
      </c>
      <c r="Z59" s="11">
        <v>21.8</v>
      </c>
      <c r="AA59" s="7" t="s">
        <v>6</v>
      </c>
    </row>
    <row r="60" spans="1:27" x14ac:dyDescent="0.2">
      <c r="A60" s="4" t="s">
        <v>25</v>
      </c>
      <c r="B60" s="4" t="s">
        <v>79</v>
      </c>
      <c r="C60" s="13">
        <v>10</v>
      </c>
      <c r="D60" s="4" t="s">
        <v>102</v>
      </c>
      <c r="E60" s="4" t="s">
        <v>105</v>
      </c>
      <c r="F60" s="4">
        <v>0</v>
      </c>
      <c r="G60" s="4" t="s">
        <v>1</v>
      </c>
      <c r="H60" s="11" t="str">
        <f>IF(I60&lt;&gt;"","Yes","No")</f>
        <v>Yes</v>
      </c>
      <c r="I60" s="11" t="s">
        <v>106</v>
      </c>
      <c r="J60" s="11" t="s">
        <v>106</v>
      </c>
      <c r="K60" s="11" t="s">
        <v>2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7"/>
    </row>
    <row r="61" spans="1:27" x14ac:dyDescent="0.2">
      <c r="A61" s="4" t="s">
        <v>25</v>
      </c>
      <c r="B61" s="4" t="s">
        <v>79</v>
      </c>
      <c r="C61" s="13">
        <v>10</v>
      </c>
      <c r="D61" s="4" t="s">
        <v>102</v>
      </c>
      <c r="E61" s="4" t="s">
        <v>105</v>
      </c>
      <c r="F61" s="4">
        <v>21</v>
      </c>
      <c r="G61" s="4" t="s">
        <v>1</v>
      </c>
      <c r="H61" s="11" t="str">
        <f>IF(I61&lt;&gt;"","Yes","No")</f>
        <v>Yes</v>
      </c>
      <c r="I61" s="11" t="s">
        <v>106</v>
      </c>
      <c r="J61" s="11" t="s">
        <v>106</v>
      </c>
      <c r="K61" s="11" t="s">
        <v>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7"/>
    </row>
    <row r="62" spans="1:27" x14ac:dyDescent="0.2">
      <c r="A62" s="4" t="s">
        <v>25</v>
      </c>
      <c r="B62" s="4" t="s">
        <v>79</v>
      </c>
      <c r="C62" s="13">
        <v>10</v>
      </c>
      <c r="D62" s="4" t="s">
        <v>102</v>
      </c>
      <c r="E62" s="4" t="s">
        <v>105</v>
      </c>
      <c r="F62" s="4">
        <v>21</v>
      </c>
      <c r="G62" s="4" t="s">
        <v>3</v>
      </c>
      <c r="H62" s="11" t="str">
        <f>IF(I62&lt;&gt;"","Yes","No")</f>
        <v>Yes</v>
      </c>
      <c r="I62" s="11" t="s">
        <v>106</v>
      </c>
      <c r="J62" s="11" t="s">
        <v>106</v>
      </c>
      <c r="K62" s="11" t="s">
        <v>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7"/>
    </row>
    <row r="63" spans="1:27" x14ac:dyDescent="0.2">
      <c r="A63" s="4" t="s">
        <v>25</v>
      </c>
      <c r="B63" s="4" t="s">
        <v>79</v>
      </c>
      <c r="C63" s="13">
        <v>10</v>
      </c>
      <c r="D63" s="4" t="s">
        <v>102</v>
      </c>
      <c r="E63" s="4" t="s">
        <v>105</v>
      </c>
      <c r="F63" s="4">
        <v>120</v>
      </c>
      <c r="G63" s="4" t="s">
        <v>4</v>
      </c>
      <c r="H63" s="11"/>
      <c r="I63" s="11"/>
      <c r="J63" s="11"/>
      <c r="K63" s="11"/>
      <c r="L63" s="11"/>
      <c r="M63" s="11"/>
      <c r="N63" s="11"/>
      <c r="O63" s="11" t="s">
        <v>194</v>
      </c>
      <c r="P63" s="11">
        <v>0.42399999999999999</v>
      </c>
      <c r="Q63" s="11">
        <v>0.79</v>
      </c>
      <c r="R63" s="11">
        <v>0.34599999999999997</v>
      </c>
      <c r="S63" s="11">
        <v>0.7722</v>
      </c>
      <c r="T63" s="11" t="s">
        <v>2</v>
      </c>
      <c r="U63" s="11">
        <v>0.33200000000000002</v>
      </c>
      <c r="V63" s="11">
        <v>0.47</v>
      </c>
      <c r="W63" s="11">
        <v>0.34100000000000003</v>
      </c>
      <c r="X63" s="11">
        <v>0.48799999999999999</v>
      </c>
      <c r="Y63" s="11" t="s">
        <v>2</v>
      </c>
      <c r="Z63" s="11"/>
      <c r="AA63" s="7"/>
    </row>
    <row r="64" spans="1:27" x14ac:dyDescent="0.2">
      <c r="A64" s="4" t="s">
        <v>26</v>
      </c>
      <c r="B64" s="4" t="s">
        <v>80</v>
      </c>
      <c r="C64" s="13">
        <v>11</v>
      </c>
      <c r="D64" s="4" t="s">
        <v>102</v>
      </c>
      <c r="E64" s="4" t="s">
        <v>104</v>
      </c>
      <c r="F64" s="4">
        <v>7</v>
      </c>
      <c r="G64" s="4" t="s">
        <v>1</v>
      </c>
      <c r="H64" s="11" t="str">
        <f>IF(I64&lt;&gt;"","Yes","No")</f>
        <v>Yes</v>
      </c>
      <c r="I64" s="11" t="s">
        <v>106</v>
      </c>
      <c r="J64" s="11" t="s">
        <v>106</v>
      </c>
      <c r="K64" s="11" t="s">
        <v>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7"/>
    </row>
    <row r="65" spans="1:27" x14ac:dyDescent="0.2">
      <c r="A65" s="4" t="s">
        <v>26</v>
      </c>
      <c r="B65" s="4" t="s">
        <v>80</v>
      </c>
      <c r="C65" s="13">
        <v>11</v>
      </c>
      <c r="D65" s="4" t="s">
        <v>102</v>
      </c>
      <c r="E65" s="4" t="s">
        <v>104</v>
      </c>
      <c r="F65" s="4">
        <v>7</v>
      </c>
      <c r="G65" s="4" t="s">
        <v>3</v>
      </c>
      <c r="H65" s="11" t="str">
        <f>IF(I65&lt;&gt;"","Yes","No")</f>
        <v>Yes</v>
      </c>
      <c r="I65" s="11" t="s">
        <v>106</v>
      </c>
      <c r="J65" s="11" t="s">
        <v>106</v>
      </c>
      <c r="K65" s="11" t="s">
        <v>2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7"/>
    </row>
    <row r="66" spans="1:27" x14ac:dyDescent="0.2">
      <c r="A66" s="4" t="s">
        <v>26</v>
      </c>
      <c r="B66" s="4" t="s">
        <v>80</v>
      </c>
      <c r="C66" s="13">
        <v>11</v>
      </c>
      <c r="D66" s="4" t="s">
        <v>102</v>
      </c>
      <c r="E66" s="4" t="s">
        <v>104</v>
      </c>
      <c r="F66" s="4">
        <v>28</v>
      </c>
      <c r="G66" s="4" t="s">
        <v>1</v>
      </c>
      <c r="H66" s="11" t="str">
        <f>IF(I66&lt;&gt;"","Yes","No")</f>
        <v>Yes</v>
      </c>
      <c r="I66" s="11" t="s">
        <v>106</v>
      </c>
      <c r="J66" s="11" t="s">
        <v>106</v>
      </c>
      <c r="K66" s="11" t="s">
        <v>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7"/>
    </row>
    <row r="67" spans="1:27" x14ac:dyDescent="0.2">
      <c r="A67" s="4" t="s">
        <v>26</v>
      </c>
      <c r="B67" s="4" t="s">
        <v>80</v>
      </c>
      <c r="C67" s="13">
        <v>11</v>
      </c>
      <c r="D67" s="4" t="s">
        <v>102</v>
      </c>
      <c r="E67" s="4" t="s">
        <v>104</v>
      </c>
      <c r="F67" s="4">
        <v>28</v>
      </c>
      <c r="G67" s="4" t="s">
        <v>3</v>
      </c>
      <c r="H67" s="11" t="str">
        <f>IF(I67&lt;&gt;"","Yes","No")</f>
        <v>Yes</v>
      </c>
      <c r="I67" s="11" t="s">
        <v>106</v>
      </c>
      <c r="J67" s="11" t="s">
        <v>106</v>
      </c>
      <c r="K67" s="11" t="s">
        <v>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7"/>
    </row>
    <row r="68" spans="1:27" x14ac:dyDescent="0.2">
      <c r="A68" s="4" t="s">
        <v>26</v>
      </c>
      <c r="B68" s="4" t="s">
        <v>80</v>
      </c>
      <c r="C68" s="13">
        <v>11</v>
      </c>
      <c r="D68" s="4" t="s">
        <v>102</v>
      </c>
      <c r="E68" s="4" t="s">
        <v>104</v>
      </c>
      <c r="F68" s="4">
        <v>120</v>
      </c>
      <c r="G68" s="4" t="s">
        <v>4</v>
      </c>
      <c r="H68" s="11"/>
      <c r="I68" s="11"/>
      <c r="J68" s="11"/>
      <c r="K68" s="11"/>
      <c r="L68" s="11"/>
      <c r="M68" s="11"/>
      <c r="N68" s="11"/>
      <c r="O68" s="11" t="s">
        <v>194</v>
      </c>
      <c r="P68" s="11">
        <v>0.187</v>
      </c>
      <c r="Q68" s="11">
        <v>0.19070000000000001</v>
      </c>
      <c r="R68" s="11">
        <v>0.185</v>
      </c>
      <c r="S68" s="11">
        <v>0.1532</v>
      </c>
      <c r="T68" s="11" t="s">
        <v>2</v>
      </c>
      <c r="U68" s="11">
        <v>0.47299999999999998</v>
      </c>
      <c r="V68" s="11">
        <v>0.54400000000000004</v>
      </c>
      <c r="W68" s="11">
        <v>0.437</v>
      </c>
      <c r="X68" s="11">
        <v>0.311</v>
      </c>
      <c r="Y68" s="11" t="s">
        <v>108</v>
      </c>
      <c r="Z68" s="11"/>
      <c r="AA68" s="7"/>
    </row>
    <row r="69" spans="1:27" x14ac:dyDescent="0.2">
      <c r="A69" s="4" t="s">
        <v>27</v>
      </c>
      <c r="B69" s="4" t="s">
        <v>81</v>
      </c>
      <c r="C69" s="13">
        <v>12</v>
      </c>
      <c r="D69" s="4" t="s">
        <v>102</v>
      </c>
      <c r="E69" s="4" t="s">
        <v>105</v>
      </c>
      <c r="F69" s="4">
        <v>0</v>
      </c>
      <c r="G69" s="4" t="s">
        <v>1</v>
      </c>
      <c r="H69" s="11" t="str">
        <f>IF(I69&lt;&gt;"","Yes","No")</f>
        <v>Yes</v>
      </c>
      <c r="I69" s="11" t="s">
        <v>106</v>
      </c>
      <c r="J69" s="11" t="s">
        <v>106</v>
      </c>
      <c r="K69" s="11" t="s">
        <v>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7"/>
    </row>
    <row r="70" spans="1:27" x14ac:dyDescent="0.2">
      <c r="A70" s="4" t="s">
        <v>27</v>
      </c>
      <c r="B70" s="4" t="s">
        <v>81</v>
      </c>
      <c r="C70" s="13">
        <v>12</v>
      </c>
      <c r="D70" s="4" t="s">
        <v>102</v>
      </c>
      <c r="E70" s="4" t="s">
        <v>105</v>
      </c>
      <c r="F70" s="4">
        <v>28</v>
      </c>
      <c r="G70" s="4" t="s">
        <v>1</v>
      </c>
      <c r="H70" s="11" t="str">
        <f>IF(I70&lt;&gt;"","Yes","No")</f>
        <v>Yes</v>
      </c>
      <c r="I70" s="11" t="s">
        <v>106</v>
      </c>
      <c r="J70" s="11" t="s">
        <v>106</v>
      </c>
      <c r="K70" s="11" t="s">
        <v>2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7"/>
    </row>
    <row r="71" spans="1:27" x14ac:dyDescent="0.2">
      <c r="A71" s="4" t="s">
        <v>27</v>
      </c>
      <c r="B71" s="4" t="s">
        <v>81</v>
      </c>
      <c r="C71" s="13">
        <v>12</v>
      </c>
      <c r="D71" s="4" t="s">
        <v>102</v>
      </c>
      <c r="E71" s="4" t="s">
        <v>105</v>
      </c>
      <c r="F71" s="4">
        <v>120</v>
      </c>
      <c r="G71" s="4" t="s">
        <v>4</v>
      </c>
      <c r="H71" s="11"/>
      <c r="I71" s="11"/>
      <c r="J71" s="11"/>
      <c r="K71" s="11"/>
      <c r="L71" s="11"/>
      <c r="M71" s="11"/>
      <c r="N71" s="11"/>
      <c r="O71" s="11" t="s">
        <v>194</v>
      </c>
      <c r="P71" s="11">
        <v>0.36799999999999999</v>
      </c>
      <c r="Q71" s="11">
        <v>0.79</v>
      </c>
      <c r="R71" s="11">
        <v>0.317</v>
      </c>
      <c r="S71" s="11">
        <v>0.7722</v>
      </c>
      <c r="T71" s="11" t="s">
        <v>2</v>
      </c>
      <c r="U71" s="11">
        <v>0.53300000000000003</v>
      </c>
      <c r="V71" s="11">
        <v>0.42</v>
      </c>
      <c r="W71" s="11">
        <v>0.46899999999999997</v>
      </c>
      <c r="X71" s="11">
        <v>0.48799999999999999</v>
      </c>
      <c r="Y71" s="11" t="s">
        <v>2</v>
      </c>
      <c r="Z71" s="11"/>
      <c r="AA71" s="7"/>
    </row>
    <row r="72" spans="1:27" x14ac:dyDescent="0.2">
      <c r="A72" s="4" t="s">
        <v>28</v>
      </c>
      <c r="B72" s="4" t="s">
        <v>82</v>
      </c>
      <c r="C72" s="13">
        <v>13</v>
      </c>
      <c r="D72" s="4" t="s">
        <v>102</v>
      </c>
      <c r="E72" s="4" t="s">
        <v>105</v>
      </c>
      <c r="F72" s="4">
        <v>0</v>
      </c>
      <c r="G72" s="4" t="s">
        <v>1</v>
      </c>
      <c r="H72" s="11" t="str">
        <f>IF(I72&lt;&gt;"","Yes","No")</f>
        <v>Yes</v>
      </c>
      <c r="I72" s="11" t="s">
        <v>106</v>
      </c>
      <c r="J72" s="11" t="s">
        <v>106</v>
      </c>
      <c r="K72" s="11" t="s">
        <v>2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7"/>
    </row>
    <row r="73" spans="1:27" x14ac:dyDescent="0.2">
      <c r="A73" s="4" t="s">
        <v>28</v>
      </c>
      <c r="B73" s="4" t="s">
        <v>82</v>
      </c>
      <c r="C73" s="13">
        <v>13</v>
      </c>
      <c r="D73" s="4" t="s">
        <v>102</v>
      </c>
      <c r="E73" s="4" t="s">
        <v>105</v>
      </c>
      <c r="F73" s="4">
        <v>0</v>
      </c>
      <c r="G73" s="4" t="s">
        <v>3</v>
      </c>
      <c r="H73" s="11" t="str">
        <f>IF(I73&lt;&gt;"","Yes","No")</f>
        <v>Yes</v>
      </c>
      <c r="I73" s="11" t="s">
        <v>106</v>
      </c>
      <c r="J73" s="11" t="s">
        <v>106</v>
      </c>
      <c r="K73" s="11" t="s">
        <v>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7"/>
    </row>
    <row r="74" spans="1:27" x14ac:dyDescent="0.2">
      <c r="A74" s="4" t="s">
        <v>28</v>
      </c>
      <c r="B74" s="4" t="s">
        <v>82</v>
      </c>
      <c r="C74" s="13">
        <v>13</v>
      </c>
      <c r="D74" s="4" t="s">
        <v>102</v>
      </c>
      <c r="E74" s="4" t="s">
        <v>105</v>
      </c>
      <c r="F74" s="4">
        <v>120</v>
      </c>
      <c r="G74" s="4" t="s">
        <v>4</v>
      </c>
      <c r="H74" s="11"/>
      <c r="I74" s="11"/>
      <c r="J74" s="11"/>
      <c r="K74" s="11"/>
      <c r="L74" s="11"/>
      <c r="M74" s="11"/>
      <c r="N74" s="11"/>
      <c r="O74" s="11" t="s">
        <v>194</v>
      </c>
      <c r="P74" s="11">
        <v>0.71599999999999997</v>
      </c>
      <c r="Q74" s="11">
        <v>0.79</v>
      </c>
      <c r="R74" s="11">
        <v>0.47899999999999998</v>
      </c>
      <c r="S74" s="11">
        <v>0.52500000000000002</v>
      </c>
      <c r="T74" s="11" t="s">
        <v>2</v>
      </c>
      <c r="U74" s="11">
        <v>0.98099999999999998</v>
      </c>
      <c r="V74" s="11">
        <v>0.42</v>
      </c>
      <c r="W74" s="11">
        <v>1.159</v>
      </c>
      <c r="X74" s="11">
        <v>0.53200000000000003</v>
      </c>
      <c r="Y74" s="11" t="s">
        <v>6</v>
      </c>
      <c r="Z74" s="11">
        <v>23</v>
      </c>
      <c r="AA74" s="7" t="s">
        <v>6</v>
      </c>
    </row>
    <row r="75" spans="1:27" x14ac:dyDescent="0.2">
      <c r="A75" s="4" t="s">
        <v>29</v>
      </c>
      <c r="B75" s="4" t="s">
        <v>83</v>
      </c>
      <c r="C75" s="13">
        <v>14</v>
      </c>
      <c r="D75" s="4" t="s">
        <v>102</v>
      </c>
      <c r="E75" s="4" t="s">
        <v>105</v>
      </c>
      <c r="F75" s="4">
        <v>14</v>
      </c>
      <c r="G75" s="4" t="s">
        <v>1</v>
      </c>
      <c r="H75" s="11" t="str">
        <f>IF(I75&lt;&gt;"","Yes","No")</f>
        <v>Yes</v>
      </c>
      <c r="I75" s="11" t="s">
        <v>106</v>
      </c>
      <c r="J75" s="11" t="s">
        <v>106</v>
      </c>
      <c r="K75" s="11" t="s">
        <v>2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7"/>
    </row>
    <row r="76" spans="1:27" x14ac:dyDescent="0.2">
      <c r="A76" s="4" t="s">
        <v>29</v>
      </c>
      <c r="B76" s="4" t="s">
        <v>83</v>
      </c>
      <c r="C76" s="13">
        <v>14</v>
      </c>
      <c r="D76" s="4" t="s">
        <v>102</v>
      </c>
      <c r="E76" s="4" t="s">
        <v>105</v>
      </c>
      <c r="F76" s="4">
        <v>14</v>
      </c>
      <c r="G76" s="4" t="s">
        <v>3</v>
      </c>
      <c r="H76" s="11" t="str">
        <f>IF(I76&lt;&gt;"","Yes","No")</f>
        <v>Yes</v>
      </c>
      <c r="I76" s="11" t="s">
        <v>106</v>
      </c>
      <c r="J76" s="11" t="s">
        <v>106</v>
      </c>
      <c r="K76" s="11" t="s">
        <v>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7"/>
    </row>
    <row r="77" spans="1:27" x14ac:dyDescent="0.2">
      <c r="A77" s="4" t="s">
        <v>29</v>
      </c>
      <c r="B77" s="4" t="s">
        <v>83</v>
      </c>
      <c r="C77" s="13">
        <v>14</v>
      </c>
      <c r="D77" s="4" t="s">
        <v>102</v>
      </c>
      <c r="E77" s="4" t="s">
        <v>105</v>
      </c>
      <c r="F77" s="4">
        <v>28</v>
      </c>
      <c r="G77" s="4" t="s">
        <v>1</v>
      </c>
      <c r="H77" s="11" t="str">
        <f>IF(I77&lt;&gt;"","Yes","No")</f>
        <v>Yes</v>
      </c>
      <c r="I77" s="11" t="s">
        <v>106</v>
      </c>
      <c r="J77" s="11" t="s">
        <v>106</v>
      </c>
      <c r="K77" s="11" t="s">
        <v>2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7"/>
    </row>
    <row r="78" spans="1:27" x14ac:dyDescent="0.2">
      <c r="A78" s="4" t="s">
        <v>29</v>
      </c>
      <c r="B78" s="4" t="s">
        <v>83</v>
      </c>
      <c r="C78" s="13">
        <v>14</v>
      </c>
      <c r="D78" s="4" t="s">
        <v>102</v>
      </c>
      <c r="E78" s="4" t="s">
        <v>105</v>
      </c>
      <c r="F78" s="4">
        <v>28</v>
      </c>
      <c r="G78" s="4" t="s">
        <v>3</v>
      </c>
      <c r="H78" s="11" t="str">
        <f>IF(I78&lt;&gt;"","Yes","No")</f>
        <v>Yes</v>
      </c>
      <c r="I78" s="11" t="s">
        <v>106</v>
      </c>
      <c r="J78" s="11" t="s">
        <v>106</v>
      </c>
      <c r="K78" s="11" t="s">
        <v>2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7"/>
    </row>
    <row r="79" spans="1:27" x14ac:dyDescent="0.2">
      <c r="A79" s="4" t="s">
        <v>29</v>
      </c>
      <c r="B79" s="4" t="s">
        <v>83</v>
      </c>
      <c r="C79" s="13">
        <v>14</v>
      </c>
      <c r="D79" s="4" t="s">
        <v>102</v>
      </c>
      <c r="E79" s="4" t="s">
        <v>105</v>
      </c>
      <c r="F79" s="4">
        <v>120</v>
      </c>
      <c r="G79" s="4" t="s">
        <v>4</v>
      </c>
      <c r="H79" s="11"/>
      <c r="I79" s="11"/>
      <c r="J79" s="11"/>
      <c r="K79" s="11"/>
      <c r="L79" s="11"/>
      <c r="M79" s="11"/>
      <c r="N79" s="11"/>
      <c r="O79" s="11" t="s">
        <v>194</v>
      </c>
      <c r="P79" s="11">
        <v>1.86</v>
      </c>
      <c r="Q79" s="11">
        <v>0.79</v>
      </c>
      <c r="R79" s="11">
        <v>1.831</v>
      </c>
      <c r="S79" s="11">
        <v>0.7722</v>
      </c>
      <c r="T79" s="11" t="s">
        <v>6</v>
      </c>
      <c r="U79" s="11">
        <v>1.7250000000000001</v>
      </c>
      <c r="V79" s="11">
        <v>0.42</v>
      </c>
      <c r="W79" s="11">
        <v>2.4729999999999999</v>
      </c>
      <c r="X79" s="11">
        <v>0.48799999999999999</v>
      </c>
      <c r="Y79" s="11" t="s">
        <v>6</v>
      </c>
      <c r="Z79" s="11">
        <v>69.599999999999994</v>
      </c>
      <c r="AA79" s="7" t="s">
        <v>6</v>
      </c>
    </row>
    <row r="80" spans="1:27" x14ac:dyDescent="0.2">
      <c r="A80" s="4" t="s">
        <v>30</v>
      </c>
      <c r="B80" s="4" t="s">
        <v>83</v>
      </c>
      <c r="C80" s="13">
        <v>14</v>
      </c>
      <c r="D80" s="4" t="s">
        <v>102</v>
      </c>
      <c r="E80" s="4" t="s">
        <v>105</v>
      </c>
      <c r="F80" s="4">
        <v>14</v>
      </c>
      <c r="G80" s="4" t="s">
        <v>1</v>
      </c>
      <c r="H80" s="11" t="str">
        <f>IF(I80&lt;&gt;"","Yes","No")</f>
        <v>Yes</v>
      </c>
      <c r="I80" s="11" t="s">
        <v>106</v>
      </c>
      <c r="J80" s="11" t="s">
        <v>106</v>
      </c>
      <c r="K80" s="11" t="s">
        <v>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7"/>
    </row>
    <row r="81" spans="1:27" x14ac:dyDescent="0.2">
      <c r="A81" s="4" t="s">
        <v>30</v>
      </c>
      <c r="B81" s="4" t="s">
        <v>83</v>
      </c>
      <c r="C81" s="13">
        <v>14</v>
      </c>
      <c r="D81" s="4" t="s">
        <v>102</v>
      </c>
      <c r="E81" s="4" t="s">
        <v>105</v>
      </c>
      <c r="F81" s="4">
        <v>14</v>
      </c>
      <c r="G81" s="4" t="s">
        <v>3</v>
      </c>
      <c r="H81" s="11" t="str">
        <f>IF(I81&lt;&gt;"","Yes","No")</f>
        <v>Yes</v>
      </c>
      <c r="I81" s="11" t="s">
        <v>106</v>
      </c>
      <c r="J81" s="11" t="s">
        <v>106</v>
      </c>
      <c r="K81" s="11" t="s">
        <v>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7"/>
    </row>
    <row r="82" spans="1:27" x14ac:dyDescent="0.2">
      <c r="A82" s="4" t="s">
        <v>30</v>
      </c>
      <c r="B82" s="4" t="s">
        <v>83</v>
      </c>
      <c r="C82" s="13">
        <v>14</v>
      </c>
      <c r="D82" s="4" t="s">
        <v>102</v>
      </c>
      <c r="E82" s="4" t="s">
        <v>105</v>
      </c>
      <c r="F82" s="4">
        <v>28</v>
      </c>
      <c r="G82" s="4" t="s">
        <v>1</v>
      </c>
      <c r="H82" s="11" t="str">
        <f>IF(I82&lt;&gt;"","Yes","No")</f>
        <v>Yes</v>
      </c>
      <c r="I82" s="11" t="s">
        <v>106</v>
      </c>
      <c r="J82" s="11" t="s">
        <v>106</v>
      </c>
      <c r="K82" s="11" t="s">
        <v>2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7"/>
    </row>
    <row r="83" spans="1:27" x14ac:dyDescent="0.2">
      <c r="A83" s="4" t="s">
        <v>30</v>
      </c>
      <c r="B83" s="4" t="s">
        <v>83</v>
      </c>
      <c r="C83" s="13">
        <v>14</v>
      </c>
      <c r="D83" s="4" t="s">
        <v>102</v>
      </c>
      <c r="E83" s="4" t="s">
        <v>105</v>
      </c>
      <c r="F83" s="4">
        <v>28</v>
      </c>
      <c r="G83" s="4" t="s">
        <v>3</v>
      </c>
      <c r="H83" s="11" t="str">
        <f>IF(I83&lt;&gt;"","Yes","No")</f>
        <v>Yes</v>
      </c>
      <c r="I83" s="11" t="s">
        <v>106</v>
      </c>
      <c r="J83" s="11" t="s">
        <v>106</v>
      </c>
      <c r="K83" s="11" t="s">
        <v>2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7"/>
    </row>
    <row r="84" spans="1:27" x14ac:dyDescent="0.2">
      <c r="A84" s="4" t="s">
        <v>30</v>
      </c>
      <c r="B84" s="4" t="s">
        <v>83</v>
      </c>
      <c r="C84" s="13">
        <v>14</v>
      </c>
      <c r="D84" s="4" t="s">
        <v>102</v>
      </c>
      <c r="E84" s="4" t="s">
        <v>105</v>
      </c>
      <c r="F84" s="4">
        <v>120</v>
      </c>
      <c r="G84" s="4" t="s">
        <v>4</v>
      </c>
      <c r="H84" s="11"/>
      <c r="I84" s="11"/>
      <c r="J84" s="11"/>
      <c r="K84" s="11"/>
      <c r="L84" s="11"/>
      <c r="M84" s="11"/>
      <c r="N84" s="11"/>
      <c r="O84" s="11" t="s">
        <v>194</v>
      </c>
      <c r="P84" s="11">
        <v>0.61599999999999999</v>
      </c>
      <c r="Q84" s="11">
        <v>0.79</v>
      </c>
      <c r="R84" s="11">
        <v>1.758</v>
      </c>
      <c r="S84" s="11">
        <v>0.7722</v>
      </c>
      <c r="T84" s="11" t="s">
        <v>145</v>
      </c>
      <c r="U84" s="11">
        <v>0.38800000000000001</v>
      </c>
      <c r="V84" s="11">
        <v>0.42</v>
      </c>
      <c r="W84" s="11">
        <v>2.2839999999999998</v>
      </c>
      <c r="X84" s="11">
        <v>0.48799999999999999</v>
      </c>
      <c r="Y84" s="11" t="s">
        <v>145</v>
      </c>
      <c r="Z84" s="11">
        <v>68.2</v>
      </c>
      <c r="AA84" s="7" t="s">
        <v>145</v>
      </c>
    </row>
    <row r="85" spans="1:27" x14ac:dyDescent="0.2">
      <c r="A85" s="4" t="s">
        <v>31</v>
      </c>
      <c r="B85" s="4" t="s">
        <v>83</v>
      </c>
      <c r="C85" s="13">
        <v>14</v>
      </c>
      <c r="D85" s="4" t="s">
        <v>102</v>
      </c>
      <c r="E85" s="4" t="s">
        <v>105</v>
      </c>
      <c r="F85" s="4">
        <v>14</v>
      </c>
      <c r="G85" s="4" t="s">
        <v>1</v>
      </c>
      <c r="H85" s="11" t="str">
        <f>IF(I85&lt;&gt;"","Yes","No")</f>
        <v>Yes</v>
      </c>
      <c r="I85" s="11" t="s">
        <v>106</v>
      </c>
      <c r="J85" s="11" t="s">
        <v>106</v>
      </c>
      <c r="K85" s="11" t="s">
        <v>2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7"/>
    </row>
    <row r="86" spans="1:27" x14ac:dyDescent="0.2">
      <c r="A86" s="4" t="s">
        <v>31</v>
      </c>
      <c r="B86" s="4" t="s">
        <v>83</v>
      </c>
      <c r="C86" s="13">
        <v>14</v>
      </c>
      <c r="D86" s="4" t="s">
        <v>102</v>
      </c>
      <c r="E86" s="4" t="s">
        <v>105</v>
      </c>
      <c r="F86" s="4">
        <v>14</v>
      </c>
      <c r="G86" s="4" t="s">
        <v>3</v>
      </c>
      <c r="H86" s="11" t="str">
        <f>IF(I86&lt;&gt;"","Yes","No")</f>
        <v>Yes</v>
      </c>
      <c r="I86" s="11" t="s">
        <v>106</v>
      </c>
      <c r="J86" s="11" t="s">
        <v>106</v>
      </c>
      <c r="K86" s="11" t="s">
        <v>2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7"/>
    </row>
    <row r="87" spans="1:27" x14ac:dyDescent="0.2">
      <c r="A87" s="4" t="s">
        <v>31</v>
      </c>
      <c r="B87" s="4" t="s">
        <v>83</v>
      </c>
      <c r="C87" s="13">
        <v>14</v>
      </c>
      <c r="D87" s="4" t="s">
        <v>102</v>
      </c>
      <c r="E87" s="4" t="s">
        <v>105</v>
      </c>
      <c r="F87" s="4">
        <v>28</v>
      </c>
      <c r="G87" s="4" t="s">
        <v>1</v>
      </c>
      <c r="H87" s="11" t="str">
        <f>IF(I87&lt;&gt;"","Yes","No")</f>
        <v>Yes</v>
      </c>
      <c r="I87" s="11" t="s">
        <v>106</v>
      </c>
      <c r="J87" s="11" t="s">
        <v>106</v>
      </c>
      <c r="K87" s="11" t="s">
        <v>2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7"/>
    </row>
    <row r="88" spans="1:27" x14ac:dyDescent="0.2">
      <c r="A88" s="4" t="s">
        <v>31</v>
      </c>
      <c r="B88" s="4" t="s">
        <v>83</v>
      </c>
      <c r="C88" s="13">
        <v>14</v>
      </c>
      <c r="D88" s="4" t="s">
        <v>102</v>
      </c>
      <c r="E88" s="4" t="s">
        <v>105</v>
      </c>
      <c r="F88" s="4">
        <v>28</v>
      </c>
      <c r="G88" s="4" t="s">
        <v>3</v>
      </c>
      <c r="H88" s="11" t="str">
        <f>IF(I88&lt;&gt;"","Yes","No")</f>
        <v>Yes</v>
      </c>
      <c r="I88" s="11" t="s">
        <v>106</v>
      </c>
      <c r="J88" s="11" t="s">
        <v>106</v>
      </c>
      <c r="K88" s="11" t="s">
        <v>2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7"/>
    </row>
    <row r="89" spans="1:27" x14ac:dyDescent="0.2">
      <c r="A89" s="4" t="s">
        <v>31</v>
      </c>
      <c r="B89" s="4" t="s">
        <v>83</v>
      </c>
      <c r="C89" s="13">
        <v>14</v>
      </c>
      <c r="D89" s="4" t="s">
        <v>102</v>
      </c>
      <c r="E89" s="4" t="s">
        <v>105</v>
      </c>
      <c r="F89" s="4">
        <v>120</v>
      </c>
      <c r="G89" s="4" t="s">
        <v>4</v>
      </c>
      <c r="H89" s="11"/>
      <c r="I89" s="11"/>
      <c r="J89" s="11"/>
      <c r="K89" s="11"/>
      <c r="L89" s="11"/>
      <c r="M89" s="11"/>
      <c r="N89" s="11"/>
      <c r="O89" s="11" t="s">
        <v>194</v>
      </c>
      <c r="P89" s="11">
        <v>0.34100000000000003</v>
      </c>
      <c r="Q89" s="11">
        <v>0.79</v>
      </c>
      <c r="R89" s="11">
        <v>0.22900000000000001</v>
      </c>
      <c r="S89" s="11">
        <v>0.52500000000000002</v>
      </c>
      <c r="T89" s="11" t="s">
        <v>2</v>
      </c>
      <c r="U89" s="11">
        <v>0.15</v>
      </c>
      <c r="V89" s="11">
        <v>0.42</v>
      </c>
      <c r="W89" s="11">
        <v>0.184</v>
      </c>
      <c r="X89" s="11">
        <v>0.53200000000000003</v>
      </c>
      <c r="Y89" s="11" t="s">
        <v>2</v>
      </c>
      <c r="Z89" s="11"/>
      <c r="AA89" s="7"/>
    </row>
    <row r="90" spans="1:27" x14ac:dyDescent="0.2">
      <c r="A90" s="4" t="s">
        <v>32</v>
      </c>
      <c r="B90" s="4" t="s">
        <v>84</v>
      </c>
      <c r="C90" s="13">
        <v>15</v>
      </c>
      <c r="D90" s="4" t="s">
        <v>102</v>
      </c>
      <c r="E90" s="4" t="s">
        <v>105</v>
      </c>
      <c r="F90" s="4">
        <v>0</v>
      </c>
      <c r="G90" s="4" t="s">
        <v>1</v>
      </c>
      <c r="H90" s="11" t="str">
        <f>IF(I90&lt;&gt;"","Yes","No")</f>
        <v>Yes</v>
      </c>
      <c r="I90" s="11" t="s">
        <v>106</v>
      </c>
      <c r="J90" s="11" t="s">
        <v>106</v>
      </c>
      <c r="K90" s="11" t="s">
        <v>2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7"/>
    </row>
    <row r="91" spans="1:27" x14ac:dyDescent="0.2">
      <c r="A91" s="4" t="s">
        <v>32</v>
      </c>
      <c r="B91" s="4" t="s">
        <v>84</v>
      </c>
      <c r="C91" s="13">
        <v>15</v>
      </c>
      <c r="D91" s="4" t="s">
        <v>102</v>
      </c>
      <c r="E91" s="4" t="s">
        <v>105</v>
      </c>
      <c r="F91" s="4">
        <v>0</v>
      </c>
      <c r="G91" s="4" t="s">
        <v>3</v>
      </c>
      <c r="H91" s="11" t="str">
        <f>IF(I91&lt;&gt;"","Yes","No")</f>
        <v>Yes</v>
      </c>
      <c r="I91" s="11" t="s">
        <v>106</v>
      </c>
      <c r="J91" s="11" t="s">
        <v>106</v>
      </c>
      <c r="K91" s="11" t="s">
        <v>2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7"/>
    </row>
    <row r="92" spans="1:27" x14ac:dyDescent="0.2">
      <c r="A92" s="4" t="s">
        <v>32</v>
      </c>
      <c r="B92" s="4" t="s">
        <v>84</v>
      </c>
      <c r="C92" s="13">
        <v>15</v>
      </c>
      <c r="D92" s="4" t="s">
        <v>102</v>
      </c>
      <c r="E92" s="4" t="s">
        <v>105</v>
      </c>
      <c r="F92" s="4">
        <v>28</v>
      </c>
      <c r="G92" s="4" t="s">
        <v>1</v>
      </c>
      <c r="H92" s="11" t="str">
        <f>IF(I92&lt;&gt;"","Yes","No")</f>
        <v>Yes</v>
      </c>
      <c r="I92" s="11" t="s">
        <v>106</v>
      </c>
      <c r="J92" s="11" t="s">
        <v>106</v>
      </c>
      <c r="K92" s="11" t="s">
        <v>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7"/>
    </row>
    <row r="93" spans="1:27" x14ac:dyDescent="0.2">
      <c r="A93" s="4" t="s">
        <v>32</v>
      </c>
      <c r="B93" s="4" t="s">
        <v>84</v>
      </c>
      <c r="C93" s="13">
        <v>15</v>
      </c>
      <c r="D93" s="4" t="s">
        <v>102</v>
      </c>
      <c r="E93" s="4" t="s">
        <v>105</v>
      </c>
      <c r="F93" s="4">
        <v>28</v>
      </c>
      <c r="G93" s="4" t="s">
        <v>3</v>
      </c>
      <c r="H93" s="11" t="str">
        <f>IF(I93&lt;&gt;"","Yes","No")</f>
        <v>Yes</v>
      </c>
      <c r="I93" s="11" t="s">
        <v>106</v>
      </c>
      <c r="J93" s="11" t="s">
        <v>106</v>
      </c>
      <c r="K93" s="11" t="s">
        <v>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7"/>
    </row>
    <row r="94" spans="1:27" x14ac:dyDescent="0.2">
      <c r="A94" s="4" t="s">
        <v>32</v>
      </c>
      <c r="B94" s="4" t="s">
        <v>84</v>
      </c>
      <c r="C94" s="13">
        <v>15</v>
      </c>
      <c r="D94" s="4" t="s">
        <v>102</v>
      </c>
      <c r="E94" s="4" t="s">
        <v>105</v>
      </c>
      <c r="F94" s="4">
        <v>180</v>
      </c>
      <c r="G94" s="4" t="s">
        <v>4</v>
      </c>
      <c r="H94" s="11"/>
      <c r="I94" s="11"/>
      <c r="J94" s="11"/>
      <c r="K94" s="11"/>
      <c r="L94" s="11"/>
      <c r="M94" s="11"/>
      <c r="N94" s="11"/>
      <c r="O94" s="11" t="s">
        <v>194</v>
      </c>
      <c r="P94" s="11">
        <v>1.4370000000000001</v>
      </c>
      <c r="Q94" s="11">
        <v>0.84399999999999997</v>
      </c>
      <c r="R94" s="11">
        <v>1.7709999999999999</v>
      </c>
      <c r="S94" s="11">
        <v>0.7722</v>
      </c>
      <c r="T94" s="11" t="s">
        <v>6</v>
      </c>
      <c r="U94" s="11">
        <v>0.505</v>
      </c>
      <c r="V94" s="11">
        <v>0.42</v>
      </c>
      <c r="W94" s="11">
        <v>0.72799999999999998</v>
      </c>
      <c r="X94" s="11">
        <v>0.48799999999999999</v>
      </c>
      <c r="Y94" s="11" t="s">
        <v>2</v>
      </c>
      <c r="Z94" s="11"/>
      <c r="AA94" s="7"/>
    </row>
    <row r="95" spans="1:27" x14ac:dyDescent="0.2">
      <c r="A95" s="4" t="s">
        <v>33</v>
      </c>
      <c r="B95" s="4" t="s">
        <v>84</v>
      </c>
      <c r="C95" s="13">
        <v>15</v>
      </c>
      <c r="D95" s="4" t="s">
        <v>102</v>
      </c>
      <c r="E95" s="4" t="s">
        <v>105</v>
      </c>
      <c r="F95" s="4">
        <v>0</v>
      </c>
      <c r="G95" s="4" t="s">
        <v>1</v>
      </c>
      <c r="H95" s="11" t="str">
        <f t="shared" ref="H95:H108" si="5">IF(I95&lt;&gt;"","Yes","No")</f>
        <v>Yes</v>
      </c>
      <c r="I95" s="11" t="s">
        <v>106</v>
      </c>
      <c r="J95" s="11" t="s">
        <v>106</v>
      </c>
      <c r="K95" s="11" t="s">
        <v>2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7"/>
    </row>
    <row r="96" spans="1:27" x14ac:dyDescent="0.2">
      <c r="A96" s="4" t="s">
        <v>33</v>
      </c>
      <c r="B96" s="4" t="s">
        <v>84</v>
      </c>
      <c r="C96" s="13">
        <v>15</v>
      </c>
      <c r="D96" s="4" t="s">
        <v>102</v>
      </c>
      <c r="E96" s="4" t="s">
        <v>105</v>
      </c>
      <c r="F96" s="4">
        <v>28</v>
      </c>
      <c r="G96" s="4" t="s">
        <v>1</v>
      </c>
      <c r="H96" s="11" t="str">
        <f t="shared" si="5"/>
        <v>Yes</v>
      </c>
      <c r="I96" s="11" t="s">
        <v>106</v>
      </c>
      <c r="J96" s="11" t="s">
        <v>106</v>
      </c>
      <c r="K96" s="11" t="s">
        <v>2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7"/>
    </row>
    <row r="97" spans="1:27" x14ac:dyDescent="0.2">
      <c r="A97" s="4" t="s">
        <v>34</v>
      </c>
      <c r="B97" s="4" t="s">
        <v>85</v>
      </c>
      <c r="C97" s="13">
        <v>16</v>
      </c>
      <c r="D97" s="4" t="s">
        <v>102</v>
      </c>
      <c r="E97" s="4" t="s">
        <v>105</v>
      </c>
      <c r="F97" s="4">
        <v>0</v>
      </c>
      <c r="G97" s="4" t="s">
        <v>1</v>
      </c>
      <c r="H97" s="11" t="str">
        <f t="shared" si="5"/>
        <v>Yes</v>
      </c>
      <c r="I97" s="11" t="s">
        <v>106</v>
      </c>
      <c r="J97" s="11" t="s">
        <v>106</v>
      </c>
      <c r="K97" s="11" t="s">
        <v>2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7"/>
    </row>
    <row r="98" spans="1:27" x14ac:dyDescent="0.2">
      <c r="A98" s="4" t="s">
        <v>34</v>
      </c>
      <c r="B98" s="4" t="s">
        <v>85</v>
      </c>
      <c r="C98" s="13">
        <v>16</v>
      </c>
      <c r="D98" s="4" t="s">
        <v>102</v>
      </c>
      <c r="E98" s="4" t="s">
        <v>105</v>
      </c>
      <c r="F98" s="4">
        <v>0</v>
      </c>
      <c r="G98" s="4" t="s">
        <v>3</v>
      </c>
      <c r="H98" s="11" t="str">
        <f t="shared" si="5"/>
        <v>Yes</v>
      </c>
      <c r="I98" s="11" t="s">
        <v>106</v>
      </c>
      <c r="J98" s="11" t="s">
        <v>106</v>
      </c>
      <c r="K98" s="11" t="s">
        <v>2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7"/>
    </row>
    <row r="99" spans="1:27" x14ac:dyDescent="0.2">
      <c r="A99" s="4" t="s">
        <v>34</v>
      </c>
      <c r="B99" s="4" t="s">
        <v>85</v>
      </c>
      <c r="C99" s="13">
        <v>16</v>
      </c>
      <c r="D99" s="4" t="s">
        <v>102</v>
      </c>
      <c r="E99" s="4" t="s">
        <v>105</v>
      </c>
      <c r="F99" s="4">
        <v>28</v>
      </c>
      <c r="G99" s="4" t="s">
        <v>1</v>
      </c>
      <c r="H99" s="11" t="str">
        <f t="shared" si="5"/>
        <v>Yes</v>
      </c>
      <c r="I99" s="11" t="s">
        <v>106</v>
      </c>
      <c r="J99" s="11" t="s">
        <v>106</v>
      </c>
      <c r="K99" s="11" t="s">
        <v>2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7"/>
    </row>
    <row r="100" spans="1:27" x14ac:dyDescent="0.2">
      <c r="A100" s="4" t="s">
        <v>34</v>
      </c>
      <c r="B100" s="4" t="s">
        <v>85</v>
      </c>
      <c r="C100" s="13">
        <v>16</v>
      </c>
      <c r="D100" s="4" t="s">
        <v>102</v>
      </c>
      <c r="E100" s="4" t="s">
        <v>105</v>
      </c>
      <c r="F100" s="4">
        <v>28</v>
      </c>
      <c r="G100" s="4" t="s">
        <v>3</v>
      </c>
      <c r="H100" s="11" t="str">
        <f t="shared" si="5"/>
        <v>Yes</v>
      </c>
      <c r="I100" s="11" t="s">
        <v>106</v>
      </c>
      <c r="J100" s="11" t="s">
        <v>106</v>
      </c>
      <c r="K100" s="11" t="s">
        <v>2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7"/>
    </row>
    <row r="101" spans="1:27" x14ac:dyDescent="0.2">
      <c r="A101" s="4" t="s">
        <v>35</v>
      </c>
      <c r="B101" s="4" t="s">
        <v>86</v>
      </c>
      <c r="C101" s="13">
        <v>17</v>
      </c>
      <c r="D101" s="4" t="s">
        <v>102</v>
      </c>
      <c r="E101" s="4" t="s">
        <v>105</v>
      </c>
      <c r="F101" s="4">
        <v>0</v>
      </c>
      <c r="G101" s="4" t="s">
        <v>1</v>
      </c>
      <c r="H101" s="11" t="str">
        <f t="shared" si="5"/>
        <v>Yes</v>
      </c>
      <c r="I101" s="11" t="s">
        <v>106</v>
      </c>
      <c r="J101" s="11" t="s">
        <v>106</v>
      </c>
      <c r="K101" s="11" t="s">
        <v>2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7"/>
    </row>
    <row r="102" spans="1:27" x14ac:dyDescent="0.2">
      <c r="A102" s="4" t="s">
        <v>35</v>
      </c>
      <c r="B102" s="4" t="s">
        <v>86</v>
      </c>
      <c r="C102" s="13">
        <v>17</v>
      </c>
      <c r="D102" s="4" t="s">
        <v>102</v>
      </c>
      <c r="E102" s="4" t="s">
        <v>105</v>
      </c>
      <c r="F102" s="4">
        <v>0</v>
      </c>
      <c r="G102" s="4" t="s">
        <v>3</v>
      </c>
      <c r="H102" s="11" t="str">
        <f t="shared" si="5"/>
        <v>Yes</v>
      </c>
      <c r="I102" s="11" t="s">
        <v>106</v>
      </c>
      <c r="J102" s="11" t="s">
        <v>106</v>
      </c>
      <c r="K102" s="11" t="s">
        <v>2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7"/>
    </row>
    <row r="103" spans="1:27" x14ac:dyDescent="0.2">
      <c r="A103" s="4" t="s">
        <v>36</v>
      </c>
      <c r="B103" s="4" t="s">
        <v>86</v>
      </c>
      <c r="C103" s="13">
        <v>17</v>
      </c>
      <c r="D103" s="4" t="s">
        <v>102</v>
      </c>
      <c r="E103" s="4" t="s">
        <v>105</v>
      </c>
      <c r="F103" s="4">
        <v>0</v>
      </c>
      <c r="G103" s="4" t="s">
        <v>1</v>
      </c>
      <c r="H103" s="11" t="str">
        <f t="shared" si="5"/>
        <v>Yes</v>
      </c>
      <c r="I103" s="11" t="s">
        <v>106</v>
      </c>
      <c r="J103" s="11" t="s">
        <v>106</v>
      </c>
      <c r="K103" s="11" t="s">
        <v>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7"/>
    </row>
    <row r="104" spans="1:27" x14ac:dyDescent="0.2">
      <c r="A104" s="4" t="s">
        <v>36</v>
      </c>
      <c r="B104" s="4" t="s">
        <v>86</v>
      </c>
      <c r="C104" s="13">
        <v>17</v>
      </c>
      <c r="D104" s="4" t="s">
        <v>102</v>
      </c>
      <c r="E104" s="4" t="s">
        <v>105</v>
      </c>
      <c r="F104" s="4">
        <v>0</v>
      </c>
      <c r="G104" s="4" t="s">
        <v>3</v>
      </c>
      <c r="H104" s="11" t="str">
        <f t="shared" si="5"/>
        <v>Yes</v>
      </c>
      <c r="I104" s="11" t="s">
        <v>106</v>
      </c>
      <c r="J104" s="11" t="s">
        <v>106</v>
      </c>
      <c r="K104" s="11" t="s">
        <v>2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7"/>
    </row>
    <row r="105" spans="1:27" x14ac:dyDescent="0.2">
      <c r="A105" s="4" t="s">
        <v>37</v>
      </c>
      <c r="B105" s="4" t="s">
        <v>87</v>
      </c>
      <c r="C105" s="13">
        <v>18</v>
      </c>
      <c r="D105" s="4" t="s">
        <v>102</v>
      </c>
      <c r="E105" s="4" t="s">
        <v>105</v>
      </c>
      <c r="F105" s="4">
        <v>0</v>
      </c>
      <c r="G105" s="4" t="s">
        <v>1</v>
      </c>
      <c r="H105" s="11" t="str">
        <f t="shared" si="5"/>
        <v>Yes</v>
      </c>
      <c r="I105" s="11" t="s">
        <v>106</v>
      </c>
      <c r="J105" s="11" t="s">
        <v>106</v>
      </c>
      <c r="K105" s="11" t="s">
        <v>2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7"/>
    </row>
    <row r="106" spans="1:27" x14ac:dyDescent="0.2">
      <c r="A106" s="4" t="s">
        <v>37</v>
      </c>
      <c r="B106" s="4" t="s">
        <v>87</v>
      </c>
      <c r="C106" s="13">
        <v>18</v>
      </c>
      <c r="D106" s="4" t="s">
        <v>102</v>
      </c>
      <c r="E106" s="4" t="s">
        <v>105</v>
      </c>
      <c r="F106" s="4">
        <v>0</v>
      </c>
      <c r="G106" s="4" t="s">
        <v>3</v>
      </c>
      <c r="H106" s="11" t="str">
        <f t="shared" si="5"/>
        <v>Yes</v>
      </c>
      <c r="I106" s="11" t="s">
        <v>106</v>
      </c>
      <c r="J106" s="11" t="s">
        <v>106</v>
      </c>
      <c r="K106" s="11" t="s">
        <v>2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7"/>
    </row>
    <row r="107" spans="1:27" x14ac:dyDescent="0.2">
      <c r="A107" s="4" t="s">
        <v>38</v>
      </c>
      <c r="B107" s="4" t="s">
        <v>88</v>
      </c>
      <c r="C107" s="13">
        <v>19</v>
      </c>
      <c r="D107" s="4" t="s">
        <v>102</v>
      </c>
      <c r="E107" s="4" t="s">
        <v>104</v>
      </c>
      <c r="F107" s="4">
        <v>0</v>
      </c>
      <c r="G107" s="4" t="s">
        <v>1</v>
      </c>
      <c r="H107" s="11" t="str">
        <f t="shared" si="5"/>
        <v>Yes</v>
      </c>
      <c r="I107" s="11" t="s">
        <v>106</v>
      </c>
      <c r="J107" s="11" t="s">
        <v>106</v>
      </c>
      <c r="K107" s="11" t="s">
        <v>2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7"/>
    </row>
    <row r="108" spans="1:27" x14ac:dyDescent="0.2">
      <c r="A108" s="4" t="s">
        <v>38</v>
      </c>
      <c r="B108" s="4" t="s">
        <v>88</v>
      </c>
      <c r="C108" s="13">
        <v>19</v>
      </c>
      <c r="D108" s="4" t="s">
        <v>102</v>
      </c>
      <c r="E108" s="4" t="s">
        <v>104</v>
      </c>
      <c r="F108" s="4">
        <v>0</v>
      </c>
      <c r="G108" s="4" t="s">
        <v>3</v>
      </c>
      <c r="H108" s="11" t="str">
        <f t="shared" si="5"/>
        <v>Yes</v>
      </c>
      <c r="I108" s="11" t="s">
        <v>106</v>
      </c>
      <c r="J108" s="11" t="s">
        <v>106</v>
      </c>
      <c r="K108" s="11" t="s">
        <v>2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7"/>
    </row>
    <row r="109" spans="1:27" x14ac:dyDescent="0.2">
      <c r="A109" s="4" t="s">
        <v>38</v>
      </c>
      <c r="B109" s="4" t="s">
        <v>88</v>
      </c>
      <c r="C109" s="13">
        <v>19</v>
      </c>
      <c r="D109" s="4" t="s">
        <v>102</v>
      </c>
      <c r="E109" s="4" t="s">
        <v>104</v>
      </c>
      <c r="F109" s="4">
        <v>120</v>
      </c>
      <c r="G109" s="4" t="s">
        <v>4</v>
      </c>
      <c r="H109" s="11"/>
      <c r="I109" s="11"/>
      <c r="J109" s="11"/>
      <c r="K109" s="11"/>
      <c r="L109" s="11"/>
      <c r="M109" s="11"/>
      <c r="N109" s="11"/>
      <c r="O109" s="11" t="s">
        <v>194</v>
      </c>
      <c r="P109" s="11">
        <v>0.36299999999999999</v>
      </c>
      <c r="Q109" s="11">
        <v>0.189</v>
      </c>
      <c r="R109" s="11">
        <v>0.47499999999999998</v>
      </c>
      <c r="S109" s="11">
        <v>0.1532</v>
      </c>
      <c r="T109" s="11" t="s">
        <v>2</v>
      </c>
      <c r="U109" s="11">
        <v>0.40600000000000003</v>
      </c>
      <c r="V109" s="11">
        <v>0.54400000000000004</v>
      </c>
      <c r="W109" s="11">
        <v>0.217</v>
      </c>
      <c r="X109" s="11">
        <v>0.311</v>
      </c>
      <c r="Y109" s="11" t="s">
        <v>108</v>
      </c>
      <c r="Z109" s="11"/>
      <c r="AA109" s="7"/>
    </row>
    <row r="110" spans="1:27" x14ac:dyDescent="0.2">
      <c r="A110" s="4" t="s">
        <v>39</v>
      </c>
      <c r="B110" s="4" t="s">
        <v>88</v>
      </c>
      <c r="C110" s="13">
        <v>19</v>
      </c>
      <c r="D110" s="4" t="s">
        <v>102</v>
      </c>
      <c r="E110" s="4" t="s">
        <v>104</v>
      </c>
      <c r="F110" s="4">
        <v>0</v>
      </c>
      <c r="G110" s="4" t="s">
        <v>1</v>
      </c>
      <c r="H110" s="11" t="str">
        <f>IF(I110&lt;&gt;"","Yes","No")</f>
        <v>Yes</v>
      </c>
      <c r="I110" s="11" t="s">
        <v>106</v>
      </c>
      <c r="J110" s="11" t="s">
        <v>106</v>
      </c>
      <c r="K110" s="11" t="s">
        <v>2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7"/>
    </row>
    <row r="111" spans="1:27" x14ac:dyDescent="0.2">
      <c r="A111" s="4" t="s">
        <v>39</v>
      </c>
      <c r="B111" s="4" t="s">
        <v>88</v>
      </c>
      <c r="C111" s="13">
        <v>19</v>
      </c>
      <c r="D111" s="4" t="s">
        <v>102</v>
      </c>
      <c r="E111" s="4" t="s">
        <v>104</v>
      </c>
      <c r="F111" s="4">
        <v>0</v>
      </c>
      <c r="G111" s="4" t="s">
        <v>3</v>
      </c>
      <c r="H111" s="11" t="str">
        <f>IF(I111&lt;&gt;"","Yes","No")</f>
        <v>Yes</v>
      </c>
      <c r="I111" s="11" t="s">
        <v>106</v>
      </c>
      <c r="J111" s="11" t="s">
        <v>106</v>
      </c>
      <c r="K111" s="11" t="s">
        <v>2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7"/>
    </row>
    <row r="112" spans="1:27" x14ac:dyDescent="0.2">
      <c r="A112" s="4" t="s">
        <v>39</v>
      </c>
      <c r="B112" s="4" t="s">
        <v>88</v>
      </c>
      <c r="C112" s="13">
        <v>19</v>
      </c>
      <c r="D112" s="4" t="s">
        <v>102</v>
      </c>
      <c r="E112" s="4" t="s">
        <v>104</v>
      </c>
      <c r="F112" s="4">
        <v>120</v>
      </c>
      <c r="G112" s="4" t="s">
        <v>4</v>
      </c>
      <c r="H112" s="11"/>
      <c r="I112" s="11"/>
      <c r="J112" s="11"/>
      <c r="K112" s="11"/>
      <c r="L112" s="11"/>
      <c r="M112" s="11"/>
      <c r="N112" s="11"/>
      <c r="O112" s="11" t="s">
        <v>194</v>
      </c>
      <c r="P112" s="11">
        <v>0.11</v>
      </c>
      <c r="Q112" s="11">
        <v>0.189</v>
      </c>
      <c r="R112" s="11">
        <v>8.4000000000000005E-2</v>
      </c>
      <c r="S112" s="11">
        <v>0.1532</v>
      </c>
      <c r="T112" s="11" t="s">
        <v>2</v>
      </c>
      <c r="U112" s="11">
        <v>0.48199999999999998</v>
      </c>
      <c r="V112" s="11">
        <v>0.54400000000000004</v>
      </c>
      <c r="W112" s="11">
        <v>0.374</v>
      </c>
      <c r="X112" s="11">
        <v>0.311</v>
      </c>
      <c r="Y112" s="11" t="s">
        <v>108</v>
      </c>
      <c r="Z112" s="11"/>
      <c r="AA112" s="7"/>
    </row>
    <row r="113" spans="1:27" x14ac:dyDescent="0.2">
      <c r="A113" s="4" t="s">
        <v>40</v>
      </c>
      <c r="B113" s="4" t="s">
        <v>88</v>
      </c>
      <c r="C113" s="13">
        <v>19</v>
      </c>
      <c r="D113" s="4" t="s">
        <v>102</v>
      </c>
      <c r="E113" s="4" t="s">
        <v>105</v>
      </c>
      <c r="F113" s="4">
        <v>0</v>
      </c>
      <c r="G113" s="4" t="s">
        <v>1</v>
      </c>
      <c r="H113" s="11" t="str">
        <f>IF(I113&lt;&gt;"","Yes","No")</f>
        <v>Yes</v>
      </c>
      <c r="I113" s="11" t="s">
        <v>106</v>
      </c>
      <c r="J113" s="11" t="s">
        <v>106</v>
      </c>
      <c r="K113" s="11" t="s">
        <v>2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7"/>
    </row>
    <row r="114" spans="1:27" x14ac:dyDescent="0.2">
      <c r="A114" s="4" t="s">
        <v>40</v>
      </c>
      <c r="B114" s="4" t="s">
        <v>88</v>
      </c>
      <c r="C114" s="13">
        <v>19</v>
      </c>
      <c r="D114" s="4" t="s">
        <v>102</v>
      </c>
      <c r="E114" s="4" t="s">
        <v>105</v>
      </c>
      <c r="F114" s="4">
        <v>0</v>
      </c>
      <c r="G114" s="4" t="s">
        <v>3</v>
      </c>
      <c r="H114" s="11" t="str">
        <f>IF(I114&lt;&gt;"","Yes","No")</f>
        <v>Yes</v>
      </c>
      <c r="I114" s="11" t="s">
        <v>106</v>
      </c>
      <c r="J114" s="11" t="s">
        <v>106</v>
      </c>
      <c r="K114" s="11" t="s">
        <v>2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7"/>
    </row>
    <row r="115" spans="1:27" x14ac:dyDescent="0.2">
      <c r="A115" s="4" t="s">
        <v>40</v>
      </c>
      <c r="B115" s="4" t="s">
        <v>88</v>
      </c>
      <c r="C115" s="13">
        <v>19</v>
      </c>
      <c r="D115" s="4" t="s">
        <v>102</v>
      </c>
      <c r="E115" s="4" t="s">
        <v>105</v>
      </c>
      <c r="F115" s="4">
        <v>120</v>
      </c>
      <c r="G115" s="4" t="s">
        <v>4</v>
      </c>
      <c r="H115" s="11"/>
      <c r="I115" s="11"/>
      <c r="J115" s="11"/>
      <c r="K115" s="11"/>
      <c r="L115" s="11"/>
      <c r="M115" s="11"/>
      <c r="N115" s="11"/>
      <c r="O115" s="11" t="s">
        <v>194</v>
      </c>
      <c r="P115" s="11">
        <v>0.51300000000000001</v>
      </c>
      <c r="Q115" s="11">
        <v>0.79</v>
      </c>
      <c r="R115" s="11">
        <v>0.30099999999999999</v>
      </c>
      <c r="S115" s="11">
        <v>0.52500000000000002</v>
      </c>
      <c r="T115" s="11" t="s">
        <v>2</v>
      </c>
      <c r="U115" s="11">
        <v>0.48899999999999999</v>
      </c>
      <c r="V115" s="11">
        <v>0.47</v>
      </c>
      <c r="W115" s="11">
        <v>0.58099999999999996</v>
      </c>
      <c r="X115" s="11">
        <v>0.53200000000000003</v>
      </c>
      <c r="Y115" s="11" t="s">
        <v>2</v>
      </c>
      <c r="Z115" s="11"/>
      <c r="AA115" s="7"/>
    </row>
    <row r="116" spans="1:27" x14ac:dyDescent="0.2">
      <c r="A116" s="4" t="s">
        <v>41</v>
      </c>
      <c r="B116" s="4" t="s">
        <v>89</v>
      </c>
      <c r="C116" s="13">
        <v>20</v>
      </c>
      <c r="D116" s="4" t="s">
        <v>102</v>
      </c>
      <c r="E116" s="4" t="s">
        <v>105</v>
      </c>
      <c r="F116" s="4">
        <v>7</v>
      </c>
      <c r="G116" s="4" t="s">
        <v>1</v>
      </c>
      <c r="H116" s="11" t="str">
        <f>IF(I116&lt;&gt;"","Yes","No")</f>
        <v>Yes</v>
      </c>
      <c r="I116" s="11" t="s">
        <v>106</v>
      </c>
      <c r="J116" s="11" t="s">
        <v>106</v>
      </c>
      <c r="K116" s="11" t="s">
        <v>2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7"/>
    </row>
    <row r="117" spans="1:27" x14ac:dyDescent="0.2">
      <c r="A117" s="4" t="s">
        <v>41</v>
      </c>
      <c r="B117" s="4" t="s">
        <v>89</v>
      </c>
      <c r="C117" s="13">
        <v>20</v>
      </c>
      <c r="D117" s="4" t="s">
        <v>102</v>
      </c>
      <c r="E117" s="4" t="s">
        <v>105</v>
      </c>
      <c r="F117" s="4">
        <v>7</v>
      </c>
      <c r="G117" s="4" t="s">
        <v>3</v>
      </c>
      <c r="H117" s="11" t="str">
        <f>IF(I117&lt;&gt;"","Yes","No")</f>
        <v>Yes</v>
      </c>
      <c r="I117" s="11" t="s">
        <v>106</v>
      </c>
      <c r="J117" s="11" t="s">
        <v>106</v>
      </c>
      <c r="K117" s="11" t="s">
        <v>2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7"/>
    </row>
    <row r="118" spans="1:27" x14ac:dyDescent="0.2">
      <c r="A118" s="4" t="s">
        <v>41</v>
      </c>
      <c r="B118" s="4" t="s">
        <v>89</v>
      </c>
      <c r="C118" s="13">
        <v>20</v>
      </c>
      <c r="D118" s="4" t="s">
        <v>102</v>
      </c>
      <c r="E118" s="4" t="s">
        <v>105</v>
      </c>
      <c r="F118" s="4">
        <v>28</v>
      </c>
      <c r="G118" s="4" t="s">
        <v>1</v>
      </c>
      <c r="H118" s="11" t="str">
        <f>IF(I118&lt;&gt;"","Yes","No")</f>
        <v>Yes</v>
      </c>
      <c r="I118" s="11" t="s">
        <v>106</v>
      </c>
      <c r="J118" s="11" t="s">
        <v>106</v>
      </c>
      <c r="K118" s="11" t="s">
        <v>2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7"/>
    </row>
    <row r="119" spans="1:27" x14ac:dyDescent="0.2">
      <c r="A119" s="4" t="s">
        <v>41</v>
      </c>
      <c r="B119" s="4" t="s">
        <v>89</v>
      </c>
      <c r="C119" s="13">
        <v>20</v>
      </c>
      <c r="D119" s="4" t="s">
        <v>102</v>
      </c>
      <c r="E119" s="4" t="s">
        <v>105</v>
      </c>
      <c r="F119" s="4">
        <v>28</v>
      </c>
      <c r="G119" s="4" t="s">
        <v>3</v>
      </c>
      <c r="H119" s="11" t="str">
        <f>IF(I119&lt;&gt;"","Yes","No")</f>
        <v>Yes</v>
      </c>
      <c r="I119" s="11" t="s">
        <v>106</v>
      </c>
      <c r="J119" s="11" t="s">
        <v>106</v>
      </c>
      <c r="K119" s="11" t="s">
        <v>2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7"/>
    </row>
    <row r="120" spans="1:27" x14ac:dyDescent="0.2">
      <c r="A120" s="4" t="s">
        <v>41</v>
      </c>
      <c r="B120" s="4" t="s">
        <v>89</v>
      </c>
      <c r="C120" s="13">
        <v>20</v>
      </c>
      <c r="D120" s="4" t="s">
        <v>102</v>
      </c>
      <c r="E120" s="4" t="s">
        <v>105</v>
      </c>
      <c r="F120" s="4">
        <v>28</v>
      </c>
      <c r="G120" s="4" t="s">
        <v>4</v>
      </c>
      <c r="H120" s="11"/>
      <c r="I120" s="11"/>
      <c r="J120" s="11"/>
      <c r="K120" s="11"/>
      <c r="L120" s="11"/>
      <c r="M120" s="11"/>
      <c r="N120" s="11"/>
      <c r="O120" s="11" t="s">
        <v>194</v>
      </c>
      <c r="P120" s="11">
        <v>0.48799999999999999</v>
      </c>
      <c r="Q120" s="11">
        <v>0.79</v>
      </c>
      <c r="R120" s="11">
        <v>0.60299999999999998</v>
      </c>
      <c r="S120" s="11">
        <v>0.7722</v>
      </c>
      <c r="T120" s="11" t="s">
        <v>2</v>
      </c>
      <c r="U120" s="11">
        <v>0.52100000000000002</v>
      </c>
      <c r="V120" s="11">
        <v>0.42</v>
      </c>
      <c r="W120" s="11">
        <v>1.1619999999999999</v>
      </c>
      <c r="X120" s="11">
        <v>0.48799999999999999</v>
      </c>
      <c r="Y120" s="11" t="s">
        <v>2</v>
      </c>
      <c r="Z120" s="11"/>
      <c r="AA120" s="7"/>
    </row>
    <row r="121" spans="1:27" x14ac:dyDescent="0.2">
      <c r="A121" s="4" t="s">
        <v>42</v>
      </c>
      <c r="B121" s="4" t="s">
        <v>90</v>
      </c>
      <c r="C121" s="13">
        <v>21</v>
      </c>
      <c r="D121" s="4" t="s">
        <v>102</v>
      </c>
      <c r="E121" s="4" t="s">
        <v>105</v>
      </c>
      <c r="F121" s="4">
        <v>0</v>
      </c>
      <c r="G121" s="4" t="s">
        <v>1</v>
      </c>
      <c r="H121" s="11" t="str">
        <f t="shared" ref="H121:H126" si="6">IF(I121&lt;&gt;"","Yes","No")</f>
        <v>Yes</v>
      </c>
      <c r="I121" s="11" t="s">
        <v>106</v>
      </c>
      <c r="J121" s="11" t="s">
        <v>106</v>
      </c>
      <c r="K121" s="11" t="s">
        <v>2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7"/>
    </row>
    <row r="122" spans="1:27" x14ac:dyDescent="0.2">
      <c r="A122" s="4" t="s">
        <v>42</v>
      </c>
      <c r="B122" s="4" t="s">
        <v>90</v>
      </c>
      <c r="C122" s="13">
        <v>21</v>
      </c>
      <c r="D122" s="4" t="s">
        <v>102</v>
      </c>
      <c r="E122" s="4" t="s">
        <v>105</v>
      </c>
      <c r="F122" s="4">
        <v>0</v>
      </c>
      <c r="G122" s="4" t="s">
        <v>3</v>
      </c>
      <c r="H122" s="11" t="str">
        <f t="shared" si="6"/>
        <v>Yes</v>
      </c>
      <c r="I122" s="11" t="s">
        <v>106</v>
      </c>
      <c r="J122" s="11" t="s">
        <v>106</v>
      </c>
      <c r="K122" s="11" t="s">
        <v>2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7"/>
    </row>
    <row r="123" spans="1:27" x14ac:dyDescent="0.2">
      <c r="A123" s="4" t="s">
        <v>43</v>
      </c>
      <c r="B123" s="4" t="s">
        <v>90</v>
      </c>
      <c r="C123" s="13">
        <v>21</v>
      </c>
      <c r="D123" s="4" t="s">
        <v>102</v>
      </c>
      <c r="E123" s="4" t="s">
        <v>105</v>
      </c>
      <c r="F123" s="4">
        <v>0</v>
      </c>
      <c r="G123" s="4" t="s">
        <v>1</v>
      </c>
      <c r="H123" s="11" t="str">
        <f t="shared" si="6"/>
        <v>Yes</v>
      </c>
      <c r="I123" s="11" t="s">
        <v>106</v>
      </c>
      <c r="J123" s="11" t="s">
        <v>106</v>
      </c>
      <c r="K123" s="11" t="s">
        <v>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7"/>
    </row>
    <row r="124" spans="1:27" x14ac:dyDescent="0.2">
      <c r="A124" s="4" t="s">
        <v>43</v>
      </c>
      <c r="B124" s="4" t="s">
        <v>90</v>
      </c>
      <c r="C124" s="13">
        <v>21</v>
      </c>
      <c r="D124" s="4" t="s">
        <v>102</v>
      </c>
      <c r="E124" s="4" t="s">
        <v>105</v>
      </c>
      <c r="F124" s="4">
        <v>0</v>
      </c>
      <c r="G124" s="4" t="s">
        <v>3</v>
      </c>
      <c r="H124" s="11" t="str">
        <f t="shared" si="6"/>
        <v>Yes</v>
      </c>
      <c r="I124" s="11" t="s">
        <v>106</v>
      </c>
      <c r="J124" s="11" t="s">
        <v>106</v>
      </c>
      <c r="K124" s="11" t="s">
        <v>2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7"/>
    </row>
    <row r="125" spans="1:27" x14ac:dyDescent="0.2">
      <c r="A125" s="4" t="s">
        <v>44</v>
      </c>
      <c r="B125" s="4" t="s">
        <v>91</v>
      </c>
      <c r="C125" s="13">
        <v>22</v>
      </c>
      <c r="D125" s="4" t="s">
        <v>102</v>
      </c>
      <c r="E125" s="4" t="s">
        <v>104</v>
      </c>
      <c r="F125" s="4">
        <v>0</v>
      </c>
      <c r="G125" s="4" t="s">
        <v>1</v>
      </c>
      <c r="H125" s="11" t="str">
        <f t="shared" si="6"/>
        <v>Yes</v>
      </c>
      <c r="I125" s="11">
        <v>3333</v>
      </c>
      <c r="J125" s="11">
        <v>3.52</v>
      </c>
      <c r="K125" s="11" t="s">
        <v>6</v>
      </c>
      <c r="L125" s="11">
        <v>33.08</v>
      </c>
      <c r="M125" s="11">
        <v>34.54</v>
      </c>
      <c r="N125" s="11" t="s">
        <v>6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7"/>
    </row>
    <row r="126" spans="1:27" x14ac:dyDescent="0.2">
      <c r="A126" s="4" t="s">
        <v>44</v>
      </c>
      <c r="B126" s="4" t="s">
        <v>91</v>
      </c>
      <c r="C126" s="13">
        <v>22</v>
      </c>
      <c r="D126" s="4" t="s">
        <v>102</v>
      </c>
      <c r="E126" s="4" t="s">
        <v>104</v>
      </c>
      <c r="F126" s="4">
        <v>0</v>
      </c>
      <c r="G126" s="4" t="s">
        <v>3</v>
      </c>
      <c r="H126" s="11" t="str">
        <f t="shared" si="6"/>
        <v>Yes</v>
      </c>
      <c r="I126" s="11">
        <v>75</v>
      </c>
      <c r="J126" s="11">
        <v>1.88</v>
      </c>
      <c r="K126" s="11" t="s">
        <v>6</v>
      </c>
      <c r="L126" s="11">
        <v>33.299999999999997</v>
      </c>
      <c r="M126" s="11">
        <v>35.1</v>
      </c>
      <c r="N126" s="11" t="s">
        <v>6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7"/>
    </row>
    <row r="127" spans="1:27" x14ac:dyDescent="0.2">
      <c r="A127" s="4" t="s">
        <v>44</v>
      </c>
      <c r="B127" s="4" t="s">
        <v>91</v>
      </c>
      <c r="C127" s="13">
        <v>22</v>
      </c>
      <c r="D127" s="4" t="s">
        <v>102</v>
      </c>
      <c r="E127" s="4" t="s">
        <v>104</v>
      </c>
      <c r="F127" s="4">
        <v>60</v>
      </c>
      <c r="G127" s="4" t="s">
        <v>4</v>
      </c>
      <c r="H127" s="11"/>
      <c r="I127" s="11"/>
      <c r="J127" s="11"/>
      <c r="K127" s="11"/>
      <c r="L127" s="11"/>
      <c r="M127" s="11"/>
      <c r="N127" s="11"/>
      <c r="O127" s="11" t="s">
        <v>194</v>
      </c>
      <c r="P127" s="11">
        <v>0.16800000000000001</v>
      </c>
      <c r="Q127" s="11">
        <v>0.19070000000000001</v>
      </c>
      <c r="R127" s="11">
        <v>0.13100000000000001</v>
      </c>
      <c r="S127" s="11">
        <v>0.1532</v>
      </c>
      <c r="T127" s="11" t="s">
        <v>2</v>
      </c>
      <c r="U127" s="11">
        <v>0.33100000000000002</v>
      </c>
      <c r="V127" s="11">
        <v>0.54400000000000004</v>
      </c>
      <c r="W127" s="11">
        <v>0.312</v>
      </c>
      <c r="X127" s="11">
        <v>0.311</v>
      </c>
      <c r="Y127" s="11" t="s">
        <v>108</v>
      </c>
      <c r="Z127" s="11"/>
      <c r="AA127" s="7"/>
    </row>
    <row r="128" spans="1:27" x14ac:dyDescent="0.2">
      <c r="A128" s="4" t="s">
        <v>45</v>
      </c>
      <c r="B128" s="4" t="s">
        <v>91</v>
      </c>
      <c r="C128" s="13">
        <v>22</v>
      </c>
      <c r="D128" s="4" t="s">
        <v>102</v>
      </c>
      <c r="E128" s="4" t="s">
        <v>105</v>
      </c>
      <c r="F128" s="4">
        <v>0</v>
      </c>
      <c r="G128" s="4" t="s">
        <v>1</v>
      </c>
      <c r="H128" s="11" t="str">
        <f>IF(I128&lt;&gt;"","Yes","No")</f>
        <v>Yes</v>
      </c>
      <c r="I128" s="11">
        <v>592</v>
      </c>
      <c r="J128" s="11">
        <v>2.77</v>
      </c>
      <c r="K128" s="11" t="s">
        <v>6</v>
      </c>
      <c r="L128" s="11">
        <v>34.5</v>
      </c>
      <c r="M128" s="11">
        <v>35.75</v>
      </c>
      <c r="N128" s="11" t="s">
        <v>6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7"/>
    </row>
    <row r="129" spans="1:27" x14ac:dyDescent="0.2">
      <c r="A129" s="4" t="s">
        <v>45</v>
      </c>
      <c r="B129" s="4" t="s">
        <v>91</v>
      </c>
      <c r="C129" s="13">
        <v>22</v>
      </c>
      <c r="D129" s="4" t="s">
        <v>102</v>
      </c>
      <c r="E129" s="4" t="s">
        <v>105</v>
      </c>
      <c r="F129" s="4">
        <v>0</v>
      </c>
      <c r="G129" s="4" t="s">
        <v>3</v>
      </c>
      <c r="H129" s="11" t="str">
        <f>IF(I129&lt;&gt;"","Yes","No")</f>
        <v>Yes</v>
      </c>
      <c r="I129" s="11">
        <v>206</v>
      </c>
      <c r="J129" s="11">
        <v>2.31</v>
      </c>
      <c r="K129" s="11" t="s">
        <v>6</v>
      </c>
      <c r="L129" s="11" t="s">
        <v>107</v>
      </c>
      <c r="M129" s="11">
        <v>36.44</v>
      </c>
      <c r="N129" s="11" t="s">
        <v>6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7"/>
    </row>
    <row r="130" spans="1:27" x14ac:dyDescent="0.2">
      <c r="A130" s="4" t="s">
        <v>45</v>
      </c>
      <c r="B130" s="4" t="s">
        <v>91</v>
      </c>
      <c r="C130" s="13">
        <v>22</v>
      </c>
      <c r="D130" s="4" t="s">
        <v>102</v>
      </c>
      <c r="E130" s="4" t="s">
        <v>105</v>
      </c>
      <c r="F130" s="4">
        <v>60</v>
      </c>
      <c r="G130" s="4" t="s">
        <v>4</v>
      </c>
      <c r="H130" s="11"/>
      <c r="I130" s="11"/>
      <c r="J130" s="11"/>
      <c r="K130" s="11"/>
      <c r="L130" s="11"/>
      <c r="M130" s="11"/>
      <c r="N130" s="11"/>
      <c r="O130" s="11" t="s">
        <v>194</v>
      </c>
      <c r="P130" s="11">
        <v>0.33</v>
      </c>
      <c r="Q130" s="11">
        <v>0.84399999999999997</v>
      </c>
      <c r="R130" s="11">
        <v>0.74099999999999999</v>
      </c>
      <c r="S130" s="11">
        <v>0.7722</v>
      </c>
      <c r="T130" s="11" t="s">
        <v>2</v>
      </c>
      <c r="U130" s="11">
        <v>0.53800000000000003</v>
      </c>
      <c r="V130" s="11">
        <v>0.42</v>
      </c>
      <c r="W130" s="11">
        <v>1.125</v>
      </c>
      <c r="X130" s="11">
        <v>0.48799999999999999</v>
      </c>
      <c r="Y130" s="11" t="s">
        <v>2</v>
      </c>
      <c r="Z130" s="11"/>
      <c r="AA130" s="7"/>
    </row>
    <row r="131" spans="1:27" x14ac:dyDescent="0.2">
      <c r="A131" s="4" t="s">
        <v>46</v>
      </c>
      <c r="B131" s="4" t="s">
        <v>92</v>
      </c>
      <c r="C131" s="13">
        <v>23</v>
      </c>
      <c r="D131" s="4" t="s">
        <v>102</v>
      </c>
      <c r="E131" s="4" t="s">
        <v>105</v>
      </c>
      <c r="F131" s="4">
        <v>3</v>
      </c>
      <c r="G131" s="4" t="s">
        <v>1</v>
      </c>
      <c r="H131" s="11" t="str">
        <f>IF(I131&lt;&gt;"","Yes","No")</f>
        <v>Yes</v>
      </c>
      <c r="I131" s="11" t="s">
        <v>106</v>
      </c>
      <c r="J131" s="11" t="s">
        <v>106</v>
      </c>
      <c r="K131" s="11" t="s">
        <v>2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7"/>
    </row>
    <row r="132" spans="1:27" x14ac:dyDescent="0.2">
      <c r="A132" s="4" t="s">
        <v>46</v>
      </c>
      <c r="B132" s="4" t="s">
        <v>92</v>
      </c>
      <c r="C132" s="13">
        <v>23</v>
      </c>
      <c r="D132" s="4" t="s">
        <v>102</v>
      </c>
      <c r="E132" s="4" t="s">
        <v>105</v>
      </c>
      <c r="F132" s="4">
        <v>3</v>
      </c>
      <c r="G132" s="4" t="s">
        <v>3</v>
      </c>
      <c r="H132" s="11" t="str">
        <f>IF(I132&lt;&gt;"","Yes","No")</f>
        <v>Yes</v>
      </c>
      <c r="I132" s="11" t="s">
        <v>106</v>
      </c>
      <c r="J132" s="11" t="s">
        <v>106</v>
      </c>
      <c r="K132" s="11" t="s">
        <v>2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7"/>
    </row>
    <row r="133" spans="1:27" x14ac:dyDescent="0.2">
      <c r="A133" s="4" t="s">
        <v>46</v>
      </c>
      <c r="B133" s="4" t="s">
        <v>92</v>
      </c>
      <c r="C133" s="13">
        <v>23</v>
      </c>
      <c r="D133" s="4" t="s">
        <v>102</v>
      </c>
      <c r="E133" s="4" t="s">
        <v>105</v>
      </c>
      <c r="F133" s="4">
        <v>28</v>
      </c>
      <c r="G133" s="4" t="s">
        <v>1</v>
      </c>
      <c r="H133" s="11" t="str">
        <f>IF(I133&lt;&gt;"","Yes","No")</f>
        <v>Yes</v>
      </c>
      <c r="I133" s="11" t="s">
        <v>106</v>
      </c>
      <c r="J133" s="11" t="s">
        <v>106</v>
      </c>
      <c r="K133" s="11" t="s">
        <v>2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7"/>
    </row>
    <row r="134" spans="1:27" x14ac:dyDescent="0.2">
      <c r="A134" s="4" t="s">
        <v>46</v>
      </c>
      <c r="B134" s="4" t="s">
        <v>92</v>
      </c>
      <c r="C134" s="13">
        <v>23</v>
      </c>
      <c r="D134" s="4" t="s">
        <v>102</v>
      </c>
      <c r="E134" s="4" t="s">
        <v>105</v>
      </c>
      <c r="F134" s="4">
        <v>28</v>
      </c>
      <c r="G134" s="4" t="s">
        <v>3</v>
      </c>
      <c r="H134" s="11" t="str">
        <f>IF(I134&lt;&gt;"","Yes","No")</f>
        <v>Yes</v>
      </c>
      <c r="I134" s="11" t="s">
        <v>106</v>
      </c>
      <c r="J134" s="11" t="s">
        <v>106</v>
      </c>
      <c r="K134" s="11" t="s">
        <v>2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7"/>
    </row>
    <row r="135" spans="1:27" x14ac:dyDescent="0.2">
      <c r="A135" s="4" t="s">
        <v>46</v>
      </c>
      <c r="B135" s="4" t="s">
        <v>92</v>
      </c>
      <c r="C135" s="13">
        <v>23</v>
      </c>
      <c r="D135" s="4" t="s">
        <v>102</v>
      </c>
      <c r="E135" s="4" t="s">
        <v>105</v>
      </c>
      <c r="F135" s="4">
        <v>28</v>
      </c>
      <c r="G135" s="4" t="s">
        <v>4</v>
      </c>
      <c r="H135" s="11"/>
      <c r="I135" s="11"/>
      <c r="J135" s="11"/>
      <c r="K135" s="11"/>
      <c r="L135" s="11"/>
      <c r="M135" s="11"/>
      <c r="N135" s="11"/>
      <c r="O135" s="11" t="s">
        <v>194</v>
      </c>
      <c r="P135" s="11">
        <v>1.4650000000000001</v>
      </c>
      <c r="Q135" s="11">
        <v>0.79</v>
      </c>
      <c r="R135" s="11">
        <v>1.5089999999999999</v>
      </c>
      <c r="S135" s="11">
        <v>0.52500000000000002</v>
      </c>
      <c r="T135" s="11" t="s">
        <v>6</v>
      </c>
      <c r="U135" s="11">
        <v>1.218</v>
      </c>
      <c r="V135" s="11">
        <v>0.42</v>
      </c>
      <c r="W135" s="11">
        <v>1.5309999999999999</v>
      </c>
      <c r="X135" s="11">
        <v>0.53200000000000003</v>
      </c>
      <c r="Y135" s="11" t="s">
        <v>6</v>
      </c>
      <c r="Z135" s="11">
        <v>49.7</v>
      </c>
      <c r="AA135" s="7" t="s">
        <v>6</v>
      </c>
    </row>
    <row r="136" spans="1:27" x14ac:dyDescent="0.2">
      <c r="A136" s="4" t="s">
        <v>47</v>
      </c>
      <c r="B136" s="4" t="s">
        <v>93</v>
      </c>
      <c r="C136" s="13">
        <v>24</v>
      </c>
      <c r="D136" s="4" t="s">
        <v>102</v>
      </c>
      <c r="E136" s="4" t="s">
        <v>105</v>
      </c>
      <c r="F136" s="4">
        <v>0</v>
      </c>
      <c r="G136" s="4" t="s">
        <v>1</v>
      </c>
      <c r="H136" s="11" t="str">
        <f>IF(I136&lt;&gt;"","Yes","No")</f>
        <v>Yes</v>
      </c>
      <c r="I136" s="11" t="s">
        <v>106</v>
      </c>
      <c r="J136" s="11" t="s">
        <v>106</v>
      </c>
      <c r="K136" s="11" t="s">
        <v>2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7"/>
    </row>
    <row r="137" spans="1:27" x14ac:dyDescent="0.2">
      <c r="A137" s="4" t="s">
        <v>47</v>
      </c>
      <c r="B137" s="4" t="s">
        <v>93</v>
      </c>
      <c r="C137" s="13">
        <v>24</v>
      </c>
      <c r="D137" s="4" t="s">
        <v>102</v>
      </c>
      <c r="E137" s="4" t="s">
        <v>105</v>
      </c>
      <c r="F137" s="4">
        <v>28</v>
      </c>
      <c r="G137" s="4" t="s">
        <v>1</v>
      </c>
      <c r="H137" s="11" t="str">
        <f>IF(I137&lt;&gt;"","Yes","No")</f>
        <v>Yes</v>
      </c>
      <c r="I137" s="11" t="s">
        <v>106</v>
      </c>
      <c r="J137" s="11" t="s">
        <v>106</v>
      </c>
      <c r="K137" s="11" t="s">
        <v>2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7"/>
    </row>
    <row r="138" spans="1:27" x14ac:dyDescent="0.2">
      <c r="A138" s="4" t="s">
        <v>47</v>
      </c>
      <c r="B138" s="4" t="s">
        <v>93</v>
      </c>
      <c r="C138" s="13">
        <v>24</v>
      </c>
      <c r="D138" s="4" t="s">
        <v>102</v>
      </c>
      <c r="E138" s="4" t="s">
        <v>105</v>
      </c>
      <c r="F138" s="4">
        <v>28</v>
      </c>
      <c r="G138" s="4" t="s">
        <v>3</v>
      </c>
      <c r="H138" s="11" t="str">
        <f>IF(I138&lt;&gt;"","Yes","No")</f>
        <v>Yes</v>
      </c>
      <c r="I138" s="11" t="s">
        <v>106</v>
      </c>
      <c r="J138" s="11" t="s">
        <v>106</v>
      </c>
      <c r="K138" s="11" t="s">
        <v>2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7"/>
    </row>
    <row r="139" spans="1:27" x14ac:dyDescent="0.2">
      <c r="A139" s="4" t="s">
        <v>47</v>
      </c>
      <c r="B139" s="4" t="s">
        <v>93</v>
      </c>
      <c r="C139" s="13">
        <v>24</v>
      </c>
      <c r="D139" s="4" t="s">
        <v>102</v>
      </c>
      <c r="E139" s="4" t="s">
        <v>105</v>
      </c>
      <c r="F139" s="4">
        <v>28</v>
      </c>
      <c r="G139" s="4" t="s">
        <v>4</v>
      </c>
      <c r="H139" s="11"/>
      <c r="I139" s="11"/>
      <c r="J139" s="11"/>
      <c r="K139" s="11"/>
      <c r="L139" s="11"/>
      <c r="M139" s="11"/>
      <c r="N139" s="11"/>
      <c r="O139" s="11" t="s">
        <v>194</v>
      </c>
      <c r="P139" s="11">
        <v>0.54300000000000004</v>
      </c>
      <c r="Q139" s="11">
        <v>0.84399999999999997</v>
      </c>
      <c r="R139" s="11">
        <v>0.76900000000000002</v>
      </c>
      <c r="S139" s="11">
        <v>0.7722</v>
      </c>
      <c r="T139" s="11" t="s">
        <v>2</v>
      </c>
      <c r="U139" s="11">
        <v>0.68</v>
      </c>
      <c r="V139" s="11">
        <v>0.42</v>
      </c>
      <c r="W139" s="11">
        <v>0.85499999999999998</v>
      </c>
      <c r="X139" s="11">
        <v>0.48799999999999999</v>
      </c>
      <c r="Y139" s="11" t="s">
        <v>2</v>
      </c>
      <c r="Z139" s="11"/>
      <c r="AA139" s="7"/>
    </row>
    <row r="140" spans="1:27" x14ac:dyDescent="0.2">
      <c r="A140" s="4" t="s">
        <v>48</v>
      </c>
      <c r="B140" s="4" t="s">
        <v>94</v>
      </c>
      <c r="C140" s="13">
        <v>25</v>
      </c>
      <c r="D140" s="4" t="s">
        <v>102</v>
      </c>
      <c r="E140" s="4" t="s">
        <v>104</v>
      </c>
      <c r="F140" s="4">
        <v>7</v>
      </c>
      <c r="G140" s="4" t="s">
        <v>1</v>
      </c>
      <c r="H140" s="11" t="str">
        <f>IF(I140&lt;&gt;"","Yes","No")</f>
        <v>Yes</v>
      </c>
      <c r="I140" s="11" t="s">
        <v>106</v>
      </c>
      <c r="J140" s="11" t="s">
        <v>106</v>
      </c>
      <c r="K140" s="11" t="s">
        <v>2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7"/>
    </row>
    <row r="141" spans="1:27" x14ac:dyDescent="0.2">
      <c r="A141" s="4" t="s">
        <v>48</v>
      </c>
      <c r="B141" s="4" t="s">
        <v>94</v>
      </c>
      <c r="C141" s="13">
        <v>25</v>
      </c>
      <c r="D141" s="4" t="s">
        <v>102</v>
      </c>
      <c r="E141" s="4" t="s">
        <v>104</v>
      </c>
      <c r="F141" s="4">
        <v>28</v>
      </c>
      <c r="G141" s="4" t="s">
        <v>1</v>
      </c>
      <c r="H141" s="11" t="str">
        <f>IF(I141&lt;&gt;"","Yes","No")</f>
        <v>Yes</v>
      </c>
      <c r="I141" s="11" t="s">
        <v>106</v>
      </c>
      <c r="J141" s="11" t="s">
        <v>106</v>
      </c>
      <c r="K141" s="11" t="s">
        <v>2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7"/>
    </row>
    <row r="142" spans="1:27" x14ac:dyDescent="0.2">
      <c r="A142" s="4" t="s">
        <v>48</v>
      </c>
      <c r="B142" s="4" t="s">
        <v>94</v>
      </c>
      <c r="C142" s="13">
        <v>25</v>
      </c>
      <c r="D142" s="4" t="s">
        <v>102</v>
      </c>
      <c r="E142" s="4" t="s">
        <v>104</v>
      </c>
      <c r="F142" s="4">
        <v>28</v>
      </c>
      <c r="G142" s="4" t="s">
        <v>4</v>
      </c>
      <c r="H142" s="11"/>
      <c r="I142" s="11"/>
      <c r="J142" s="11"/>
      <c r="K142" s="11"/>
      <c r="L142" s="11"/>
      <c r="M142" s="11"/>
      <c r="N142" s="11"/>
      <c r="O142" s="11" t="s">
        <v>194</v>
      </c>
      <c r="P142" s="11">
        <v>1.629</v>
      </c>
      <c r="Q142" s="11">
        <v>0.19070000000000001</v>
      </c>
      <c r="R142" s="11">
        <v>1.7569999999999999</v>
      </c>
      <c r="S142" s="11">
        <v>0.1153</v>
      </c>
      <c r="T142" s="11" t="s">
        <v>6</v>
      </c>
      <c r="U142" s="11">
        <v>0.83499999999999996</v>
      </c>
      <c r="V142" s="11">
        <v>0.54400000000000004</v>
      </c>
      <c r="W142" s="11">
        <v>1.385</v>
      </c>
      <c r="X142" s="11">
        <v>0.501</v>
      </c>
      <c r="Y142" s="11" t="s">
        <v>108</v>
      </c>
      <c r="Z142" s="11">
        <v>54.2</v>
      </c>
      <c r="AA142" s="7" t="s">
        <v>6</v>
      </c>
    </row>
    <row r="143" spans="1:27" x14ac:dyDescent="0.2">
      <c r="A143" s="4" t="s">
        <v>49</v>
      </c>
      <c r="B143" s="4" t="s">
        <v>94</v>
      </c>
      <c r="C143" s="13">
        <v>25</v>
      </c>
      <c r="D143" s="4" t="s">
        <v>102</v>
      </c>
      <c r="E143" s="4" t="s">
        <v>104</v>
      </c>
      <c r="F143" s="4">
        <v>7</v>
      </c>
      <c r="G143" s="4" t="s">
        <v>1</v>
      </c>
      <c r="H143" s="11" t="str">
        <f>IF(I143&lt;&gt;"","Yes","No")</f>
        <v>Yes</v>
      </c>
      <c r="I143" s="11" t="s">
        <v>106</v>
      </c>
      <c r="J143" s="11" t="s">
        <v>106</v>
      </c>
      <c r="K143" s="11" t="s">
        <v>2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7"/>
    </row>
    <row r="144" spans="1:27" x14ac:dyDescent="0.2">
      <c r="A144" s="4" t="s">
        <v>50</v>
      </c>
      <c r="B144" s="4" t="s">
        <v>94</v>
      </c>
      <c r="C144" s="13">
        <v>25</v>
      </c>
      <c r="D144" s="4" t="s">
        <v>102</v>
      </c>
      <c r="E144" s="4" t="s">
        <v>104</v>
      </c>
      <c r="F144" s="4">
        <v>7</v>
      </c>
      <c r="G144" s="4" t="s">
        <v>1</v>
      </c>
      <c r="H144" s="11" t="str">
        <f>IF(I144&lt;&gt;"","Yes","No")</f>
        <v>Yes</v>
      </c>
      <c r="I144" s="11" t="s">
        <v>106</v>
      </c>
      <c r="J144" s="11" t="s">
        <v>106</v>
      </c>
      <c r="K144" s="11" t="s">
        <v>2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7"/>
    </row>
    <row r="145" spans="1:27" x14ac:dyDescent="0.2">
      <c r="A145" s="4" t="s">
        <v>50</v>
      </c>
      <c r="B145" s="4" t="s">
        <v>94</v>
      </c>
      <c r="C145" s="13">
        <v>25</v>
      </c>
      <c r="D145" s="4" t="s">
        <v>102</v>
      </c>
      <c r="E145" s="4" t="s">
        <v>104</v>
      </c>
      <c r="F145" s="4">
        <v>28</v>
      </c>
      <c r="G145" s="4" t="s">
        <v>1</v>
      </c>
      <c r="H145" s="11" t="str">
        <f>IF(I145&lt;&gt;"","Yes","No")</f>
        <v>Yes</v>
      </c>
      <c r="I145" s="11" t="s">
        <v>106</v>
      </c>
      <c r="J145" s="11" t="s">
        <v>106</v>
      </c>
      <c r="K145" s="11" t="s">
        <v>2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7"/>
    </row>
    <row r="146" spans="1:27" x14ac:dyDescent="0.2">
      <c r="A146" s="4" t="s">
        <v>50</v>
      </c>
      <c r="B146" s="4" t="s">
        <v>94</v>
      </c>
      <c r="C146" s="13">
        <v>25</v>
      </c>
      <c r="D146" s="4" t="s">
        <v>102</v>
      </c>
      <c r="E146" s="4" t="s">
        <v>104</v>
      </c>
      <c r="F146" s="4">
        <v>28</v>
      </c>
      <c r="G146" s="4" t="s">
        <v>4</v>
      </c>
      <c r="H146" s="11"/>
      <c r="I146" s="11"/>
      <c r="J146" s="11"/>
      <c r="K146" s="11"/>
      <c r="L146" s="11"/>
      <c r="M146" s="11"/>
      <c r="N146" s="11"/>
      <c r="O146" s="11" t="s">
        <v>194</v>
      </c>
      <c r="P146" s="11">
        <v>0.221</v>
      </c>
      <c r="Q146" s="11">
        <v>0.19070000000000001</v>
      </c>
      <c r="R146" s="11">
        <v>0.25</v>
      </c>
      <c r="S146" s="11">
        <v>0.1532</v>
      </c>
      <c r="T146" s="11" t="s">
        <v>2</v>
      </c>
      <c r="U146" s="11">
        <v>0.32900000000000001</v>
      </c>
      <c r="V146" s="11">
        <v>0.54400000000000004</v>
      </c>
      <c r="W146" s="11">
        <v>0.33400000000000002</v>
      </c>
      <c r="X146" s="11">
        <v>0.311</v>
      </c>
      <c r="Y146" s="11" t="s">
        <v>108</v>
      </c>
      <c r="Z146" s="11"/>
      <c r="AA146" s="7"/>
    </row>
    <row r="147" spans="1:27" x14ac:dyDescent="0.2">
      <c r="A147" s="4" t="s">
        <v>51</v>
      </c>
      <c r="B147" s="4" t="s">
        <v>94</v>
      </c>
      <c r="C147" s="13">
        <v>25</v>
      </c>
      <c r="D147" s="4" t="s">
        <v>102</v>
      </c>
      <c r="E147" s="4" t="s">
        <v>104</v>
      </c>
      <c r="F147" s="4">
        <v>7</v>
      </c>
      <c r="G147" s="4" t="s">
        <v>1</v>
      </c>
      <c r="H147" s="11" t="str">
        <f>IF(I147&lt;&gt;"","Yes","No")</f>
        <v>Yes</v>
      </c>
      <c r="I147" s="11" t="s">
        <v>106</v>
      </c>
      <c r="J147" s="11" t="s">
        <v>106</v>
      </c>
      <c r="K147" s="11" t="s">
        <v>2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7"/>
    </row>
    <row r="148" spans="1:27" x14ac:dyDescent="0.2">
      <c r="A148" s="4" t="s">
        <v>52</v>
      </c>
      <c r="B148" s="4" t="s">
        <v>94</v>
      </c>
      <c r="C148" s="13">
        <v>25</v>
      </c>
      <c r="D148" s="4" t="s">
        <v>102</v>
      </c>
      <c r="E148" s="4" t="s">
        <v>104</v>
      </c>
      <c r="F148" s="4">
        <v>7</v>
      </c>
      <c r="G148" s="4" t="s">
        <v>1</v>
      </c>
      <c r="H148" s="11" t="str">
        <f>IF(I148&lt;&gt;"","Yes","No")</f>
        <v>Yes</v>
      </c>
      <c r="I148" s="11" t="s">
        <v>106</v>
      </c>
      <c r="J148" s="11" t="s">
        <v>106</v>
      </c>
      <c r="K148" s="11" t="s">
        <v>2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7"/>
    </row>
    <row r="149" spans="1:27" x14ac:dyDescent="0.2">
      <c r="A149" s="4" t="s">
        <v>52</v>
      </c>
      <c r="B149" s="4" t="s">
        <v>94</v>
      </c>
      <c r="C149" s="13">
        <v>25</v>
      </c>
      <c r="D149" s="4" t="s">
        <v>102</v>
      </c>
      <c r="E149" s="4" t="s">
        <v>104</v>
      </c>
      <c r="F149" s="4">
        <v>28</v>
      </c>
      <c r="G149" s="4" t="s">
        <v>1</v>
      </c>
      <c r="H149" s="11" t="str">
        <f>IF(I149&lt;&gt;"","Yes","No")</f>
        <v>Yes</v>
      </c>
      <c r="I149" s="11" t="s">
        <v>106</v>
      </c>
      <c r="J149" s="11" t="s">
        <v>106</v>
      </c>
      <c r="K149" s="11" t="s">
        <v>2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7"/>
    </row>
    <row r="150" spans="1:27" x14ac:dyDescent="0.2">
      <c r="A150" s="4" t="s">
        <v>52</v>
      </c>
      <c r="B150" s="4" t="s">
        <v>94</v>
      </c>
      <c r="C150" s="13">
        <v>25</v>
      </c>
      <c r="D150" s="4" t="s">
        <v>102</v>
      </c>
      <c r="E150" s="4" t="s">
        <v>104</v>
      </c>
      <c r="F150" s="4">
        <v>28</v>
      </c>
      <c r="G150" s="4" t="s">
        <v>3</v>
      </c>
      <c r="H150" s="11" t="str">
        <f>IF(I150&lt;&gt;"","Yes","No")</f>
        <v>Yes</v>
      </c>
      <c r="I150" s="11" t="s">
        <v>106</v>
      </c>
      <c r="J150" s="11" t="s">
        <v>106</v>
      </c>
      <c r="K150" s="11" t="s">
        <v>2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7"/>
    </row>
    <row r="151" spans="1:27" x14ac:dyDescent="0.2">
      <c r="A151" s="4" t="s">
        <v>52</v>
      </c>
      <c r="B151" s="4" t="s">
        <v>94</v>
      </c>
      <c r="C151" s="13">
        <v>25</v>
      </c>
      <c r="D151" s="4" t="s">
        <v>102</v>
      </c>
      <c r="E151" s="4" t="s">
        <v>104</v>
      </c>
      <c r="F151" s="4">
        <v>28</v>
      </c>
      <c r="G151" s="4" t="s">
        <v>4</v>
      </c>
      <c r="H151" s="11"/>
      <c r="I151" s="11"/>
      <c r="J151" s="11"/>
      <c r="K151" s="11"/>
      <c r="L151" s="11"/>
      <c r="M151" s="11"/>
      <c r="N151" s="11"/>
      <c r="O151" s="11" t="s">
        <v>194</v>
      </c>
      <c r="P151" s="11">
        <v>1.583</v>
      </c>
      <c r="Q151" s="11">
        <v>0.19070000000000001</v>
      </c>
      <c r="R151" s="11">
        <v>1.71</v>
      </c>
      <c r="S151" s="11">
        <v>0.1532</v>
      </c>
      <c r="T151" s="11" t="s">
        <v>6</v>
      </c>
      <c r="U151" s="11">
        <v>1.2849999999999999</v>
      </c>
      <c r="V151" s="11">
        <v>0.54400000000000004</v>
      </c>
      <c r="W151" s="11">
        <v>1.214</v>
      </c>
      <c r="X151" s="11">
        <v>0.311</v>
      </c>
      <c r="Y151" s="11" t="s">
        <v>108</v>
      </c>
      <c r="Z151" s="11">
        <v>96.5</v>
      </c>
      <c r="AA151" s="7" t="s">
        <v>6</v>
      </c>
    </row>
    <row r="152" spans="1:27" x14ac:dyDescent="0.2">
      <c r="A152" s="4" t="s">
        <v>53</v>
      </c>
      <c r="B152" s="4" t="s">
        <v>94</v>
      </c>
      <c r="C152" s="13">
        <v>25</v>
      </c>
      <c r="D152" s="4" t="s">
        <v>102</v>
      </c>
      <c r="E152" s="4" t="s">
        <v>104</v>
      </c>
      <c r="F152" s="4">
        <v>7</v>
      </c>
      <c r="G152" s="4" t="s">
        <v>1</v>
      </c>
      <c r="H152" s="11" t="str">
        <f>IF(I152&lt;&gt;"","Yes","No")</f>
        <v>Yes</v>
      </c>
      <c r="I152" s="11" t="s">
        <v>106</v>
      </c>
      <c r="J152" s="11" t="s">
        <v>106</v>
      </c>
      <c r="K152" s="11" t="s">
        <v>2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7"/>
    </row>
    <row r="153" spans="1:27" x14ac:dyDescent="0.2">
      <c r="A153" s="4" t="s">
        <v>53</v>
      </c>
      <c r="B153" s="4" t="s">
        <v>94</v>
      </c>
      <c r="C153" s="13">
        <v>25</v>
      </c>
      <c r="D153" s="4" t="s">
        <v>102</v>
      </c>
      <c r="E153" s="4" t="s">
        <v>104</v>
      </c>
      <c r="F153" s="4">
        <v>28</v>
      </c>
      <c r="G153" s="4" t="s">
        <v>1</v>
      </c>
      <c r="H153" s="11" t="str">
        <f>IF(I153&lt;&gt;"","Yes","No")</f>
        <v>Yes</v>
      </c>
      <c r="I153" s="11" t="s">
        <v>106</v>
      </c>
      <c r="J153" s="11" t="s">
        <v>106</v>
      </c>
      <c r="K153" s="11" t="s">
        <v>2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7"/>
    </row>
    <row r="154" spans="1:27" x14ac:dyDescent="0.2">
      <c r="A154" s="4" t="s">
        <v>53</v>
      </c>
      <c r="B154" s="4" t="s">
        <v>94</v>
      </c>
      <c r="C154" s="13">
        <v>25</v>
      </c>
      <c r="D154" s="4" t="s">
        <v>102</v>
      </c>
      <c r="E154" s="4" t="s">
        <v>104</v>
      </c>
      <c r="F154" s="4">
        <v>28</v>
      </c>
      <c r="G154" s="4" t="s">
        <v>4</v>
      </c>
      <c r="H154" s="11"/>
      <c r="I154" s="11"/>
      <c r="J154" s="11"/>
      <c r="K154" s="11"/>
      <c r="L154" s="11"/>
      <c r="M154" s="11"/>
      <c r="N154" s="11"/>
      <c r="O154" s="11" t="s">
        <v>194</v>
      </c>
      <c r="P154" s="11">
        <v>0.96</v>
      </c>
      <c r="Q154" s="11">
        <v>0.19070000000000001</v>
      </c>
      <c r="R154" s="11" t="s">
        <v>108</v>
      </c>
      <c r="S154" s="11" t="s">
        <v>108</v>
      </c>
      <c r="T154" s="11" t="s">
        <v>6</v>
      </c>
      <c r="U154" s="11">
        <v>0.49399999999999999</v>
      </c>
      <c r="V154" s="11">
        <v>0.54400000000000004</v>
      </c>
      <c r="W154" s="11" t="s">
        <v>108</v>
      </c>
      <c r="X154" s="11" t="s">
        <v>108</v>
      </c>
      <c r="Y154" s="11" t="s">
        <v>108</v>
      </c>
      <c r="Z154" s="11"/>
      <c r="AA154" s="7"/>
    </row>
    <row r="155" spans="1:27" x14ac:dyDescent="0.2">
      <c r="A155" s="4" t="s">
        <v>54</v>
      </c>
      <c r="B155" s="4" t="s">
        <v>94</v>
      </c>
      <c r="C155" s="13">
        <v>25</v>
      </c>
      <c r="D155" s="4" t="s">
        <v>102</v>
      </c>
      <c r="E155" s="4" t="s">
        <v>104</v>
      </c>
      <c r="F155" s="4">
        <v>28</v>
      </c>
      <c r="G155" s="4" t="s">
        <v>1</v>
      </c>
      <c r="H155" s="11" t="str">
        <f>IF(I155&lt;&gt;"","Yes","No")</f>
        <v>Yes</v>
      </c>
      <c r="I155" s="11" t="s">
        <v>106</v>
      </c>
      <c r="J155" s="11" t="s">
        <v>106</v>
      </c>
      <c r="K155" s="11" t="s">
        <v>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7"/>
    </row>
    <row r="156" spans="1:27" x14ac:dyDescent="0.2">
      <c r="A156" s="4" t="s">
        <v>54</v>
      </c>
      <c r="B156" s="4" t="s">
        <v>94</v>
      </c>
      <c r="C156" s="13">
        <v>25</v>
      </c>
      <c r="D156" s="4" t="s">
        <v>102</v>
      </c>
      <c r="E156" s="4" t="s">
        <v>104</v>
      </c>
      <c r="F156" s="4">
        <v>28</v>
      </c>
      <c r="G156" s="4" t="s">
        <v>4</v>
      </c>
      <c r="H156" s="11"/>
      <c r="I156" s="11"/>
      <c r="J156" s="11"/>
      <c r="K156" s="11"/>
      <c r="L156" s="11"/>
      <c r="M156" s="11"/>
      <c r="N156" s="11"/>
      <c r="O156" s="11" t="s">
        <v>194</v>
      </c>
      <c r="P156" s="11">
        <v>0.4</v>
      </c>
      <c r="Q156" s="11">
        <v>0.19070000000000001</v>
      </c>
      <c r="R156" s="11">
        <v>0.246</v>
      </c>
      <c r="S156" s="11">
        <v>0.1532</v>
      </c>
      <c r="T156" s="11" t="s">
        <v>2</v>
      </c>
      <c r="U156" s="11">
        <v>0.85699999999999998</v>
      </c>
      <c r="V156" s="11">
        <v>0.54400000000000004</v>
      </c>
      <c r="W156" s="11">
        <v>0.85699999999999998</v>
      </c>
      <c r="X156" s="11">
        <v>0.311</v>
      </c>
      <c r="Y156" s="11"/>
      <c r="Z156" s="11">
        <v>19.7</v>
      </c>
      <c r="AA156" s="7" t="s">
        <v>2</v>
      </c>
    </row>
    <row r="157" spans="1:27" x14ac:dyDescent="0.2">
      <c r="A157" s="4" t="s">
        <v>55</v>
      </c>
      <c r="B157" s="4" t="s">
        <v>95</v>
      </c>
      <c r="C157" s="13">
        <v>26</v>
      </c>
      <c r="D157" s="4" t="s">
        <v>102</v>
      </c>
      <c r="E157" s="4" t="s">
        <v>105</v>
      </c>
      <c r="F157" s="4">
        <v>1</v>
      </c>
      <c r="G157" s="4" t="s">
        <v>1</v>
      </c>
      <c r="H157" s="11" t="str">
        <f>IF(I157&lt;&gt;"","Yes","No")</f>
        <v>Yes</v>
      </c>
      <c r="I157" s="11" t="s">
        <v>106</v>
      </c>
      <c r="J157" s="11" t="s">
        <v>106</v>
      </c>
      <c r="K157" s="11" t="s">
        <v>2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7"/>
    </row>
    <row r="158" spans="1:27" x14ac:dyDescent="0.2">
      <c r="A158" s="4" t="s">
        <v>56</v>
      </c>
      <c r="B158" s="4" t="s">
        <v>96</v>
      </c>
      <c r="C158" s="13">
        <v>27</v>
      </c>
      <c r="D158" s="4" t="s">
        <v>102</v>
      </c>
      <c r="E158" s="4" t="s">
        <v>105</v>
      </c>
      <c r="F158" s="4">
        <v>0</v>
      </c>
      <c r="G158" s="4" t="s">
        <v>1</v>
      </c>
      <c r="H158" s="11" t="str">
        <f>IF(I158&lt;&gt;"","Yes","No")</f>
        <v>Yes</v>
      </c>
      <c r="I158" s="11" t="s">
        <v>106</v>
      </c>
      <c r="J158" s="11" t="s">
        <v>106</v>
      </c>
      <c r="K158" s="11" t="s">
        <v>2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7"/>
    </row>
    <row r="159" spans="1:27" x14ac:dyDescent="0.2">
      <c r="A159" s="4" t="s">
        <v>56</v>
      </c>
      <c r="B159" s="4" t="s">
        <v>96</v>
      </c>
      <c r="C159" s="13">
        <v>27</v>
      </c>
      <c r="D159" s="4" t="s">
        <v>102</v>
      </c>
      <c r="E159" s="4" t="s">
        <v>105</v>
      </c>
      <c r="F159" s="4">
        <v>28</v>
      </c>
      <c r="G159" s="4" t="s">
        <v>1</v>
      </c>
      <c r="H159" s="11" t="str">
        <f>IF(I159&lt;&gt;"","Yes","No")</f>
        <v>Yes</v>
      </c>
      <c r="I159" s="11" t="s">
        <v>106</v>
      </c>
      <c r="J159" s="11" t="s">
        <v>106</v>
      </c>
      <c r="K159" s="11" t="s">
        <v>2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7"/>
    </row>
    <row r="160" spans="1:27" x14ac:dyDescent="0.2">
      <c r="A160" s="4" t="s">
        <v>56</v>
      </c>
      <c r="B160" s="4" t="s">
        <v>96</v>
      </c>
      <c r="C160" s="13">
        <v>27</v>
      </c>
      <c r="D160" s="4" t="s">
        <v>102</v>
      </c>
      <c r="E160" s="4" t="s">
        <v>105</v>
      </c>
      <c r="F160" s="4">
        <v>28</v>
      </c>
      <c r="G160" s="4" t="s">
        <v>4</v>
      </c>
      <c r="H160" s="11"/>
      <c r="I160" s="11"/>
      <c r="J160" s="11"/>
      <c r="K160" s="11"/>
      <c r="L160" s="11"/>
      <c r="M160" s="11"/>
      <c r="N160" s="11"/>
      <c r="O160" s="11" t="s">
        <v>194</v>
      </c>
      <c r="P160" s="11">
        <v>1.218</v>
      </c>
      <c r="Q160" s="11">
        <v>0.84399999999999997</v>
      </c>
      <c r="R160" s="11">
        <v>1.5129999999999999</v>
      </c>
      <c r="S160" s="11">
        <v>0.7722</v>
      </c>
      <c r="T160" s="11" t="s">
        <v>6</v>
      </c>
      <c r="U160" s="11">
        <v>1.478</v>
      </c>
      <c r="V160" s="11">
        <v>0.42</v>
      </c>
      <c r="W160" s="11">
        <v>1.9279999999999999</v>
      </c>
      <c r="X160" s="11">
        <v>0.48799999999999999</v>
      </c>
      <c r="Y160" s="11" t="s">
        <v>6</v>
      </c>
      <c r="Z160" s="11">
        <v>94</v>
      </c>
      <c r="AA160" s="7" t="s">
        <v>6</v>
      </c>
    </row>
    <row r="161" spans="1:27" x14ac:dyDescent="0.2">
      <c r="A161" s="4" t="s">
        <v>57</v>
      </c>
      <c r="B161" s="4" t="s">
        <v>97</v>
      </c>
      <c r="C161" s="13">
        <v>28</v>
      </c>
      <c r="D161" s="4" t="s">
        <v>102</v>
      </c>
      <c r="E161" s="4" t="s">
        <v>105</v>
      </c>
      <c r="F161" s="4">
        <v>0</v>
      </c>
      <c r="G161" s="4" t="s">
        <v>1</v>
      </c>
      <c r="H161" s="11" t="str">
        <f>IF(I161&lt;&gt;"","Yes","No")</f>
        <v>Yes</v>
      </c>
      <c r="I161" s="11" t="s">
        <v>106</v>
      </c>
      <c r="J161" s="11" t="s">
        <v>106</v>
      </c>
      <c r="K161" s="11" t="s">
        <v>2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7"/>
    </row>
    <row r="162" spans="1:27" x14ac:dyDescent="0.2">
      <c r="A162" s="4" t="s">
        <v>57</v>
      </c>
      <c r="B162" s="4" t="s">
        <v>97</v>
      </c>
      <c r="C162" s="13">
        <v>28</v>
      </c>
      <c r="D162" s="4" t="s">
        <v>102</v>
      </c>
      <c r="E162" s="4" t="s">
        <v>105</v>
      </c>
      <c r="F162" s="4">
        <v>28</v>
      </c>
      <c r="G162" s="4" t="s">
        <v>1</v>
      </c>
      <c r="H162" s="11" t="str">
        <f>IF(I162&lt;&gt;"","Yes","No")</f>
        <v>Yes</v>
      </c>
      <c r="I162" s="11" t="s">
        <v>106</v>
      </c>
      <c r="J162" s="11" t="s">
        <v>106</v>
      </c>
      <c r="K162" s="11" t="s">
        <v>2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7"/>
    </row>
    <row r="163" spans="1:27" x14ac:dyDescent="0.2">
      <c r="A163" s="4" t="s">
        <v>57</v>
      </c>
      <c r="B163" s="4" t="s">
        <v>97</v>
      </c>
      <c r="C163" s="13">
        <v>28</v>
      </c>
      <c r="D163" s="4" t="s">
        <v>102</v>
      </c>
      <c r="E163" s="4" t="s">
        <v>105</v>
      </c>
      <c r="F163" s="4">
        <v>28</v>
      </c>
      <c r="G163" s="4" t="s">
        <v>4</v>
      </c>
      <c r="H163" s="11"/>
      <c r="I163" s="11"/>
      <c r="J163" s="11"/>
      <c r="K163" s="11"/>
      <c r="L163" s="11"/>
      <c r="M163" s="11"/>
      <c r="N163" s="11"/>
      <c r="O163" s="11" t="s">
        <v>194</v>
      </c>
      <c r="P163" s="11">
        <v>1.349</v>
      </c>
      <c r="Q163" s="11">
        <v>0.84399999999999997</v>
      </c>
      <c r="R163" s="11">
        <v>1.552</v>
      </c>
      <c r="S163" s="11">
        <v>0.7722</v>
      </c>
      <c r="T163" s="11" t="s">
        <v>6</v>
      </c>
      <c r="U163" s="11">
        <v>1.282</v>
      </c>
      <c r="V163" s="11">
        <v>0.42</v>
      </c>
      <c r="W163" s="11">
        <v>1.677</v>
      </c>
      <c r="X163" s="11">
        <v>0.48799999999999999</v>
      </c>
      <c r="Y163" s="11" t="s">
        <v>6</v>
      </c>
      <c r="Z163" s="11"/>
      <c r="AA163" s="7"/>
    </row>
    <row r="164" spans="1:27" x14ac:dyDescent="0.2">
      <c r="A164" s="4" t="s">
        <v>58</v>
      </c>
      <c r="B164" s="4" t="s">
        <v>98</v>
      </c>
      <c r="C164" s="13">
        <v>29</v>
      </c>
      <c r="D164" s="4" t="s">
        <v>102</v>
      </c>
      <c r="E164" s="4" t="s">
        <v>105</v>
      </c>
      <c r="F164" s="4">
        <v>0</v>
      </c>
      <c r="G164" s="4" t="s">
        <v>1</v>
      </c>
      <c r="H164" s="11" t="str">
        <f t="shared" ref="H164:H170" si="7">IF(I164&lt;&gt;"","Yes","No")</f>
        <v>Yes</v>
      </c>
      <c r="I164" s="11" t="s">
        <v>106</v>
      </c>
      <c r="J164" s="11" t="s">
        <v>106</v>
      </c>
      <c r="K164" s="11" t="s">
        <v>2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7"/>
    </row>
    <row r="165" spans="1:27" x14ac:dyDescent="0.2">
      <c r="A165" s="4" t="s">
        <v>58</v>
      </c>
      <c r="B165" s="4" t="s">
        <v>98</v>
      </c>
      <c r="C165" s="13">
        <v>29</v>
      </c>
      <c r="D165" s="4" t="s">
        <v>102</v>
      </c>
      <c r="E165" s="4" t="s">
        <v>105</v>
      </c>
      <c r="F165" s="4">
        <v>0</v>
      </c>
      <c r="G165" s="4" t="s">
        <v>3</v>
      </c>
      <c r="H165" s="11" t="str">
        <f t="shared" si="7"/>
        <v>Yes</v>
      </c>
      <c r="I165" s="11" t="s">
        <v>106</v>
      </c>
      <c r="J165" s="11" t="s">
        <v>106</v>
      </c>
      <c r="K165" s="11" t="s">
        <v>2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7"/>
    </row>
    <row r="166" spans="1:27" x14ac:dyDescent="0.2">
      <c r="A166" s="4" t="s">
        <v>58</v>
      </c>
      <c r="B166" s="4" t="s">
        <v>98</v>
      </c>
      <c r="C166" s="14">
        <v>29</v>
      </c>
      <c r="D166" s="4" t="s">
        <v>102</v>
      </c>
      <c r="E166" s="4" t="s">
        <v>105</v>
      </c>
      <c r="F166" s="4">
        <v>28</v>
      </c>
      <c r="G166" s="4" t="s">
        <v>1</v>
      </c>
      <c r="H166" s="11" t="str">
        <f t="shared" si="7"/>
        <v>Yes</v>
      </c>
      <c r="I166" s="11" t="s">
        <v>106</v>
      </c>
      <c r="J166" s="11" t="s">
        <v>106</v>
      </c>
      <c r="K166" s="11" t="s">
        <v>2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7"/>
    </row>
    <row r="167" spans="1:27" x14ac:dyDescent="0.2">
      <c r="A167" s="4" t="s">
        <v>59</v>
      </c>
      <c r="B167" s="4" t="s">
        <v>98</v>
      </c>
      <c r="C167" s="13">
        <v>29</v>
      </c>
      <c r="D167" s="4" t="s">
        <v>102</v>
      </c>
      <c r="E167" s="4" t="s">
        <v>105</v>
      </c>
      <c r="F167" s="4">
        <v>0</v>
      </c>
      <c r="G167" s="4" t="s">
        <v>1</v>
      </c>
      <c r="H167" s="11" t="str">
        <f t="shared" si="7"/>
        <v>Yes</v>
      </c>
      <c r="I167" s="11" t="s">
        <v>106</v>
      </c>
      <c r="J167" s="11" t="s">
        <v>106</v>
      </c>
      <c r="K167" s="11" t="s">
        <v>2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7"/>
    </row>
    <row r="168" spans="1:27" x14ac:dyDescent="0.2">
      <c r="A168" s="4" t="s">
        <v>59</v>
      </c>
      <c r="B168" s="4" t="s">
        <v>98</v>
      </c>
      <c r="C168" s="13">
        <v>29</v>
      </c>
      <c r="D168" s="4" t="s">
        <v>102</v>
      </c>
      <c r="E168" s="4" t="s">
        <v>105</v>
      </c>
      <c r="F168" s="4">
        <v>0</v>
      </c>
      <c r="G168" s="4" t="s">
        <v>3</v>
      </c>
      <c r="H168" s="11" t="str">
        <f t="shared" si="7"/>
        <v>Yes</v>
      </c>
      <c r="I168" s="11" t="s">
        <v>106</v>
      </c>
      <c r="J168" s="11" t="s">
        <v>106</v>
      </c>
      <c r="K168" s="11" t="s">
        <v>2</v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7"/>
    </row>
    <row r="169" spans="1:27" x14ac:dyDescent="0.2">
      <c r="A169" s="4" t="s">
        <v>59</v>
      </c>
      <c r="B169" s="4" t="s">
        <v>98</v>
      </c>
      <c r="C169" s="13">
        <v>29</v>
      </c>
      <c r="D169" s="4" t="s">
        <v>102</v>
      </c>
      <c r="E169" s="4" t="s">
        <v>105</v>
      </c>
      <c r="F169" s="4">
        <v>28</v>
      </c>
      <c r="G169" s="4" t="s">
        <v>1</v>
      </c>
      <c r="H169" s="11" t="str">
        <f t="shared" si="7"/>
        <v>Yes</v>
      </c>
      <c r="I169" s="11" t="s">
        <v>106</v>
      </c>
      <c r="J169" s="11" t="s">
        <v>106</v>
      </c>
      <c r="K169" s="11" t="s">
        <v>2</v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7"/>
    </row>
    <row r="170" spans="1:27" x14ac:dyDescent="0.2">
      <c r="A170" s="4" t="s">
        <v>59</v>
      </c>
      <c r="B170" s="4" t="s">
        <v>98</v>
      </c>
      <c r="C170" s="13">
        <v>29</v>
      </c>
      <c r="D170" s="4" t="s">
        <v>102</v>
      </c>
      <c r="E170" s="4" t="s">
        <v>105</v>
      </c>
      <c r="F170" s="4">
        <v>28</v>
      </c>
      <c r="G170" s="4" t="s">
        <v>3</v>
      </c>
      <c r="H170" s="11" t="str">
        <f t="shared" si="7"/>
        <v>Yes</v>
      </c>
      <c r="I170" s="11" t="s">
        <v>106</v>
      </c>
      <c r="J170" s="11" t="s">
        <v>106</v>
      </c>
      <c r="K170" s="11" t="s">
        <v>2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7"/>
    </row>
    <row r="171" spans="1:27" x14ac:dyDescent="0.2">
      <c r="A171" s="4" t="s">
        <v>59</v>
      </c>
      <c r="B171" s="4" t="s">
        <v>98</v>
      </c>
      <c r="C171" s="13">
        <v>29</v>
      </c>
      <c r="D171" s="4" t="s">
        <v>102</v>
      </c>
      <c r="E171" s="4" t="s">
        <v>105</v>
      </c>
      <c r="F171" s="4">
        <v>28</v>
      </c>
      <c r="G171" s="4" t="s">
        <v>4</v>
      </c>
      <c r="H171" s="11"/>
      <c r="I171" s="11"/>
      <c r="J171" s="11"/>
      <c r="K171" s="11"/>
      <c r="L171" s="11"/>
      <c r="M171" s="11"/>
      <c r="N171" s="11"/>
      <c r="O171" s="11" t="s">
        <v>194</v>
      </c>
      <c r="P171" s="11">
        <v>0.495</v>
      </c>
      <c r="Q171" s="11">
        <v>0.84399999999999997</v>
      </c>
      <c r="R171" s="11">
        <v>0.49299999999999999</v>
      </c>
      <c r="S171" s="11">
        <v>0.52500000000000002</v>
      </c>
      <c r="T171" s="11" t="s">
        <v>2</v>
      </c>
      <c r="U171" s="11">
        <v>0.49</v>
      </c>
      <c r="V171" s="11">
        <v>0.42</v>
      </c>
      <c r="W171" s="11">
        <v>0.499</v>
      </c>
      <c r="X171" s="11">
        <v>0.53200000000000003</v>
      </c>
      <c r="Y171" s="11" t="s">
        <v>2</v>
      </c>
      <c r="Z171" s="11"/>
      <c r="AA171" s="7"/>
    </row>
    <row r="172" spans="1:27" x14ac:dyDescent="0.2">
      <c r="A172" s="4" t="s">
        <v>60</v>
      </c>
      <c r="B172" s="4" t="s">
        <v>98</v>
      </c>
      <c r="C172" s="13">
        <v>29</v>
      </c>
      <c r="D172" s="4" t="s">
        <v>102</v>
      </c>
      <c r="E172" s="4" t="s">
        <v>105</v>
      </c>
      <c r="F172" s="4">
        <v>0</v>
      </c>
      <c r="G172" s="4" t="s">
        <v>1</v>
      </c>
      <c r="H172" s="11" t="str">
        <f>IF(I172&lt;&gt;"","Yes","No")</f>
        <v>Yes</v>
      </c>
      <c r="I172" s="11" t="s">
        <v>106</v>
      </c>
      <c r="J172" s="11" t="s">
        <v>106</v>
      </c>
      <c r="K172" s="11" t="s">
        <v>2</v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7"/>
    </row>
    <row r="173" spans="1:27" x14ac:dyDescent="0.2">
      <c r="A173" s="4" t="s">
        <v>60</v>
      </c>
      <c r="B173" s="4" t="s">
        <v>98</v>
      </c>
      <c r="C173" s="13">
        <v>29</v>
      </c>
      <c r="D173" s="4" t="s">
        <v>102</v>
      </c>
      <c r="E173" s="4" t="s">
        <v>105</v>
      </c>
      <c r="F173" s="4">
        <v>0</v>
      </c>
      <c r="G173" s="4" t="s">
        <v>3</v>
      </c>
      <c r="H173" s="11" t="str">
        <f>IF(I173&lt;&gt;"","Yes","No")</f>
        <v>Yes</v>
      </c>
      <c r="I173" s="11" t="s">
        <v>106</v>
      </c>
      <c r="J173" s="11" t="s">
        <v>106</v>
      </c>
      <c r="K173" s="11" t="s">
        <v>2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7"/>
    </row>
    <row r="174" spans="1:27" x14ac:dyDescent="0.2">
      <c r="A174" s="4" t="s">
        <v>60</v>
      </c>
      <c r="B174" s="4" t="s">
        <v>98</v>
      </c>
      <c r="C174" s="13">
        <v>29</v>
      </c>
      <c r="D174" s="4" t="s">
        <v>102</v>
      </c>
      <c r="E174" s="4" t="s">
        <v>105</v>
      </c>
      <c r="F174" s="4">
        <v>28</v>
      </c>
      <c r="G174" s="4" t="s">
        <v>1</v>
      </c>
      <c r="H174" s="11" t="str">
        <f>IF(I174&lt;&gt;"","Yes","No")</f>
        <v>Yes</v>
      </c>
      <c r="I174" s="11" t="s">
        <v>106</v>
      </c>
      <c r="J174" s="11" t="s">
        <v>106</v>
      </c>
      <c r="K174" s="11" t="s">
        <v>2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7"/>
    </row>
    <row r="175" spans="1:27" x14ac:dyDescent="0.2">
      <c r="A175" s="4" t="s">
        <v>60</v>
      </c>
      <c r="B175" s="4" t="s">
        <v>98</v>
      </c>
      <c r="C175" s="13">
        <v>29</v>
      </c>
      <c r="D175" s="4" t="s">
        <v>102</v>
      </c>
      <c r="E175" s="4" t="s">
        <v>105</v>
      </c>
      <c r="F175" s="4">
        <v>28</v>
      </c>
      <c r="G175" s="4" t="s">
        <v>3</v>
      </c>
      <c r="H175" s="11" t="str">
        <f>IF(I175&lt;&gt;"","Yes","No")</f>
        <v>Yes</v>
      </c>
      <c r="I175" s="11" t="s">
        <v>106</v>
      </c>
      <c r="J175" s="11" t="s">
        <v>106</v>
      </c>
      <c r="K175" s="11" t="s">
        <v>2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7"/>
    </row>
    <row r="176" spans="1:27" x14ac:dyDescent="0.2">
      <c r="A176" s="4" t="s">
        <v>60</v>
      </c>
      <c r="B176" s="4" t="s">
        <v>98</v>
      </c>
      <c r="C176" s="13">
        <v>29</v>
      </c>
      <c r="D176" s="4" t="s">
        <v>102</v>
      </c>
      <c r="E176" s="4" t="s">
        <v>105</v>
      </c>
      <c r="F176" s="4">
        <v>28</v>
      </c>
      <c r="G176" s="4" t="s">
        <v>4</v>
      </c>
      <c r="H176" s="11"/>
      <c r="I176" s="11"/>
      <c r="J176" s="11"/>
      <c r="K176" s="11"/>
      <c r="L176" s="11"/>
      <c r="M176" s="11"/>
      <c r="N176" s="11"/>
      <c r="O176" s="11" t="s">
        <v>194</v>
      </c>
      <c r="P176" s="11">
        <v>0.48199999999999998</v>
      </c>
      <c r="Q176" s="11">
        <v>0.84399999999999997</v>
      </c>
      <c r="R176" s="11">
        <v>0.4</v>
      </c>
      <c r="S176" s="11">
        <v>0.52500000000000002</v>
      </c>
      <c r="T176" s="11" t="s">
        <v>2</v>
      </c>
      <c r="U176" s="11">
        <v>0.27</v>
      </c>
      <c r="V176" s="11">
        <v>0.42</v>
      </c>
      <c r="W176" s="11">
        <v>0.38200000000000001</v>
      </c>
      <c r="X176" s="11">
        <v>0.53200000000000003</v>
      </c>
      <c r="Y176" s="11" t="s">
        <v>2</v>
      </c>
      <c r="Z176" s="11"/>
      <c r="AA176" s="7"/>
    </row>
    <row r="177" spans="1:27" x14ac:dyDescent="0.2">
      <c r="A177" s="4" t="s">
        <v>61</v>
      </c>
      <c r="B177" s="4" t="s">
        <v>98</v>
      </c>
      <c r="C177" s="13">
        <v>29</v>
      </c>
      <c r="D177" s="4" t="s">
        <v>102</v>
      </c>
      <c r="E177" s="4" t="s">
        <v>105</v>
      </c>
      <c r="F177" s="4">
        <v>0</v>
      </c>
      <c r="G177" s="4" t="s">
        <v>1</v>
      </c>
      <c r="H177" s="11" t="str">
        <f t="shared" ref="H177:H188" si="8">IF(I177&lt;&gt;"","Yes","No")</f>
        <v>Yes</v>
      </c>
      <c r="I177" s="11" t="s">
        <v>106</v>
      </c>
      <c r="J177" s="11" t="s">
        <v>106</v>
      </c>
      <c r="K177" s="11" t="s">
        <v>2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7"/>
    </row>
    <row r="178" spans="1:27" x14ac:dyDescent="0.2">
      <c r="A178" s="4" t="s">
        <v>61</v>
      </c>
      <c r="B178" s="4" t="s">
        <v>98</v>
      </c>
      <c r="C178" s="13">
        <v>29</v>
      </c>
      <c r="D178" s="4" t="s">
        <v>102</v>
      </c>
      <c r="E178" s="4" t="s">
        <v>105</v>
      </c>
      <c r="F178" s="4">
        <v>28</v>
      </c>
      <c r="G178" s="4" t="s">
        <v>1</v>
      </c>
      <c r="H178" s="11" t="str">
        <f t="shared" si="8"/>
        <v>Yes</v>
      </c>
      <c r="I178" s="11" t="s">
        <v>106</v>
      </c>
      <c r="J178" s="11" t="s">
        <v>106</v>
      </c>
      <c r="K178" s="11" t="s">
        <v>2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7"/>
    </row>
    <row r="179" spans="1:27" x14ac:dyDescent="0.2">
      <c r="A179" s="4" t="s">
        <v>62</v>
      </c>
      <c r="B179" s="4" t="s">
        <v>99</v>
      </c>
      <c r="C179" s="13">
        <v>30</v>
      </c>
      <c r="D179" s="4" t="s">
        <v>102</v>
      </c>
      <c r="E179" s="4" t="s">
        <v>105</v>
      </c>
      <c r="F179" s="4">
        <v>0</v>
      </c>
      <c r="G179" s="4" t="s">
        <v>1</v>
      </c>
      <c r="H179" s="11" t="str">
        <f t="shared" si="8"/>
        <v>Yes</v>
      </c>
      <c r="I179" s="11" t="s">
        <v>106</v>
      </c>
      <c r="J179" s="11" t="s">
        <v>106</v>
      </c>
      <c r="K179" s="11" t="s">
        <v>2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7"/>
    </row>
    <row r="180" spans="1:27" x14ac:dyDescent="0.2">
      <c r="A180" s="4" t="s">
        <v>62</v>
      </c>
      <c r="B180" s="4" t="s">
        <v>99</v>
      </c>
      <c r="C180" s="13">
        <v>30</v>
      </c>
      <c r="D180" s="4" t="s">
        <v>102</v>
      </c>
      <c r="E180" s="4" t="s">
        <v>105</v>
      </c>
      <c r="F180" s="4">
        <v>28</v>
      </c>
      <c r="G180" s="4" t="s">
        <v>1</v>
      </c>
      <c r="H180" s="11" t="str">
        <f t="shared" si="8"/>
        <v>Yes</v>
      </c>
      <c r="I180" s="11" t="s">
        <v>106</v>
      </c>
      <c r="J180" s="11" t="s">
        <v>106</v>
      </c>
      <c r="K180" s="11" t="s">
        <v>2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7"/>
    </row>
    <row r="181" spans="1:27" x14ac:dyDescent="0.2">
      <c r="A181" s="4" t="s">
        <v>63</v>
      </c>
      <c r="B181" s="4" t="s">
        <v>100</v>
      </c>
      <c r="C181" s="13">
        <v>31</v>
      </c>
      <c r="D181" s="4" t="s">
        <v>102</v>
      </c>
      <c r="E181" s="4" t="s">
        <v>105</v>
      </c>
      <c r="F181" s="4">
        <v>0</v>
      </c>
      <c r="G181" s="4" t="s">
        <v>1</v>
      </c>
      <c r="H181" s="11" t="str">
        <f t="shared" si="8"/>
        <v>Yes</v>
      </c>
      <c r="I181" s="11" t="s">
        <v>106</v>
      </c>
      <c r="J181" s="11" t="s">
        <v>106</v>
      </c>
      <c r="K181" s="11" t="s">
        <v>2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7"/>
    </row>
    <row r="182" spans="1:27" x14ac:dyDescent="0.2">
      <c r="A182" s="4" t="s">
        <v>63</v>
      </c>
      <c r="B182" s="4" t="s">
        <v>100</v>
      </c>
      <c r="C182" s="13">
        <v>31</v>
      </c>
      <c r="D182" s="4" t="s">
        <v>102</v>
      </c>
      <c r="E182" s="4" t="s">
        <v>105</v>
      </c>
      <c r="F182" s="4">
        <v>0</v>
      </c>
      <c r="G182" s="4" t="s">
        <v>3</v>
      </c>
      <c r="H182" s="11" t="str">
        <f t="shared" si="8"/>
        <v>Yes</v>
      </c>
      <c r="I182" s="11" t="s">
        <v>106</v>
      </c>
      <c r="J182" s="11" t="s">
        <v>106</v>
      </c>
      <c r="K182" s="11" t="s">
        <v>2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7"/>
    </row>
    <row r="183" spans="1:27" x14ac:dyDescent="0.2">
      <c r="A183" s="4" t="s">
        <v>64</v>
      </c>
      <c r="B183" s="4" t="s">
        <v>100</v>
      </c>
      <c r="C183" s="13">
        <v>31</v>
      </c>
      <c r="D183" s="4" t="s">
        <v>102</v>
      </c>
      <c r="E183" s="4" t="s">
        <v>105</v>
      </c>
      <c r="F183" s="4">
        <v>0</v>
      </c>
      <c r="G183" s="4" t="s">
        <v>1</v>
      </c>
      <c r="H183" s="11" t="str">
        <f t="shared" si="8"/>
        <v>Yes</v>
      </c>
      <c r="I183" s="11" t="s">
        <v>106</v>
      </c>
      <c r="J183" s="11" t="s">
        <v>106</v>
      </c>
      <c r="K183" s="11" t="s">
        <v>2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7"/>
    </row>
    <row r="184" spans="1:27" x14ac:dyDescent="0.2">
      <c r="A184" s="4" t="s">
        <v>64</v>
      </c>
      <c r="B184" s="4" t="s">
        <v>100</v>
      </c>
      <c r="C184" s="13">
        <v>31</v>
      </c>
      <c r="D184" s="4" t="s">
        <v>102</v>
      </c>
      <c r="E184" s="4" t="s">
        <v>105</v>
      </c>
      <c r="F184" s="4">
        <v>0</v>
      </c>
      <c r="G184" s="4" t="s">
        <v>3</v>
      </c>
      <c r="H184" s="11" t="str">
        <f t="shared" si="8"/>
        <v>Yes</v>
      </c>
      <c r="I184" s="11" t="s">
        <v>106</v>
      </c>
      <c r="J184" s="11" t="s">
        <v>106</v>
      </c>
      <c r="K184" s="11" t="s">
        <v>2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7"/>
    </row>
    <row r="185" spans="1:27" x14ac:dyDescent="0.2">
      <c r="A185" s="4" t="s">
        <v>65</v>
      </c>
      <c r="B185" s="4" t="s">
        <v>101</v>
      </c>
      <c r="C185" s="13">
        <v>32</v>
      </c>
      <c r="D185" s="4" t="s">
        <v>102</v>
      </c>
      <c r="E185" s="4" t="s">
        <v>105</v>
      </c>
      <c r="F185" s="4">
        <v>0</v>
      </c>
      <c r="G185" s="4" t="s">
        <v>1</v>
      </c>
      <c r="H185" s="11" t="str">
        <f t="shared" si="8"/>
        <v>Yes</v>
      </c>
      <c r="I185" s="11" t="s">
        <v>106</v>
      </c>
      <c r="J185" s="11" t="s">
        <v>106</v>
      </c>
      <c r="K185" s="11" t="s">
        <v>2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7"/>
    </row>
    <row r="186" spans="1:27" x14ac:dyDescent="0.2">
      <c r="A186" s="4" t="s">
        <v>65</v>
      </c>
      <c r="B186" s="4" t="s">
        <v>101</v>
      </c>
      <c r="C186" s="13">
        <v>32</v>
      </c>
      <c r="D186" s="4" t="s">
        <v>102</v>
      </c>
      <c r="E186" s="4" t="s">
        <v>105</v>
      </c>
      <c r="F186" s="4">
        <v>0</v>
      </c>
      <c r="G186" s="4" t="s">
        <v>3</v>
      </c>
      <c r="H186" s="11" t="str">
        <f t="shared" si="8"/>
        <v>Yes</v>
      </c>
      <c r="I186" s="11" t="s">
        <v>106</v>
      </c>
      <c r="J186" s="11" t="s">
        <v>106</v>
      </c>
      <c r="K186" s="11" t="s">
        <v>2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7"/>
    </row>
    <row r="187" spans="1:27" x14ac:dyDescent="0.2">
      <c r="A187" s="4" t="s">
        <v>65</v>
      </c>
      <c r="B187" s="4" t="s">
        <v>101</v>
      </c>
      <c r="C187" s="13">
        <v>32</v>
      </c>
      <c r="D187" s="4" t="s">
        <v>102</v>
      </c>
      <c r="E187" s="4" t="s">
        <v>105</v>
      </c>
      <c r="F187" s="4">
        <v>28</v>
      </c>
      <c r="G187" s="4" t="s">
        <v>1</v>
      </c>
      <c r="H187" s="11" t="str">
        <f t="shared" si="8"/>
        <v>Yes</v>
      </c>
      <c r="I187" s="11" t="s">
        <v>106</v>
      </c>
      <c r="J187" s="11" t="s">
        <v>106</v>
      </c>
      <c r="K187" s="11" t="s">
        <v>2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7"/>
    </row>
    <row r="188" spans="1:27" x14ac:dyDescent="0.2">
      <c r="A188" s="4" t="s">
        <v>65</v>
      </c>
      <c r="B188" s="4" t="s">
        <v>101</v>
      </c>
      <c r="C188" s="13">
        <v>32</v>
      </c>
      <c r="D188" s="4" t="s">
        <v>102</v>
      </c>
      <c r="E188" s="4" t="s">
        <v>105</v>
      </c>
      <c r="F188" s="4">
        <v>28</v>
      </c>
      <c r="G188" s="4" t="s">
        <v>3</v>
      </c>
      <c r="H188" s="11" t="str">
        <f t="shared" si="8"/>
        <v>Yes</v>
      </c>
      <c r="I188" s="11" t="s">
        <v>106</v>
      </c>
      <c r="J188" s="11" t="s">
        <v>106</v>
      </c>
      <c r="K188" s="11" t="s">
        <v>2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7"/>
    </row>
    <row r="189" spans="1:27" x14ac:dyDescent="0.2">
      <c r="A189" s="4" t="s">
        <v>65</v>
      </c>
      <c r="B189" s="4" t="s">
        <v>101</v>
      </c>
      <c r="C189" s="13">
        <v>32</v>
      </c>
      <c r="D189" s="4" t="s">
        <v>102</v>
      </c>
      <c r="E189" s="4" t="s">
        <v>105</v>
      </c>
      <c r="F189" s="4">
        <v>28</v>
      </c>
      <c r="G189" s="4" t="s">
        <v>4</v>
      </c>
      <c r="H189" s="11"/>
      <c r="I189" s="11"/>
      <c r="J189" s="11"/>
      <c r="K189" s="11"/>
      <c r="L189" s="11"/>
      <c r="M189" s="11"/>
      <c r="N189" s="11"/>
      <c r="O189" s="11" t="s">
        <v>194</v>
      </c>
      <c r="P189" s="11">
        <v>1.6120000000000001</v>
      </c>
      <c r="Q189" s="11">
        <v>0.84399999999999997</v>
      </c>
      <c r="R189" s="11">
        <v>1.7689999999999999</v>
      </c>
      <c r="S189" s="11">
        <v>0.52500000000000002</v>
      </c>
      <c r="T189" s="11" t="s">
        <v>6</v>
      </c>
      <c r="U189" s="11">
        <v>0.91100000000000003</v>
      </c>
      <c r="V189" s="11">
        <v>0.42</v>
      </c>
      <c r="W189" s="11">
        <v>1.161</v>
      </c>
      <c r="X189" s="11">
        <v>0.53200000000000003</v>
      </c>
      <c r="Y189" s="11" t="s">
        <v>6</v>
      </c>
      <c r="Z189" s="11">
        <v>50.1</v>
      </c>
      <c r="AA189" s="7" t="s">
        <v>6</v>
      </c>
    </row>
    <row r="190" spans="1:27" x14ac:dyDescent="0.2">
      <c r="A190" s="4" t="s">
        <v>66</v>
      </c>
      <c r="B190" s="4" t="s">
        <v>101</v>
      </c>
      <c r="C190" s="13">
        <v>32</v>
      </c>
      <c r="D190" s="4" t="s">
        <v>102</v>
      </c>
      <c r="E190" s="4" t="s">
        <v>104</v>
      </c>
      <c r="F190" s="4">
        <v>0</v>
      </c>
      <c r="G190" s="4" t="s">
        <v>1</v>
      </c>
      <c r="H190" s="11" t="str">
        <f t="shared" ref="H190:H197" si="9">IF(I190&lt;&gt;"","Yes","No")</f>
        <v>Yes</v>
      </c>
      <c r="I190" s="11" t="s">
        <v>106</v>
      </c>
      <c r="J190" s="11" t="s">
        <v>106</v>
      </c>
      <c r="K190" s="11" t="s">
        <v>2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7"/>
    </row>
    <row r="191" spans="1:27" x14ac:dyDescent="0.2">
      <c r="A191" s="4" t="s">
        <v>66</v>
      </c>
      <c r="B191" s="4" t="s">
        <v>101</v>
      </c>
      <c r="C191" s="13">
        <v>32</v>
      </c>
      <c r="D191" s="4" t="s">
        <v>102</v>
      </c>
      <c r="E191" s="4" t="s">
        <v>104</v>
      </c>
      <c r="F191" s="4">
        <v>28</v>
      </c>
      <c r="G191" s="4" t="s">
        <v>1</v>
      </c>
      <c r="H191" s="11" t="str">
        <f t="shared" si="9"/>
        <v>Yes</v>
      </c>
      <c r="I191" s="11" t="s">
        <v>106</v>
      </c>
      <c r="J191" s="11" t="s">
        <v>106</v>
      </c>
      <c r="K191" s="11" t="s">
        <v>2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7"/>
    </row>
    <row r="192" spans="1:27" x14ac:dyDescent="0.2">
      <c r="A192" s="4" t="s">
        <v>66</v>
      </c>
      <c r="B192" s="4" t="s">
        <v>101</v>
      </c>
      <c r="C192" s="13">
        <v>32</v>
      </c>
      <c r="D192" s="4" t="s">
        <v>102</v>
      </c>
      <c r="E192" s="4" t="s">
        <v>104</v>
      </c>
      <c r="F192" s="4">
        <v>28</v>
      </c>
      <c r="G192" s="4" t="s">
        <v>3</v>
      </c>
      <c r="H192" s="11" t="str">
        <f t="shared" si="9"/>
        <v>Yes</v>
      </c>
      <c r="I192" s="11" t="s">
        <v>106</v>
      </c>
      <c r="J192" s="11" t="s">
        <v>106</v>
      </c>
      <c r="K192" s="11" t="s">
        <v>2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7"/>
    </row>
    <row r="193" spans="1:27" x14ac:dyDescent="0.2">
      <c r="A193" s="4" t="s">
        <v>67</v>
      </c>
      <c r="B193" s="4" t="s">
        <v>101</v>
      </c>
      <c r="C193" s="13">
        <v>32</v>
      </c>
      <c r="D193" s="4" t="s">
        <v>102</v>
      </c>
      <c r="E193" s="4" t="s">
        <v>104</v>
      </c>
      <c r="F193" s="4">
        <v>0</v>
      </c>
      <c r="G193" s="4" t="s">
        <v>1</v>
      </c>
      <c r="H193" s="11" t="str">
        <f t="shared" si="9"/>
        <v>Yes</v>
      </c>
      <c r="I193" s="11" t="s">
        <v>106</v>
      </c>
      <c r="J193" s="11" t="s">
        <v>106</v>
      </c>
      <c r="K193" s="11" t="s">
        <v>2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7"/>
    </row>
    <row r="194" spans="1:27" x14ac:dyDescent="0.2">
      <c r="A194" s="4" t="s">
        <v>67</v>
      </c>
      <c r="B194" s="4" t="s">
        <v>101</v>
      </c>
      <c r="C194" s="13">
        <v>32</v>
      </c>
      <c r="D194" s="4" t="s">
        <v>102</v>
      </c>
      <c r="E194" s="4" t="s">
        <v>104</v>
      </c>
      <c r="F194" s="4">
        <v>28</v>
      </c>
      <c r="G194" s="4" t="s">
        <v>1</v>
      </c>
      <c r="H194" s="11" t="str">
        <f t="shared" si="9"/>
        <v>Yes</v>
      </c>
      <c r="I194" s="11" t="s">
        <v>106</v>
      </c>
      <c r="J194" s="11" t="s">
        <v>106</v>
      </c>
      <c r="K194" s="11" t="s">
        <v>2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7"/>
    </row>
    <row r="195" spans="1:27" x14ac:dyDescent="0.2">
      <c r="A195" s="4" t="s">
        <v>67</v>
      </c>
      <c r="B195" s="4" t="s">
        <v>101</v>
      </c>
      <c r="C195" s="13">
        <v>32</v>
      </c>
      <c r="D195" s="4" t="s">
        <v>102</v>
      </c>
      <c r="E195" s="4" t="s">
        <v>104</v>
      </c>
      <c r="F195" s="4">
        <v>28</v>
      </c>
      <c r="G195" s="4" t="s">
        <v>3</v>
      </c>
      <c r="H195" s="11" t="str">
        <f t="shared" si="9"/>
        <v>Yes</v>
      </c>
      <c r="I195" s="11" t="s">
        <v>106</v>
      </c>
      <c r="J195" s="11" t="s">
        <v>106</v>
      </c>
      <c r="K195" s="11" t="s">
        <v>2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7"/>
    </row>
    <row r="196" spans="1:27" x14ac:dyDescent="0.2">
      <c r="A196" s="4" t="s">
        <v>68</v>
      </c>
      <c r="B196" s="4" t="s">
        <v>101</v>
      </c>
      <c r="C196" s="13">
        <v>32</v>
      </c>
      <c r="D196" s="4" t="s">
        <v>102</v>
      </c>
      <c r="E196" s="4" t="s">
        <v>105</v>
      </c>
      <c r="F196" s="4">
        <v>28</v>
      </c>
      <c r="G196" s="4" t="s">
        <v>1</v>
      </c>
      <c r="H196" s="11" t="str">
        <f t="shared" si="9"/>
        <v>Yes</v>
      </c>
      <c r="I196" s="11">
        <v>24</v>
      </c>
      <c r="J196" s="11">
        <v>1.38</v>
      </c>
      <c r="K196" s="11" t="s">
        <v>2</v>
      </c>
      <c r="L196" s="11"/>
      <c r="M196" s="11"/>
      <c r="N196" s="11" t="s">
        <v>2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7"/>
    </row>
    <row r="197" spans="1:27" ht="16" thickBot="1" x14ac:dyDescent="0.25">
      <c r="A197" s="4" t="s">
        <v>68</v>
      </c>
      <c r="B197" s="4" t="s">
        <v>101</v>
      </c>
      <c r="C197" s="13">
        <v>32</v>
      </c>
      <c r="D197" s="4" t="s">
        <v>102</v>
      </c>
      <c r="E197" s="4" t="s">
        <v>105</v>
      </c>
      <c r="F197" s="4">
        <v>28</v>
      </c>
      <c r="G197" s="4" t="s">
        <v>3</v>
      </c>
      <c r="H197" s="12" t="str">
        <f t="shared" si="9"/>
        <v>Yes</v>
      </c>
      <c r="I197" s="12" t="s">
        <v>106</v>
      </c>
      <c r="J197" s="12" t="s">
        <v>106</v>
      </c>
      <c r="K197" s="12" t="s">
        <v>2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8"/>
    </row>
    <row r="198" spans="1:27" x14ac:dyDescent="0.2">
      <c r="A198" s="4" t="s">
        <v>178</v>
      </c>
      <c r="B198" s="4" t="s">
        <v>188</v>
      </c>
      <c r="C198" s="13" t="s">
        <v>186</v>
      </c>
      <c r="D198" s="4" t="s">
        <v>185</v>
      </c>
      <c r="E198" s="4" t="s">
        <v>104</v>
      </c>
      <c r="F198" s="4">
        <v>0</v>
      </c>
      <c r="G198" s="4" t="s">
        <v>1</v>
      </c>
      <c r="H198" s="19" t="str">
        <f t="shared" ref="H198:H207" si="10">IF(I198&lt;&gt;"","Yes","No")</f>
        <v>Yes</v>
      </c>
      <c r="I198" s="11" t="s">
        <v>106</v>
      </c>
      <c r="J198" s="11" t="s">
        <v>106</v>
      </c>
      <c r="K198" s="11" t="s">
        <v>2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7"/>
    </row>
    <row r="199" spans="1:27" x14ac:dyDescent="0.2">
      <c r="A199" s="4" t="s">
        <v>179</v>
      </c>
      <c r="B199" s="4" t="s">
        <v>189</v>
      </c>
      <c r="C199" s="13" t="s">
        <v>193</v>
      </c>
      <c r="D199" s="4" t="s">
        <v>185</v>
      </c>
      <c r="E199" s="4" t="s">
        <v>105</v>
      </c>
      <c r="F199" s="4">
        <v>0</v>
      </c>
      <c r="G199" s="4" t="s">
        <v>1</v>
      </c>
      <c r="H199" s="19" t="str">
        <f t="shared" si="10"/>
        <v>Yes</v>
      </c>
      <c r="I199" s="11" t="s">
        <v>106</v>
      </c>
      <c r="J199" s="11" t="s">
        <v>106</v>
      </c>
      <c r="K199" s="11" t="s">
        <v>2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7"/>
    </row>
    <row r="200" spans="1:27" x14ac:dyDescent="0.2">
      <c r="A200" s="4" t="s">
        <v>179</v>
      </c>
      <c r="B200" s="4"/>
      <c r="C200" s="13"/>
      <c r="D200" s="4" t="s">
        <v>185</v>
      </c>
      <c r="E200" s="4" t="s">
        <v>105</v>
      </c>
      <c r="F200" s="4">
        <v>0</v>
      </c>
      <c r="G200" s="4" t="s">
        <v>3</v>
      </c>
      <c r="H200" s="19" t="str">
        <f t="shared" si="10"/>
        <v>Yes</v>
      </c>
      <c r="I200" s="11" t="s">
        <v>106</v>
      </c>
      <c r="J200" s="11" t="s">
        <v>106</v>
      </c>
      <c r="K200" s="11" t="s">
        <v>2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7"/>
    </row>
    <row r="201" spans="1:27" x14ac:dyDescent="0.2">
      <c r="A201" s="4" t="s">
        <v>180</v>
      </c>
      <c r="B201" s="4" t="s">
        <v>187</v>
      </c>
      <c r="C201" s="13" t="s">
        <v>187</v>
      </c>
      <c r="D201" s="4" t="s">
        <v>185</v>
      </c>
      <c r="E201" s="4" t="s">
        <v>105</v>
      </c>
      <c r="F201" s="4">
        <v>0</v>
      </c>
      <c r="G201" s="4" t="s">
        <v>3</v>
      </c>
      <c r="H201" s="19" t="str">
        <f t="shared" si="10"/>
        <v>Yes</v>
      </c>
      <c r="I201" s="11" t="s">
        <v>106</v>
      </c>
      <c r="J201" s="11" t="s">
        <v>106</v>
      </c>
      <c r="K201" s="11" t="s">
        <v>2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7"/>
    </row>
    <row r="202" spans="1:27" x14ac:dyDescent="0.2">
      <c r="A202" s="4" t="s">
        <v>180</v>
      </c>
      <c r="B202" s="4"/>
      <c r="C202" s="13"/>
      <c r="D202" s="4" t="s">
        <v>185</v>
      </c>
      <c r="E202" s="4" t="s">
        <v>105</v>
      </c>
      <c r="F202" s="4">
        <v>0</v>
      </c>
      <c r="G202" s="4" t="s">
        <v>1</v>
      </c>
      <c r="H202" s="19" t="str">
        <f t="shared" si="10"/>
        <v>Yes</v>
      </c>
      <c r="I202" s="11" t="s">
        <v>106</v>
      </c>
      <c r="J202" s="11" t="s">
        <v>106</v>
      </c>
      <c r="K202" s="11" t="s">
        <v>2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7"/>
    </row>
    <row r="203" spans="1:27" x14ac:dyDescent="0.2">
      <c r="A203" s="4" t="s">
        <v>181</v>
      </c>
      <c r="B203" s="4" t="s">
        <v>187</v>
      </c>
      <c r="C203" s="13" t="s">
        <v>187</v>
      </c>
      <c r="D203" s="4" t="s">
        <v>185</v>
      </c>
      <c r="E203" s="4" t="s">
        <v>104</v>
      </c>
      <c r="F203" s="4">
        <v>0</v>
      </c>
      <c r="G203" s="4" t="s">
        <v>1</v>
      </c>
      <c r="H203" s="19" t="str">
        <f t="shared" si="10"/>
        <v>Yes</v>
      </c>
      <c r="I203" s="11">
        <v>10</v>
      </c>
      <c r="J203" s="11">
        <v>1</v>
      </c>
      <c r="K203" s="11" t="s">
        <v>2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7"/>
    </row>
    <row r="204" spans="1:27" x14ac:dyDescent="0.2">
      <c r="A204" s="4" t="s">
        <v>181</v>
      </c>
      <c r="B204" s="4"/>
      <c r="C204" s="13"/>
      <c r="D204" s="4" t="s">
        <v>185</v>
      </c>
      <c r="E204" s="4" t="s">
        <v>104</v>
      </c>
      <c r="F204" s="4">
        <v>0</v>
      </c>
      <c r="G204" s="4" t="s">
        <v>3</v>
      </c>
      <c r="H204" s="19" t="str">
        <f t="shared" si="10"/>
        <v>Yes</v>
      </c>
      <c r="I204" s="11">
        <v>8</v>
      </c>
      <c r="J204" s="11">
        <v>0.9</v>
      </c>
      <c r="K204" s="11" t="s">
        <v>2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7"/>
    </row>
    <row r="205" spans="1:27" x14ac:dyDescent="0.2">
      <c r="A205" s="4" t="s">
        <v>182</v>
      </c>
      <c r="B205" s="4" t="s">
        <v>190</v>
      </c>
      <c r="C205" s="13" t="s">
        <v>192</v>
      </c>
      <c r="D205" s="4" t="s">
        <v>185</v>
      </c>
      <c r="E205" s="4" t="s">
        <v>105</v>
      </c>
      <c r="F205" s="4">
        <v>0</v>
      </c>
      <c r="G205" s="4" t="s">
        <v>3</v>
      </c>
      <c r="H205" s="19" t="str">
        <f t="shared" si="10"/>
        <v>Yes</v>
      </c>
      <c r="I205" s="11" t="s">
        <v>106</v>
      </c>
      <c r="J205" s="11" t="s">
        <v>106</v>
      </c>
      <c r="K205" s="11" t="s">
        <v>2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7"/>
    </row>
    <row r="206" spans="1:27" x14ac:dyDescent="0.2">
      <c r="A206" s="4" t="s">
        <v>182</v>
      </c>
      <c r="B206" s="4"/>
      <c r="C206" s="13"/>
      <c r="D206" s="4" t="s">
        <v>185</v>
      </c>
      <c r="E206" s="4" t="s">
        <v>105</v>
      </c>
      <c r="F206" s="4">
        <v>0</v>
      </c>
      <c r="G206" s="4" t="s">
        <v>1</v>
      </c>
      <c r="H206" s="19" t="str">
        <f t="shared" si="10"/>
        <v>Yes</v>
      </c>
      <c r="I206" s="11" t="s">
        <v>106</v>
      </c>
      <c r="J206" s="11" t="s">
        <v>106</v>
      </c>
      <c r="K206" s="11" t="s">
        <v>2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7"/>
    </row>
    <row r="207" spans="1:27" x14ac:dyDescent="0.2">
      <c r="A207" s="4" t="s">
        <v>183</v>
      </c>
      <c r="B207" s="4" t="s">
        <v>191</v>
      </c>
      <c r="C207" s="13" t="s">
        <v>186</v>
      </c>
      <c r="D207" s="4" t="s">
        <v>185</v>
      </c>
      <c r="E207" s="4" t="s">
        <v>104</v>
      </c>
      <c r="F207" s="4">
        <v>0</v>
      </c>
      <c r="G207" s="4" t="s">
        <v>1</v>
      </c>
      <c r="H207" s="19" t="str">
        <f t="shared" si="10"/>
        <v>Yes</v>
      </c>
      <c r="I207" s="11" t="s">
        <v>106</v>
      </c>
      <c r="J207" s="11" t="s">
        <v>106</v>
      </c>
      <c r="K207" s="11" t="s">
        <v>2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7"/>
    </row>
    <row r="208" spans="1:27" x14ac:dyDescent="0.2">
      <c r="A208" s="1" t="s">
        <v>126</v>
      </c>
      <c r="C208" s="14"/>
      <c r="D208" s="1" t="s">
        <v>184</v>
      </c>
      <c r="E208" s="1" t="s">
        <v>104</v>
      </c>
      <c r="G208" s="1" t="s">
        <v>4</v>
      </c>
      <c r="H208" s="17"/>
      <c r="K208" s="9"/>
      <c r="L208" s="9"/>
      <c r="M208" s="9"/>
      <c r="O208" s="9" t="s">
        <v>195</v>
      </c>
      <c r="R208" s="9">
        <v>9.6000000000000002E-2</v>
      </c>
      <c r="S208" s="9">
        <v>0.1153</v>
      </c>
      <c r="T208" s="9"/>
      <c r="U208" s="9"/>
      <c r="V208" s="9"/>
      <c r="W208" s="9">
        <v>0.26</v>
      </c>
      <c r="X208" s="9">
        <v>0.501</v>
      </c>
      <c r="Y208" s="9"/>
      <c r="Z208" s="9">
        <v>7.4</v>
      </c>
      <c r="AA208" s="7" t="s">
        <v>2</v>
      </c>
    </row>
    <row r="209" spans="1:27" x14ac:dyDescent="0.2">
      <c r="A209" s="1" t="s">
        <v>127</v>
      </c>
      <c r="C209" s="14"/>
      <c r="D209" s="1" t="s">
        <v>184</v>
      </c>
      <c r="E209" s="1" t="s">
        <v>104</v>
      </c>
      <c r="G209" s="1" t="s">
        <v>4</v>
      </c>
      <c r="H209" s="17"/>
      <c r="K209" s="9"/>
      <c r="L209" s="9"/>
      <c r="M209" s="9"/>
      <c r="O209" s="9" t="s">
        <v>195</v>
      </c>
      <c r="R209" s="9">
        <v>0.151</v>
      </c>
      <c r="S209" s="9">
        <v>0.1532</v>
      </c>
      <c r="T209" s="9"/>
      <c r="U209" s="9"/>
      <c r="V209" s="9"/>
      <c r="W209" s="9">
        <v>0.61799999999999999</v>
      </c>
      <c r="X209" s="9">
        <v>0.311</v>
      </c>
      <c r="Y209" s="9"/>
      <c r="Z209" s="9"/>
      <c r="AA209" s="7"/>
    </row>
    <row r="210" spans="1:27" x14ac:dyDescent="0.2">
      <c r="A210" s="1" t="s">
        <v>128</v>
      </c>
      <c r="C210" s="14"/>
      <c r="D210" s="1" t="s">
        <v>184</v>
      </c>
      <c r="E210" s="1" t="s">
        <v>104</v>
      </c>
      <c r="G210" s="1" t="s">
        <v>4</v>
      </c>
      <c r="H210" s="17"/>
      <c r="K210" s="9"/>
      <c r="L210" s="9"/>
      <c r="M210" s="9"/>
      <c r="O210" s="9" t="s">
        <v>195</v>
      </c>
      <c r="R210" s="9">
        <v>8.3000000000000004E-2</v>
      </c>
      <c r="S210" s="9">
        <v>0.1532</v>
      </c>
      <c r="T210" s="9"/>
      <c r="U210" s="9"/>
      <c r="V210" s="9"/>
      <c r="W210" s="9">
        <v>0.29599999999999999</v>
      </c>
      <c r="X210" s="9">
        <v>0.311</v>
      </c>
      <c r="Y210" s="9"/>
      <c r="Z210" s="9"/>
      <c r="AA210" s="7"/>
    </row>
    <row r="211" spans="1:27" x14ac:dyDescent="0.2">
      <c r="A211" s="1" t="s">
        <v>129</v>
      </c>
      <c r="C211" s="14"/>
      <c r="D211" s="1" t="s">
        <v>184</v>
      </c>
      <c r="E211" s="1" t="s">
        <v>104</v>
      </c>
      <c r="G211" s="1" t="s">
        <v>4</v>
      </c>
      <c r="H211" s="17"/>
      <c r="K211" s="9"/>
      <c r="L211" s="9"/>
      <c r="M211" s="9"/>
      <c r="O211" s="9" t="s">
        <v>195</v>
      </c>
      <c r="R211" s="9">
        <v>8.5999999999999993E-2</v>
      </c>
      <c r="S211" s="9">
        <v>0.1532</v>
      </c>
      <c r="T211" s="9"/>
      <c r="U211" s="9"/>
      <c r="V211" s="9"/>
      <c r="W211" s="9">
        <v>0.11600000000000001</v>
      </c>
      <c r="X211" s="9">
        <v>0.311</v>
      </c>
      <c r="Y211" s="9"/>
      <c r="Z211" s="9"/>
      <c r="AA211" s="7"/>
    </row>
    <row r="212" spans="1:27" x14ac:dyDescent="0.2">
      <c r="A212" s="1" t="s">
        <v>130</v>
      </c>
      <c r="C212" s="14"/>
      <c r="D212" s="1" t="s">
        <v>184</v>
      </c>
      <c r="E212" s="1" t="s">
        <v>104</v>
      </c>
      <c r="G212" s="1" t="s">
        <v>4</v>
      </c>
      <c r="H212" s="17"/>
      <c r="K212" s="9"/>
      <c r="L212" s="9"/>
      <c r="M212" s="9"/>
      <c r="O212" s="9" t="s">
        <v>195</v>
      </c>
      <c r="R212" s="9">
        <v>8.1000000000000003E-2</v>
      </c>
      <c r="S212" s="9">
        <v>0.1532</v>
      </c>
      <c r="T212" s="9"/>
      <c r="U212" s="9"/>
      <c r="V212" s="9"/>
      <c r="W212" s="9">
        <v>0.188</v>
      </c>
      <c r="X212" s="9">
        <v>0.311</v>
      </c>
      <c r="Y212" s="9"/>
      <c r="Z212" s="9"/>
      <c r="AA212" s="7"/>
    </row>
    <row r="213" spans="1:27" x14ac:dyDescent="0.2">
      <c r="A213" s="1" t="s">
        <v>131</v>
      </c>
      <c r="C213" s="14"/>
      <c r="D213" s="1" t="s">
        <v>184</v>
      </c>
      <c r="E213" s="1" t="s">
        <v>104</v>
      </c>
      <c r="G213" s="1" t="s">
        <v>4</v>
      </c>
      <c r="H213" s="17"/>
      <c r="K213" s="9"/>
      <c r="L213" s="9"/>
      <c r="M213" s="9"/>
      <c r="O213" s="9" t="s">
        <v>195</v>
      </c>
      <c r="R213" s="9">
        <v>8.8999999999999996E-2</v>
      </c>
      <c r="S213" s="9">
        <v>0.1532</v>
      </c>
      <c r="T213" s="9"/>
      <c r="U213" s="9"/>
      <c r="V213" s="9"/>
      <c r="W213" s="9">
        <v>0.308</v>
      </c>
      <c r="X213" s="9">
        <v>0.311</v>
      </c>
      <c r="Y213" s="9"/>
      <c r="Z213" s="9"/>
      <c r="AA213" s="7"/>
    </row>
    <row r="214" spans="1:27" x14ac:dyDescent="0.2">
      <c r="A214" s="1" t="s">
        <v>132</v>
      </c>
      <c r="C214" s="14"/>
      <c r="D214" s="1" t="s">
        <v>184</v>
      </c>
      <c r="E214" s="1" t="s">
        <v>104</v>
      </c>
      <c r="G214" s="1" t="s">
        <v>4</v>
      </c>
      <c r="H214" s="17"/>
      <c r="K214" s="9"/>
      <c r="L214" s="9"/>
      <c r="M214" s="9"/>
      <c r="O214" s="9" t="s">
        <v>195</v>
      </c>
      <c r="R214" s="9">
        <v>0.08</v>
      </c>
      <c r="S214" s="9">
        <v>0.1532</v>
      </c>
      <c r="T214" s="9"/>
      <c r="U214" s="9"/>
      <c r="V214" s="9"/>
      <c r="W214" s="9">
        <v>0.48299999999999998</v>
      </c>
      <c r="X214" s="9">
        <v>0.311</v>
      </c>
      <c r="Y214" s="9"/>
      <c r="Z214" s="9"/>
      <c r="AA214" s="7"/>
    </row>
    <row r="215" spans="1:27" x14ac:dyDescent="0.2">
      <c r="A215" s="1" t="s">
        <v>133</v>
      </c>
      <c r="C215" s="14"/>
      <c r="D215" s="1" t="s">
        <v>184</v>
      </c>
      <c r="E215" s="1" t="s">
        <v>104</v>
      </c>
      <c r="G215" s="1" t="s">
        <v>4</v>
      </c>
      <c r="H215" s="17"/>
      <c r="K215" s="9"/>
      <c r="L215" s="9"/>
      <c r="M215" s="9"/>
      <c r="O215" s="9" t="s">
        <v>195</v>
      </c>
      <c r="R215" s="9">
        <v>0.13200000000000001</v>
      </c>
      <c r="S215" s="9">
        <v>0.1532</v>
      </c>
      <c r="T215" s="9"/>
      <c r="U215" s="9"/>
      <c r="V215" s="9"/>
      <c r="W215" s="9">
        <v>0.42299999999999999</v>
      </c>
      <c r="X215" s="9">
        <v>0.311</v>
      </c>
      <c r="Y215" s="9"/>
      <c r="Z215" s="9"/>
      <c r="AA215" s="7"/>
    </row>
    <row r="216" spans="1:27" x14ac:dyDescent="0.2">
      <c r="A216" s="1" t="s">
        <v>134</v>
      </c>
      <c r="C216" s="14"/>
      <c r="D216" s="1" t="s">
        <v>184</v>
      </c>
      <c r="E216" s="1" t="s">
        <v>104</v>
      </c>
      <c r="G216" s="1" t="s">
        <v>4</v>
      </c>
      <c r="H216" s="17"/>
      <c r="K216" s="9"/>
      <c r="L216" s="9"/>
      <c r="M216" s="9"/>
      <c r="O216" s="9" t="s">
        <v>195</v>
      </c>
      <c r="R216" s="9">
        <v>8.3000000000000004E-2</v>
      </c>
      <c r="S216" s="9">
        <v>0.1532</v>
      </c>
      <c r="T216" s="9"/>
      <c r="U216" s="9"/>
      <c r="V216" s="9"/>
      <c r="W216" s="9">
        <v>0.21099999999999999</v>
      </c>
      <c r="X216" s="9">
        <v>0.311</v>
      </c>
      <c r="Y216" s="9"/>
      <c r="Z216" s="9"/>
      <c r="AA216" s="7"/>
    </row>
    <row r="217" spans="1:27" x14ac:dyDescent="0.2">
      <c r="A217" s="1" t="s">
        <v>135</v>
      </c>
      <c r="C217" s="14"/>
      <c r="D217" s="1" t="s">
        <v>184</v>
      </c>
      <c r="E217" s="1" t="s">
        <v>104</v>
      </c>
      <c r="G217" s="1" t="s">
        <v>4</v>
      </c>
      <c r="H217" s="17"/>
      <c r="K217" s="9"/>
      <c r="L217" s="9"/>
      <c r="M217" s="9"/>
      <c r="O217" s="9" t="s">
        <v>195</v>
      </c>
      <c r="R217" s="9">
        <v>0.192</v>
      </c>
      <c r="S217" s="9">
        <v>0.1532</v>
      </c>
      <c r="T217" s="9"/>
      <c r="U217" s="9"/>
      <c r="V217" s="9"/>
      <c r="W217" s="9">
        <v>0.34100000000000003</v>
      </c>
      <c r="X217" s="9">
        <v>0.311</v>
      </c>
      <c r="Y217" s="9"/>
      <c r="Z217" s="9"/>
      <c r="AA217" s="7"/>
    </row>
    <row r="218" spans="1:27" x14ac:dyDescent="0.2">
      <c r="A218" s="1" t="s">
        <v>136</v>
      </c>
      <c r="C218" s="14"/>
      <c r="D218" s="1" t="s">
        <v>184</v>
      </c>
      <c r="E218" s="1" t="s">
        <v>104</v>
      </c>
      <c r="G218" s="1" t="s">
        <v>4</v>
      </c>
      <c r="H218" s="17"/>
      <c r="K218" s="9"/>
      <c r="L218" s="9"/>
      <c r="M218" s="9"/>
      <c r="O218" s="9" t="s">
        <v>195</v>
      </c>
      <c r="R218" s="9">
        <v>0.12</v>
      </c>
      <c r="S218" s="9">
        <v>0.1532</v>
      </c>
      <c r="T218" s="9"/>
      <c r="U218" s="9"/>
      <c r="V218" s="9"/>
      <c r="W218" s="9">
        <v>0.13800000000000001</v>
      </c>
      <c r="X218" s="9">
        <v>0.311</v>
      </c>
      <c r="Y218" s="9"/>
      <c r="Z218" s="9"/>
      <c r="AA218" s="7"/>
    </row>
    <row r="219" spans="1:27" x14ac:dyDescent="0.2">
      <c r="A219" s="1" t="s">
        <v>137</v>
      </c>
      <c r="C219" s="14"/>
      <c r="D219" s="1" t="s">
        <v>184</v>
      </c>
      <c r="E219" s="1" t="s">
        <v>104</v>
      </c>
      <c r="G219" s="1" t="s">
        <v>4</v>
      </c>
      <c r="H219" s="17"/>
      <c r="K219" s="9"/>
      <c r="L219" s="9"/>
      <c r="M219" s="9"/>
      <c r="O219" s="9" t="s">
        <v>195</v>
      </c>
      <c r="R219" s="9">
        <v>0.104</v>
      </c>
      <c r="S219" s="9">
        <v>0.1532</v>
      </c>
      <c r="T219" s="9"/>
      <c r="U219" s="9"/>
      <c r="V219" s="9"/>
      <c r="W219" s="9">
        <v>0.28699999999999998</v>
      </c>
      <c r="X219" s="9">
        <v>0.311</v>
      </c>
      <c r="Y219" s="9"/>
      <c r="Z219" s="9"/>
      <c r="AA219" s="7"/>
    </row>
    <row r="220" spans="1:27" x14ac:dyDescent="0.2">
      <c r="A220" s="1" t="s">
        <v>138</v>
      </c>
      <c r="C220" s="14"/>
      <c r="D220" s="1" t="s">
        <v>184</v>
      </c>
      <c r="E220" s="1" t="s">
        <v>104</v>
      </c>
      <c r="G220" s="1" t="s">
        <v>4</v>
      </c>
      <c r="H220" s="17"/>
      <c r="K220" s="9"/>
      <c r="L220" s="9"/>
      <c r="M220" s="9"/>
      <c r="O220" s="9" t="s">
        <v>195</v>
      </c>
      <c r="R220" s="9">
        <v>0.106</v>
      </c>
      <c r="S220" s="9">
        <v>0.1532</v>
      </c>
      <c r="T220" s="9"/>
      <c r="U220" s="9"/>
      <c r="V220" s="9"/>
      <c r="W220" s="9">
        <v>0.217</v>
      </c>
      <c r="X220" s="9">
        <v>0.311</v>
      </c>
      <c r="Y220" s="9"/>
      <c r="Z220" s="9"/>
      <c r="AA220" s="7"/>
    </row>
    <row r="221" spans="1:27" x14ac:dyDescent="0.2">
      <c r="A221" s="1" t="s">
        <v>139</v>
      </c>
      <c r="C221" s="14"/>
      <c r="D221" s="1" t="s">
        <v>184</v>
      </c>
      <c r="E221" s="1" t="s">
        <v>104</v>
      </c>
      <c r="G221" s="1" t="s">
        <v>4</v>
      </c>
      <c r="H221" s="17"/>
      <c r="K221" s="9"/>
      <c r="L221" s="9"/>
      <c r="M221" s="9"/>
      <c r="O221" s="9" t="s">
        <v>195</v>
      </c>
      <c r="R221" s="9">
        <v>0.40400000000000003</v>
      </c>
      <c r="S221" s="9">
        <v>0.1532</v>
      </c>
      <c r="T221" s="9"/>
      <c r="U221" s="9"/>
      <c r="V221" s="9"/>
      <c r="W221" s="9">
        <v>0.754</v>
      </c>
      <c r="X221" s="9">
        <v>0.311</v>
      </c>
      <c r="Y221" s="9"/>
      <c r="Z221" s="9"/>
      <c r="AA221" s="7"/>
    </row>
    <row r="222" spans="1:27" x14ac:dyDescent="0.2">
      <c r="A222" s="1" t="s">
        <v>140</v>
      </c>
      <c r="C222" s="14"/>
      <c r="D222" s="1" t="s">
        <v>184</v>
      </c>
      <c r="E222" s="1" t="s">
        <v>104</v>
      </c>
      <c r="G222" s="1" t="s">
        <v>4</v>
      </c>
      <c r="H222" s="17"/>
      <c r="K222" s="9"/>
      <c r="L222" s="9"/>
      <c r="M222" s="9"/>
      <c r="O222" s="9" t="s">
        <v>195</v>
      </c>
      <c r="R222" s="9">
        <v>0.105</v>
      </c>
      <c r="S222" s="9">
        <v>0.1532</v>
      </c>
      <c r="T222" s="9"/>
      <c r="U222" s="9"/>
      <c r="V222" s="9"/>
      <c r="W222" s="9">
        <v>0.77400000000000002</v>
      </c>
      <c r="X222" s="9">
        <v>0.311</v>
      </c>
      <c r="Y222" s="9"/>
      <c r="Z222" s="9"/>
      <c r="AA222" s="7"/>
    </row>
    <row r="223" spans="1:27" x14ac:dyDescent="0.2">
      <c r="A223" s="1" t="s">
        <v>141</v>
      </c>
      <c r="C223" s="14"/>
      <c r="D223" s="1" t="s">
        <v>184</v>
      </c>
      <c r="E223" s="1" t="s">
        <v>104</v>
      </c>
      <c r="G223" s="1" t="s">
        <v>4</v>
      </c>
      <c r="H223" s="17"/>
      <c r="K223" s="9"/>
      <c r="L223" s="9"/>
      <c r="M223" s="9"/>
      <c r="O223" s="9" t="s">
        <v>195</v>
      </c>
      <c r="R223" s="9">
        <v>0.23200000000000001</v>
      </c>
      <c r="S223" s="9">
        <v>0.1532</v>
      </c>
      <c r="T223" s="9"/>
      <c r="U223" s="9"/>
      <c r="V223" s="9"/>
      <c r="W223" s="9">
        <v>0.79800000000000004</v>
      </c>
      <c r="X223" s="9">
        <v>0.311</v>
      </c>
      <c r="Y223" s="9"/>
      <c r="Z223" s="9"/>
      <c r="AA223" s="7"/>
    </row>
    <row r="224" spans="1:27" x14ac:dyDescent="0.2">
      <c r="A224" s="1" t="s">
        <v>142</v>
      </c>
      <c r="C224" s="14"/>
      <c r="D224" s="1" t="s">
        <v>184</v>
      </c>
      <c r="E224" s="1" t="s">
        <v>104</v>
      </c>
      <c r="G224" s="1" t="s">
        <v>4</v>
      </c>
      <c r="H224" s="17"/>
      <c r="K224" s="9"/>
      <c r="L224" s="9"/>
      <c r="M224" s="9"/>
      <c r="O224" s="9" t="s">
        <v>195</v>
      </c>
      <c r="R224" s="9">
        <v>0.14699999999999999</v>
      </c>
      <c r="S224" s="9">
        <v>0.1153</v>
      </c>
      <c r="T224" s="9"/>
      <c r="U224" s="9"/>
      <c r="V224" s="9"/>
      <c r="W224" s="9">
        <v>0.45200000000000001</v>
      </c>
      <c r="X224" s="9">
        <v>0.501</v>
      </c>
      <c r="Y224" s="9"/>
      <c r="Z224" s="9">
        <v>22.8</v>
      </c>
      <c r="AA224" s="7" t="s">
        <v>6</v>
      </c>
    </row>
    <row r="225" spans="1:27" x14ac:dyDescent="0.2">
      <c r="A225" s="1" t="s">
        <v>143</v>
      </c>
      <c r="C225" s="14"/>
      <c r="D225" s="1" t="s">
        <v>184</v>
      </c>
      <c r="E225" s="1" t="s">
        <v>104</v>
      </c>
      <c r="G225" s="1" t="s">
        <v>4</v>
      </c>
      <c r="H225" s="17"/>
      <c r="K225" s="9"/>
      <c r="L225" s="9"/>
      <c r="M225" s="9"/>
      <c r="O225" s="9" t="s">
        <v>195</v>
      </c>
      <c r="R225" s="9">
        <v>1.2090000000000001</v>
      </c>
      <c r="S225" s="9">
        <v>0.1153</v>
      </c>
      <c r="T225" s="9"/>
      <c r="U225" s="9"/>
      <c r="V225" s="9"/>
      <c r="W225" s="9">
        <v>0.34599999999999997</v>
      </c>
      <c r="X225" s="9">
        <v>0.501</v>
      </c>
      <c r="Y225" s="9"/>
      <c r="Z225" s="9">
        <v>30.5</v>
      </c>
      <c r="AA225" s="7" t="s">
        <v>6</v>
      </c>
    </row>
    <row r="226" spans="1:27" x14ac:dyDescent="0.2">
      <c r="A226" s="1" t="s">
        <v>144</v>
      </c>
      <c r="C226" s="14"/>
      <c r="D226" s="1" t="s">
        <v>184</v>
      </c>
      <c r="E226" s="1" t="s">
        <v>104</v>
      </c>
      <c r="G226" s="1" t="s">
        <v>4</v>
      </c>
      <c r="H226" s="17"/>
      <c r="K226" s="9"/>
      <c r="L226" s="9"/>
      <c r="M226" s="9"/>
      <c r="O226" s="9" t="s">
        <v>195</v>
      </c>
      <c r="R226" s="9">
        <v>0.157</v>
      </c>
      <c r="S226" s="9">
        <v>0.1153</v>
      </c>
      <c r="T226" s="9"/>
      <c r="U226" s="9"/>
      <c r="V226" s="9"/>
      <c r="W226" s="9">
        <v>0.24199999999999999</v>
      </c>
      <c r="X226" s="9">
        <v>0.501</v>
      </c>
      <c r="Y226" s="9"/>
      <c r="Z226" s="9">
        <v>17.8</v>
      </c>
      <c r="AA226" s="7" t="s">
        <v>2</v>
      </c>
    </row>
    <row r="227" spans="1:27" x14ac:dyDescent="0.2">
      <c r="A227" s="1" t="s">
        <v>146</v>
      </c>
      <c r="C227" s="14"/>
      <c r="D227" s="1" t="s">
        <v>184</v>
      </c>
      <c r="E227" s="1" t="s">
        <v>105</v>
      </c>
      <c r="G227" s="1" t="s">
        <v>4</v>
      </c>
      <c r="H227" s="17"/>
      <c r="K227" s="9"/>
      <c r="L227" s="9"/>
      <c r="M227" s="9"/>
      <c r="O227" s="9" t="s">
        <v>195</v>
      </c>
      <c r="R227" s="9">
        <v>0.19</v>
      </c>
      <c r="S227" s="9">
        <v>0.52500000000000002</v>
      </c>
      <c r="T227" s="9"/>
      <c r="U227" s="9"/>
      <c r="V227" s="9"/>
      <c r="W227" s="9">
        <v>0.33600000000000002</v>
      </c>
      <c r="X227" s="9">
        <v>0.53200000000000003</v>
      </c>
      <c r="Y227" s="9"/>
      <c r="Z227" s="9"/>
      <c r="AA227" s="7"/>
    </row>
    <row r="228" spans="1:27" x14ac:dyDescent="0.2">
      <c r="A228" s="1" t="s">
        <v>147</v>
      </c>
      <c r="C228" s="14"/>
      <c r="D228" s="1" t="s">
        <v>184</v>
      </c>
      <c r="E228" s="1" t="s">
        <v>105</v>
      </c>
      <c r="G228" s="1" t="s">
        <v>4</v>
      </c>
      <c r="H228" s="17"/>
      <c r="K228" s="9"/>
      <c r="L228" s="9"/>
      <c r="M228" s="9"/>
      <c r="O228" s="9" t="s">
        <v>195</v>
      </c>
      <c r="R228" s="9">
        <v>0.54200000000000004</v>
      </c>
      <c r="S228" s="9">
        <v>0.52500000000000002</v>
      </c>
      <c r="T228" s="9"/>
      <c r="U228" s="9"/>
      <c r="V228" s="9"/>
      <c r="W228" s="9">
        <v>0.64200000000000002</v>
      </c>
      <c r="X228" s="9">
        <v>0.53200000000000003</v>
      </c>
      <c r="Y228" s="9"/>
      <c r="Z228" s="9"/>
      <c r="AA228" s="7"/>
    </row>
    <row r="229" spans="1:27" x14ac:dyDescent="0.2">
      <c r="A229" s="1" t="s">
        <v>148</v>
      </c>
      <c r="C229" s="14"/>
      <c r="D229" s="1" t="s">
        <v>184</v>
      </c>
      <c r="E229" s="1" t="s">
        <v>105</v>
      </c>
      <c r="G229" s="1" t="s">
        <v>4</v>
      </c>
      <c r="H229" s="17"/>
      <c r="K229" s="9"/>
      <c r="L229" s="9"/>
      <c r="M229" s="9"/>
      <c r="O229" s="9" t="s">
        <v>195</v>
      </c>
      <c r="R229" s="9">
        <v>0.378</v>
      </c>
      <c r="S229" s="9">
        <v>0.52500000000000002</v>
      </c>
      <c r="T229" s="9"/>
      <c r="U229" s="9"/>
      <c r="V229" s="9"/>
      <c r="W229" s="9">
        <v>0.46200000000000002</v>
      </c>
      <c r="X229" s="9">
        <v>0.53200000000000003</v>
      </c>
      <c r="Y229" s="9"/>
      <c r="Z229" s="9">
        <v>19</v>
      </c>
      <c r="AA229" s="7" t="s">
        <v>2</v>
      </c>
    </row>
    <row r="230" spans="1:27" x14ac:dyDescent="0.2">
      <c r="A230" s="1" t="s">
        <v>149</v>
      </c>
      <c r="C230" s="14"/>
      <c r="D230" s="1" t="s">
        <v>184</v>
      </c>
      <c r="E230" s="1" t="s">
        <v>105</v>
      </c>
      <c r="G230" s="1" t="s">
        <v>4</v>
      </c>
      <c r="H230" s="17"/>
      <c r="K230" s="9"/>
      <c r="L230" s="9"/>
      <c r="M230" s="9"/>
      <c r="O230" s="9" t="s">
        <v>195</v>
      </c>
      <c r="R230" s="9">
        <v>0.93799999999999994</v>
      </c>
      <c r="S230" s="9">
        <v>0.52500000000000002</v>
      </c>
      <c r="T230" s="9"/>
      <c r="U230" s="9"/>
      <c r="V230" s="9"/>
      <c r="W230" s="9">
        <v>0.97699999999999998</v>
      </c>
      <c r="X230" s="9">
        <v>0.53200000000000003</v>
      </c>
      <c r="Y230" s="9"/>
      <c r="Z230" s="9"/>
      <c r="AA230" s="7"/>
    </row>
    <row r="231" spans="1:27" x14ac:dyDescent="0.2">
      <c r="A231" s="1" t="s">
        <v>150</v>
      </c>
      <c r="C231" s="14"/>
      <c r="D231" s="1" t="s">
        <v>184</v>
      </c>
      <c r="E231" s="1" t="s">
        <v>105</v>
      </c>
      <c r="G231" s="1" t="s">
        <v>4</v>
      </c>
      <c r="H231" s="17"/>
      <c r="K231" s="9"/>
      <c r="L231" s="9"/>
      <c r="M231" s="9"/>
      <c r="O231" s="9" t="s">
        <v>195</v>
      </c>
      <c r="R231" s="9">
        <v>0.32600000000000001</v>
      </c>
      <c r="S231" s="9">
        <v>0.52500000000000002</v>
      </c>
      <c r="T231" s="9"/>
      <c r="U231" s="9"/>
      <c r="V231" s="9"/>
      <c r="W231" s="9">
        <v>0.47499999999999998</v>
      </c>
      <c r="X231" s="9">
        <v>0.53200000000000003</v>
      </c>
      <c r="Y231" s="9"/>
      <c r="Z231" s="9"/>
      <c r="AA231" s="7"/>
    </row>
    <row r="232" spans="1:27" x14ac:dyDescent="0.2">
      <c r="A232" s="1" t="s">
        <v>151</v>
      </c>
      <c r="C232" s="14"/>
      <c r="D232" s="1" t="s">
        <v>184</v>
      </c>
      <c r="E232" s="1" t="s">
        <v>105</v>
      </c>
      <c r="G232" s="1" t="s">
        <v>4</v>
      </c>
      <c r="H232" s="17"/>
      <c r="K232" s="9"/>
      <c r="L232" s="9"/>
      <c r="M232" s="9"/>
      <c r="O232" s="9" t="s">
        <v>195</v>
      </c>
      <c r="R232" s="9">
        <v>0.28399999999999997</v>
      </c>
      <c r="S232" s="9">
        <v>0.52500000000000002</v>
      </c>
      <c r="T232" s="9"/>
      <c r="U232" s="9"/>
      <c r="V232" s="9"/>
      <c r="W232" s="9">
        <v>0.33500000000000002</v>
      </c>
      <c r="X232" s="9">
        <v>0.53200000000000003</v>
      </c>
      <c r="Y232" s="9"/>
      <c r="Z232" s="9"/>
      <c r="AA232" s="7"/>
    </row>
    <row r="233" spans="1:27" x14ac:dyDescent="0.2">
      <c r="A233" s="1" t="s">
        <v>152</v>
      </c>
      <c r="C233" s="14"/>
      <c r="D233" s="1" t="s">
        <v>184</v>
      </c>
      <c r="E233" s="1" t="s">
        <v>105</v>
      </c>
      <c r="G233" s="1" t="s">
        <v>4</v>
      </c>
      <c r="H233" s="17"/>
      <c r="K233" s="9"/>
      <c r="L233" s="9"/>
      <c r="M233" s="9"/>
      <c r="O233" s="9" t="s">
        <v>195</v>
      </c>
      <c r="R233" s="9">
        <v>0.39500000000000002</v>
      </c>
      <c r="S233" s="9">
        <v>0.52500000000000002</v>
      </c>
      <c r="T233" s="9"/>
      <c r="U233" s="9"/>
      <c r="V233" s="9"/>
      <c r="W233" s="9">
        <v>0.59299999999999997</v>
      </c>
      <c r="X233" s="9">
        <v>0.53200000000000003</v>
      </c>
      <c r="Y233" s="9"/>
      <c r="Z233" s="9"/>
      <c r="AA233" s="7"/>
    </row>
    <row r="234" spans="1:27" x14ac:dyDescent="0.2">
      <c r="A234" s="1" t="s">
        <v>153</v>
      </c>
      <c r="C234" s="14"/>
      <c r="D234" s="1" t="s">
        <v>184</v>
      </c>
      <c r="E234" s="1" t="s">
        <v>105</v>
      </c>
      <c r="G234" s="1" t="s">
        <v>4</v>
      </c>
      <c r="H234" s="17"/>
      <c r="K234" s="9"/>
      <c r="L234" s="9"/>
      <c r="M234" s="9"/>
      <c r="O234" s="9" t="s">
        <v>195</v>
      </c>
      <c r="R234" s="9">
        <v>0.40899999999999997</v>
      </c>
      <c r="S234" s="9">
        <v>0.52500000000000002</v>
      </c>
      <c r="T234" s="9"/>
      <c r="U234" s="9"/>
      <c r="V234" s="9"/>
      <c r="W234" s="9">
        <v>0.26600000000000001</v>
      </c>
      <c r="X234" s="9">
        <v>0.53200000000000003</v>
      </c>
      <c r="Y234" s="9"/>
      <c r="Z234" s="9">
        <v>24.5</v>
      </c>
      <c r="AA234" s="7" t="s">
        <v>6</v>
      </c>
    </row>
    <row r="235" spans="1:27" x14ac:dyDescent="0.2">
      <c r="A235" s="1" t="s">
        <v>154</v>
      </c>
      <c r="C235" s="14"/>
      <c r="D235" s="1" t="s">
        <v>184</v>
      </c>
      <c r="E235" s="1" t="s">
        <v>105</v>
      </c>
      <c r="G235" s="1" t="s">
        <v>4</v>
      </c>
      <c r="H235" s="17"/>
      <c r="K235" s="9"/>
      <c r="L235" s="9"/>
      <c r="M235" s="9"/>
      <c r="O235" s="9" t="s">
        <v>195</v>
      </c>
      <c r="R235" s="9">
        <v>0.26800000000000002</v>
      </c>
      <c r="S235" s="9">
        <v>0.52500000000000002</v>
      </c>
      <c r="T235" s="9"/>
      <c r="U235" s="9"/>
      <c r="V235" s="9"/>
      <c r="W235" s="9" t="s">
        <v>108</v>
      </c>
      <c r="X235" s="9" t="s">
        <v>108</v>
      </c>
      <c r="Y235" s="9"/>
      <c r="Z235" s="9"/>
      <c r="AA235" s="7"/>
    </row>
    <row r="236" spans="1:27" x14ac:dyDescent="0.2">
      <c r="A236" s="1" t="s">
        <v>155</v>
      </c>
      <c r="C236" s="14"/>
      <c r="D236" s="1" t="s">
        <v>184</v>
      </c>
      <c r="E236" s="1" t="s">
        <v>105</v>
      </c>
      <c r="G236" s="1" t="s">
        <v>4</v>
      </c>
      <c r="H236" s="17"/>
      <c r="K236" s="9"/>
      <c r="L236" s="9"/>
      <c r="M236" s="9"/>
      <c r="O236" s="9" t="s">
        <v>195</v>
      </c>
      <c r="R236" s="9">
        <v>0.503</v>
      </c>
      <c r="S236" s="9">
        <v>0.7722</v>
      </c>
      <c r="T236" s="9"/>
      <c r="U236" s="9"/>
      <c r="V236" s="9"/>
      <c r="W236" s="9">
        <v>1.2350000000000001</v>
      </c>
      <c r="X236" s="9">
        <v>0.53200000000000003</v>
      </c>
      <c r="Y236" s="9"/>
      <c r="Z236" s="9"/>
      <c r="AA236" s="7"/>
    </row>
    <row r="237" spans="1:27" x14ac:dyDescent="0.2">
      <c r="A237" s="1" t="s">
        <v>156</v>
      </c>
      <c r="C237" s="14"/>
      <c r="D237" s="1" t="s">
        <v>184</v>
      </c>
      <c r="E237" s="1" t="s">
        <v>105</v>
      </c>
      <c r="G237" s="1" t="s">
        <v>4</v>
      </c>
      <c r="H237" s="17"/>
      <c r="K237" s="9"/>
      <c r="L237" s="9"/>
      <c r="M237" s="9"/>
      <c r="O237" s="9" t="s">
        <v>195</v>
      </c>
      <c r="R237" s="9">
        <v>0.31900000000000001</v>
      </c>
      <c r="S237" s="9">
        <v>0.7722</v>
      </c>
      <c r="T237" s="9"/>
      <c r="U237" s="9"/>
      <c r="V237" s="9"/>
      <c r="W237" s="9">
        <v>0.63900000000000001</v>
      </c>
      <c r="X237" s="9">
        <v>0.48799999999999999</v>
      </c>
      <c r="Y237" s="9"/>
      <c r="Z237" s="9"/>
      <c r="AA237" s="7"/>
    </row>
    <row r="238" spans="1:27" x14ac:dyDescent="0.2">
      <c r="A238" s="1" t="s">
        <v>157</v>
      </c>
      <c r="C238" s="14"/>
      <c r="D238" s="1" t="s">
        <v>184</v>
      </c>
      <c r="E238" s="1" t="s">
        <v>105</v>
      </c>
      <c r="G238" s="1" t="s">
        <v>4</v>
      </c>
      <c r="H238" s="17"/>
      <c r="K238" s="9"/>
      <c r="L238" s="9"/>
      <c r="M238" s="9"/>
      <c r="O238" s="9" t="s">
        <v>195</v>
      </c>
      <c r="R238" s="9">
        <v>0.28599999999999998</v>
      </c>
      <c r="S238" s="9">
        <v>0.7722</v>
      </c>
      <c r="T238" s="9"/>
      <c r="U238" s="9"/>
      <c r="V238" s="9"/>
      <c r="W238" s="9">
        <v>0.312</v>
      </c>
      <c r="X238" s="9">
        <v>0.48799999999999999</v>
      </c>
      <c r="Y238" s="9"/>
      <c r="Z238" s="9"/>
      <c r="AA238" s="7"/>
    </row>
    <row r="239" spans="1:27" x14ac:dyDescent="0.2">
      <c r="A239" s="1" t="s">
        <v>158</v>
      </c>
      <c r="C239" s="14"/>
      <c r="D239" s="1" t="s">
        <v>184</v>
      </c>
      <c r="E239" s="1" t="s">
        <v>105</v>
      </c>
      <c r="G239" s="1" t="s">
        <v>4</v>
      </c>
      <c r="H239" s="17"/>
      <c r="K239" s="9"/>
      <c r="L239" s="9"/>
      <c r="M239" s="9"/>
      <c r="O239" s="9" t="s">
        <v>195</v>
      </c>
      <c r="R239" s="9">
        <v>0.90700000000000003</v>
      </c>
      <c r="S239" s="9">
        <v>0.7722</v>
      </c>
      <c r="T239" s="9"/>
      <c r="U239" s="9"/>
      <c r="V239" s="9"/>
      <c r="W239" s="9">
        <v>1.3640000000000001</v>
      </c>
      <c r="X239" s="9">
        <v>0.48799999999999999</v>
      </c>
      <c r="Y239" s="9"/>
      <c r="Z239" s="9"/>
      <c r="AA239" s="7"/>
    </row>
    <row r="240" spans="1:27" x14ac:dyDescent="0.2">
      <c r="A240" s="1" t="s">
        <v>159</v>
      </c>
      <c r="C240" s="14"/>
      <c r="D240" s="1" t="s">
        <v>184</v>
      </c>
      <c r="E240" s="1" t="s">
        <v>105</v>
      </c>
      <c r="G240" s="1" t="s">
        <v>4</v>
      </c>
      <c r="H240" s="17"/>
      <c r="K240" s="9"/>
      <c r="L240" s="9"/>
      <c r="M240" s="9"/>
      <c r="O240" s="9" t="s">
        <v>195</v>
      </c>
      <c r="R240" s="9">
        <v>0.27900000000000003</v>
      </c>
      <c r="S240" s="9">
        <v>0.7722</v>
      </c>
      <c r="T240" s="9"/>
      <c r="U240" s="9"/>
      <c r="V240" s="9"/>
      <c r="W240" s="9">
        <v>0.61</v>
      </c>
      <c r="X240" s="9">
        <v>0.48799999999999999</v>
      </c>
      <c r="Y240" s="9"/>
      <c r="Z240" s="9"/>
      <c r="AA240" s="7"/>
    </row>
    <row r="241" spans="1:27" x14ac:dyDescent="0.2">
      <c r="A241" s="1" t="s">
        <v>160</v>
      </c>
      <c r="C241" s="14"/>
      <c r="D241" s="1" t="s">
        <v>184</v>
      </c>
      <c r="E241" s="1" t="s">
        <v>105</v>
      </c>
      <c r="G241" s="1" t="s">
        <v>4</v>
      </c>
      <c r="H241" s="17"/>
      <c r="K241" s="9"/>
      <c r="L241" s="9"/>
      <c r="M241" s="9"/>
      <c r="O241" s="9" t="s">
        <v>195</v>
      </c>
      <c r="R241" s="9">
        <v>0.21299999999999999</v>
      </c>
      <c r="S241" s="9">
        <v>0.7722</v>
      </c>
      <c r="T241" s="9"/>
      <c r="U241" s="9"/>
      <c r="V241" s="9"/>
      <c r="W241" s="9">
        <v>0.16800000000000001</v>
      </c>
      <c r="X241" s="9">
        <v>0.48799999999999999</v>
      </c>
      <c r="Y241" s="9"/>
      <c r="Z241" s="9"/>
      <c r="AA241" s="7"/>
    </row>
    <row r="242" spans="1:27" x14ac:dyDescent="0.2">
      <c r="A242" s="1" t="s">
        <v>161</v>
      </c>
      <c r="C242" s="14"/>
      <c r="D242" s="1" t="s">
        <v>184</v>
      </c>
      <c r="E242" s="1" t="s">
        <v>105</v>
      </c>
      <c r="G242" s="1" t="s">
        <v>4</v>
      </c>
      <c r="H242" s="17"/>
      <c r="K242" s="9"/>
      <c r="L242" s="9"/>
      <c r="M242" s="9"/>
      <c r="O242" s="9" t="s">
        <v>195</v>
      </c>
      <c r="R242" s="9">
        <v>0.20899999999999999</v>
      </c>
      <c r="S242" s="9">
        <v>0.7722</v>
      </c>
      <c r="T242" s="9"/>
      <c r="U242" s="9"/>
      <c r="V242" s="9"/>
      <c r="W242" s="9">
        <v>0.19700000000000001</v>
      </c>
      <c r="X242" s="9">
        <v>0.48799999999999999</v>
      </c>
      <c r="Y242" s="9"/>
      <c r="Z242" s="9"/>
      <c r="AA242" s="7"/>
    </row>
    <row r="243" spans="1:27" x14ac:dyDescent="0.2">
      <c r="A243" s="1" t="s">
        <v>162</v>
      </c>
      <c r="C243" s="14"/>
      <c r="D243" s="1" t="s">
        <v>184</v>
      </c>
      <c r="E243" s="1" t="s">
        <v>105</v>
      </c>
      <c r="G243" s="1" t="s">
        <v>4</v>
      </c>
      <c r="H243" s="17"/>
      <c r="K243" s="9"/>
      <c r="L243" s="9"/>
      <c r="M243" s="9"/>
      <c r="O243" s="9" t="s">
        <v>195</v>
      </c>
      <c r="R243" s="9">
        <v>0.27200000000000002</v>
      </c>
      <c r="S243" s="9">
        <v>0.7722</v>
      </c>
      <c r="T243" s="9"/>
      <c r="U243" s="9"/>
      <c r="V243" s="9"/>
      <c r="W243" s="9">
        <v>0.27900000000000003</v>
      </c>
      <c r="X243" s="9">
        <v>0.48799999999999999</v>
      </c>
      <c r="Y243" s="9"/>
      <c r="Z243" s="9"/>
      <c r="AA243" s="7"/>
    </row>
    <row r="244" spans="1:27" x14ac:dyDescent="0.2">
      <c r="A244" s="1" t="s">
        <v>163</v>
      </c>
      <c r="C244" s="14"/>
      <c r="D244" s="1" t="s">
        <v>184</v>
      </c>
      <c r="E244" s="1" t="s">
        <v>105</v>
      </c>
      <c r="G244" s="1" t="s">
        <v>4</v>
      </c>
      <c r="H244" s="17"/>
      <c r="K244" s="9"/>
      <c r="L244" s="9"/>
      <c r="M244" s="9"/>
      <c r="O244" s="9" t="s">
        <v>195</v>
      </c>
      <c r="R244" s="9">
        <v>0.65800000000000003</v>
      </c>
      <c r="S244" s="9">
        <v>0.7722</v>
      </c>
      <c r="T244" s="9"/>
      <c r="U244" s="9"/>
      <c r="V244" s="9"/>
      <c r="W244" s="9">
        <v>0.89100000000000001</v>
      </c>
      <c r="X244" s="9">
        <v>0.48799999999999999</v>
      </c>
      <c r="Y244" s="9"/>
      <c r="Z244" s="9"/>
      <c r="AA244" s="7"/>
    </row>
    <row r="245" spans="1:27" x14ac:dyDescent="0.2">
      <c r="A245" s="1" t="s">
        <v>164</v>
      </c>
      <c r="C245" s="14"/>
      <c r="D245" s="1" t="s">
        <v>184</v>
      </c>
      <c r="E245" s="1" t="s">
        <v>105</v>
      </c>
      <c r="G245" s="1" t="s">
        <v>4</v>
      </c>
      <c r="H245" s="17"/>
      <c r="K245" s="9"/>
      <c r="L245" s="9"/>
      <c r="M245" s="9"/>
      <c r="O245" s="9" t="s">
        <v>195</v>
      </c>
      <c r="R245" s="9">
        <v>0.13500000000000001</v>
      </c>
      <c r="S245" s="9">
        <v>0.7722</v>
      </c>
      <c r="T245" s="9"/>
      <c r="U245" s="9"/>
      <c r="V245" s="9"/>
      <c r="W245" s="9">
        <v>4.9000000000000002E-2</v>
      </c>
      <c r="X245" s="9">
        <v>0.48799999999999999</v>
      </c>
      <c r="Y245" s="9"/>
      <c r="Z245" s="9"/>
      <c r="AA245" s="7"/>
    </row>
    <row r="246" spans="1:27" x14ac:dyDescent="0.2">
      <c r="A246" s="1" t="s">
        <v>165</v>
      </c>
      <c r="C246" s="14"/>
      <c r="D246" s="1" t="s">
        <v>184</v>
      </c>
      <c r="E246" s="1" t="s">
        <v>105</v>
      </c>
      <c r="G246" s="1" t="s">
        <v>4</v>
      </c>
      <c r="H246" s="17"/>
      <c r="K246" s="9"/>
      <c r="L246" s="9"/>
      <c r="M246" s="9"/>
      <c r="O246" s="9" t="s">
        <v>195</v>
      </c>
      <c r="R246" s="9">
        <v>0.52300000000000002</v>
      </c>
      <c r="S246" s="9">
        <v>0.7722</v>
      </c>
      <c r="T246" s="9"/>
      <c r="U246" s="9"/>
      <c r="V246" s="9"/>
      <c r="W246" s="9">
        <v>0.33600000000000002</v>
      </c>
      <c r="X246" s="9">
        <v>0.48799999999999999</v>
      </c>
      <c r="Y246" s="9"/>
      <c r="Z246" s="9"/>
      <c r="AA246" s="7"/>
    </row>
    <row r="247" spans="1:27" x14ac:dyDescent="0.2">
      <c r="A247" s="1" t="s">
        <v>166</v>
      </c>
      <c r="C247" s="14"/>
      <c r="D247" s="1" t="s">
        <v>184</v>
      </c>
      <c r="E247" s="1" t="s">
        <v>105</v>
      </c>
      <c r="G247" s="1" t="s">
        <v>4</v>
      </c>
      <c r="H247" s="17"/>
      <c r="K247" s="9"/>
      <c r="L247" s="9"/>
      <c r="M247" s="9"/>
      <c r="O247" s="9" t="s">
        <v>195</v>
      </c>
      <c r="R247" s="9">
        <v>0.33300000000000002</v>
      </c>
      <c r="S247" s="9">
        <v>0.7722</v>
      </c>
      <c r="T247" s="9"/>
      <c r="U247" s="9"/>
      <c r="V247" s="9"/>
      <c r="W247" s="9">
        <v>0.25700000000000001</v>
      </c>
      <c r="X247" s="9">
        <v>0.48799999999999999</v>
      </c>
      <c r="Y247" s="9"/>
      <c r="Z247" s="9"/>
      <c r="AA247" s="7"/>
    </row>
    <row r="248" spans="1:27" x14ac:dyDescent="0.2">
      <c r="A248" s="1" t="s">
        <v>167</v>
      </c>
      <c r="C248" s="14"/>
      <c r="D248" s="1" t="s">
        <v>184</v>
      </c>
      <c r="E248" s="1" t="s">
        <v>105</v>
      </c>
      <c r="G248" s="1" t="s">
        <v>4</v>
      </c>
      <c r="H248" s="17"/>
      <c r="K248" s="9"/>
      <c r="L248" s="9"/>
      <c r="M248" s="9"/>
      <c r="O248" s="9" t="s">
        <v>195</v>
      </c>
      <c r="R248" s="9">
        <v>0.26500000000000001</v>
      </c>
      <c r="S248" s="9">
        <v>0.52500000000000002</v>
      </c>
      <c r="T248" s="9"/>
      <c r="U248" s="9"/>
      <c r="V248" s="9"/>
      <c r="W248" s="9">
        <v>0.28000000000000003</v>
      </c>
      <c r="X248" s="9">
        <v>0.53200000000000003</v>
      </c>
      <c r="Y248" s="9"/>
      <c r="Z248" s="9"/>
      <c r="AA248" s="7"/>
    </row>
    <row r="249" spans="1:27" x14ac:dyDescent="0.2">
      <c r="A249" s="1" t="s">
        <v>168</v>
      </c>
      <c r="C249" s="14"/>
      <c r="D249" s="1" t="s">
        <v>184</v>
      </c>
      <c r="E249" s="1" t="s">
        <v>105</v>
      </c>
      <c r="G249" s="1" t="s">
        <v>4</v>
      </c>
      <c r="H249" s="17"/>
      <c r="K249" s="9"/>
      <c r="L249" s="9"/>
      <c r="M249" s="9"/>
      <c r="O249" s="9" t="s">
        <v>195</v>
      </c>
      <c r="R249" s="9">
        <v>0.45100000000000001</v>
      </c>
      <c r="S249" s="9">
        <v>0.52500000000000002</v>
      </c>
      <c r="T249" s="9"/>
      <c r="U249" s="9"/>
      <c r="V249" s="9"/>
      <c r="W249" s="9">
        <v>0.44700000000000001</v>
      </c>
      <c r="X249" s="9">
        <v>0.53200000000000003</v>
      </c>
      <c r="Y249" s="9"/>
      <c r="Z249" s="9"/>
      <c r="AA249" s="7"/>
    </row>
    <row r="250" spans="1:27" x14ac:dyDescent="0.2">
      <c r="A250" s="1" t="s">
        <v>169</v>
      </c>
      <c r="C250" s="14"/>
      <c r="D250" s="1" t="s">
        <v>184</v>
      </c>
      <c r="E250" s="1" t="s">
        <v>105</v>
      </c>
      <c r="G250" s="1" t="s">
        <v>4</v>
      </c>
      <c r="H250" s="17"/>
      <c r="K250" s="9"/>
      <c r="L250" s="9"/>
      <c r="M250" s="9"/>
      <c r="O250" s="9" t="s">
        <v>195</v>
      </c>
      <c r="R250" s="9">
        <v>0.19</v>
      </c>
      <c r="S250" s="9">
        <v>0.52500000000000002</v>
      </c>
      <c r="T250" s="9"/>
      <c r="U250" s="9"/>
      <c r="V250" s="9"/>
      <c r="W250" s="9">
        <v>0.30599999999999999</v>
      </c>
      <c r="X250" s="9">
        <v>0.53200000000000003</v>
      </c>
      <c r="Y250" s="9"/>
      <c r="Z250" s="9"/>
      <c r="AA250" s="7"/>
    </row>
  </sheetData>
  <phoneticPr fontId="3" type="noConversion"/>
  <conditionalFormatting sqref="I1:J1 AA208:AA1048576 H208:S1048576 H2:J250 K1:AA250">
    <cfRule type="containsText" dxfId="57" priority="8" operator="containsText" text="Positive">
      <formula>NOT(ISERROR(SEARCH("Positive",H1)))</formula>
    </cfRule>
  </conditionalFormatting>
  <conditionalFormatting sqref="I2:J250">
    <cfRule type="uniqueValues" dxfId="56" priority="9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Coralei Neighbors</dc:creator>
  <cp:lastModifiedBy>Taylor Estes Gin</cp:lastModifiedBy>
  <cp:lastPrinted>2021-12-11T05:10:19Z</cp:lastPrinted>
  <dcterms:created xsi:type="dcterms:W3CDTF">2021-09-07T04:01:30Z</dcterms:created>
  <dcterms:modified xsi:type="dcterms:W3CDTF">2022-12-15T21:16:24Z</dcterms:modified>
</cp:coreProperties>
</file>