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-jan\Desktop\studia\6 sem\spd\spd lab2 (19.03) witi\"/>
    </mc:Choice>
  </mc:AlternateContent>
  <xr:revisionPtr revIDLastSave="0" documentId="13_ncr:1_{AECF3101-DB41-4F2C-8288-BE5208ECB44B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D4" i="1"/>
  <c r="D5" i="1"/>
  <c r="D6" i="1"/>
  <c r="D7" i="1"/>
  <c r="D8" i="1"/>
  <c r="D9" i="1"/>
  <c r="D10" i="1"/>
  <c r="D11" i="1"/>
  <c r="D12" i="1"/>
  <c r="D13" i="1"/>
  <c r="D2" i="1"/>
  <c r="L3" i="1"/>
  <c r="C4" i="1"/>
  <c r="C5" i="1"/>
  <c r="C6" i="1"/>
  <c r="C7" i="1"/>
  <c r="C8" i="1"/>
  <c r="C9" i="1"/>
  <c r="C10" i="1"/>
  <c r="C11" i="1"/>
  <c r="C12" i="1"/>
  <c r="C13" i="1"/>
  <c r="C2" i="1"/>
  <c r="J8" i="1"/>
  <c r="J13" i="1"/>
  <c r="J5" i="1"/>
  <c r="J3" i="1"/>
  <c r="B2" i="1"/>
  <c r="B13" i="1"/>
  <c r="B12" i="1"/>
  <c r="B11" i="1"/>
  <c r="B10" i="1"/>
  <c r="B9" i="1"/>
  <c r="B8" i="1"/>
  <c r="B7" i="1"/>
  <c r="B6" i="1"/>
  <c r="B5" i="1"/>
  <c r="B4" i="1"/>
  <c r="B3" i="1"/>
  <c r="G13" i="1"/>
  <c r="G4" i="1"/>
  <c r="G5" i="1"/>
  <c r="G6" i="1"/>
  <c r="G7" i="1"/>
  <c r="G8" i="1"/>
  <c r="G9" i="1"/>
  <c r="G10" i="1"/>
  <c r="G11" i="1"/>
  <c r="G12" i="1"/>
  <c r="G3" i="1"/>
  <c r="G2" i="1"/>
  <c r="F12" i="1"/>
  <c r="F1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<sst xmlns="http://schemas.openxmlformats.org/spreadsheetml/2006/main" count="7" uniqueCount="5">
  <si>
    <t>l.zadań</t>
  </si>
  <si>
    <t>czas zmierzony</t>
  </si>
  <si>
    <t>2^n</t>
  </si>
  <si>
    <t>n!</t>
  </si>
  <si>
    <t>skala: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</si>
</sst>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liniowa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4.9690000000000006E-7</c:v>
                </c:pt>
                <c:pt idx="1">
                  <c:v>1.5540000000000001E-4</c:v>
                </c:pt>
                <c:pt idx="2">
                  <c:v>3.5080000000000002E-4</c:v>
                </c:pt>
                <c:pt idx="3">
                  <c:v>7.2400000000000003E-4</c:v>
                </c:pt>
                <c:pt idx="4">
                  <c:v>1.5529999999999999E-3</c:v>
                </c:pt>
                <c:pt idx="5">
                  <c:v>3.2000000000000002E-3</c:v>
                </c:pt>
                <c:pt idx="6">
                  <c:v>6.5537500000000005E-3</c:v>
                </c:pt>
                <c:pt idx="7">
                  <c:v>1.37E-2</c:v>
                </c:pt>
                <c:pt idx="8">
                  <c:v>2.8239999999999998E-2</c:v>
                </c:pt>
                <c:pt idx="9">
                  <c:v>5.892E-2</c:v>
                </c:pt>
                <c:pt idx="10">
                  <c:v>0.12298000000000001</c:v>
                </c:pt>
                <c:pt idx="11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4-4F0C-A610-1066D4699808}"/>
            </c:ext>
          </c:extLst>
        </c:ser>
        <c:ser>
          <c:idx val="1"/>
          <c:order val="1"/>
          <c:tx>
            <c:v>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2.4281250000000002E-6</c:v>
                </c:pt>
                <c:pt idx="1">
                  <c:v>1.5540000000000001E-4</c:v>
                </c:pt>
                <c:pt idx="2">
                  <c:v>3.1080000000000002E-4</c:v>
                </c:pt>
                <c:pt idx="3">
                  <c:v>6.2160000000000004E-4</c:v>
                </c:pt>
                <c:pt idx="4">
                  <c:v>1.2432000000000001E-3</c:v>
                </c:pt>
                <c:pt idx="5">
                  <c:v>2.4864000000000002E-3</c:v>
                </c:pt>
                <c:pt idx="6">
                  <c:v>4.9728000000000003E-3</c:v>
                </c:pt>
                <c:pt idx="7">
                  <c:v>9.9456000000000006E-3</c:v>
                </c:pt>
                <c:pt idx="8">
                  <c:v>1.9891200000000001E-2</c:v>
                </c:pt>
                <c:pt idx="9">
                  <c:v>3.9782400000000002E-2</c:v>
                </c:pt>
                <c:pt idx="10">
                  <c:v>7.9564800000000005E-2</c:v>
                </c:pt>
                <c:pt idx="11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4-4F0C-A610-1066D4699808}"/>
            </c:ext>
          </c:extLst>
        </c:ser>
        <c:ser>
          <c:idx val="2"/>
          <c:order val="2"/>
          <c:tx>
            <c:v>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1.0277777777777778E-9</c:v>
                </c:pt>
                <c:pt idx="1">
                  <c:v>1.5540000000000001E-4</c:v>
                </c:pt>
                <c:pt idx="2">
                  <c:v>1.7094000000000002E-3</c:v>
                </c:pt>
                <c:pt idx="3">
                  <c:v>2.0512800000000001E-2</c:v>
                </c:pt>
                <c:pt idx="4">
                  <c:v>0.26666640000000003</c:v>
                </c:pt>
                <c:pt idx="5">
                  <c:v>3.7333296000000002</c:v>
                </c:pt>
                <c:pt idx="6">
                  <c:v>55.999944000000006</c:v>
                </c:pt>
                <c:pt idx="7">
                  <c:v>895.9991040000001</c:v>
                </c:pt>
                <c:pt idx="8">
                  <c:v>15231.984768000002</c:v>
                </c:pt>
                <c:pt idx="9">
                  <c:v>274175.72582400002</c:v>
                </c:pt>
                <c:pt idx="10">
                  <c:v>5209338.7906560004</c:v>
                </c:pt>
                <c:pt idx="11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84-4F0C-A610-1066D469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 val="autoZero"/>
        <c:crossBetween val="midCat"/>
      </c:valAx>
      <c:valAx>
        <c:axId val="72791465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4.9690000000000006E-7</c:v>
                </c:pt>
                <c:pt idx="1">
                  <c:v>1.5540000000000001E-4</c:v>
                </c:pt>
                <c:pt idx="2">
                  <c:v>3.5080000000000002E-4</c:v>
                </c:pt>
                <c:pt idx="3">
                  <c:v>7.2400000000000003E-4</c:v>
                </c:pt>
                <c:pt idx="4">
                  <c:v>1.5529999999999999E-3</c:v>
                </c:pt>
                <c:pt idx="5">
                  <c:v>3.2000000000000002E-3</c:v>
                </c:pt>
                <c:pt idx="6">
                  <c:v>6.5537500000000005E-3</c:v>
                </c:pt>
                <c:pt idx="7">
                  <c:v>1.37E-2</c:v>
                </c:pt>
                <c:pt idx="8">
                  <c:v>2.8239999999999998E-2</c:v>
                </c:pt>
                <c:pt idx="9">
                  <c:v>5.892E-2</c:v>
                </c:pt>
                <c:pt idx="10">
                  <c:v>0.12298000000000001</c:v>
                </c:pt>
                <c:pt idx="11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0-411E-855E-D0361C16AE35}"/>
            </c:ext>
          </c:extLst>
        </c:ser>
        <c:ser>
          <c:idx val="1"/>
          <c:order val="1"/>
          <c:tx>
            <c:v>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2.4281250000000002E-6</c:v>
                </c:pt>
                <c:pt idx="1">
                  <c:v>1.5540000000000001E-4</c:v>
                </c:pt>
                <c:pt idx="2">
                  <c:v>3.1080000000000002E-4</c:v>
                </c:pt>
                <c:pt idx="3">
                  <c:v>6.2160000000000004E-4</c:v>
                </c:pt>
                <c:pt idx="4">
                  <c:v>1.2432000000000001E-3</c:v>
                </c:pt>
                <c:pt idx="5">
                  <c:v>2.4864000000000002E-3</c:v>
                </c:pt>
                <c:pt idx="6">
                  <c:v>4.9728000000000003E-3</c:v>
                </c:pt>
                <c:pt idx="7">
                  <c:v>9.9456000000000006E-3</c:v>
                </c:pt>
                <c:pt idx="8">
                  <c:v>1.9891200000000001E-2</c:v>
                </c:pt>
                <c:pt idx="9">
                  <c:v>3.9782400000000002E-2</c:v>
                </c:pt>
                <c:pt idx="10">
                  <c:v>7.9564800000000005E-2</c:v>
                </c:pt>
                <c:pt idx="11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C0-411E-855E-D0361C16AE35}"/>
            </c:ext>
          </c:extLst>
        </c:ser>
        <c:ser>
          <c:idx val="2"/>
          <c:order val="2"/>
          <c:tx>
            <c:v>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1.0277777777777778E-9</c:v>
                </c:pt>
                <c:pt idx="1">
                  <c:v>1.5540000000000001E-4</c:v>
                </c:pt>
                <c:pt idx="2">
                  <c:v>1.7094000000000002E-3</c:v>
                </c:pt>
                <c:pt idx="3">
                  <c:v>2.0512800000000001E-2</c:v>
                </c:pt>
                <c:pt idx="4">
                  <c:v>0.26666640000000003</c:v>
                </c:pt>
                <c:pt idx="5">
                  <c:v>3.7333296000000002</c:v>
                </c:pt>
                <c:pt idx="6">
                  <c:v>55.999944000000006</c:v>
                </c:pt>
                <c:pt idx="7">
                  <c:v>895.9991040000001</c:v>
                </c:pt>
                <c:pt idx="8">
                  <c:v>15231.984768000002</c:v>
                </c:pt>
                <c:pt idx="9">
                  <c:v>274175.72582400002</c:v>
                </c:pt>
                <c:pt idx="10">
                  <c:v>5209338.7906560004</c:v>
                </c:pt>
                <c:pt idx="11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C0-411E-855E-D0361C16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At val="1.0000000000000005E-9"/>
        <c:crossBetween val="midCat"/>
      </c:valAx>
      <c:valAx>
        <c:axId val="727914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liniowa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3.5080000000000002E-4</c:v>
                </c:pt>
                <c:pt idx="2">
                  <c:v>7.2400000000000003E-4</c:v>
                </c:pt>
                <c:pt idx="3">
                  <c:v>1.5529999999999999E-3</c:v>
                </c:pt>
                <c:pt idx="4">
                  <c:v>3.2000000000000002E-3</c:v>
                </c:pt>
                <c:pt idx="5">
                  <c:v>6.5537500000000005E-3</c:v>
                </c:pt>
                <c:pt idx="6">
                  <c:v>1.37E-2</c:v>
                </c:pt>
                <c:pt idx="7">
                  <c:v>2.8239999999999998E-2</c:v>
                </c:pt>
                <c:pt idx="8">
                  <c:v>5.892E-2</c:v>
                </c:pt>
                <c:pt idx="9">
                  <c:v>0.12298000000000001</c:v>
                </c:pt>
                <c:pt idx="10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7-4D27-B191-4631012D64DD}"/>
            </c:ext>
          </c:extLst>
        </c:ser>
        <c:ser>
          <c:idx val="1"/>
          <c:order val="1"/>
          <c:tx>
            <c:v>aproksymacja 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3.1080000000000002E-4</c:v>
                </c:pt>
                <c:pt idx="2">
                  <c:v>6.2160000000000004E-4</c:v>
                </c:pt>
                <c:pt idx="3">
                  <c:v>1.2432000000000001E-3</c:v>
                </c:pt>
                <c:pt idx="4">
                  <c:v>2.4864000000000002E-3</c:v>
                </c:pt>
                <c:pt idx="5">
                  <c:v>4.9728000000000003E-3</c:v>
                </c:pt>
                <c:pt idx="6">
                  <c:v>9.9456000000000006E-3</c:v>
                </c:pt>
                <c:pt idx="7">
                  <c:v>1.9891200000000001E-2</c:v>
                </c:pt>
                <c:pt idx="8">
                  <c:v>3.9782400000000002E-2</c:v>
                </c:pt>
                <c:pt idx="9">
                  <c:v>7.9564800000000005E-2</c:v>
                </c:pt>
                <c:pt idx="10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D27-B191-4631012D64DD}"/>
            </c:ext>
          </c:extLst>
        </c:ser>
        <c:ser>
          <c:idx val="2"/>
          <c:order val="2"/>
          <c:tx>
            <c:v>aproksymacja 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1.7094000000000002E-3</c:v>
                </c:pt>
                <c:pt idx="2">
                  <c:v>2.0512800000000001E-2</c:v>
                </c:pt>
                <c:pt idx="3">
                  <c:v>0.26666640000000003</c:v>
                </c:pt>
                <c:pt idx="4">
                  <c:v>3.7333296000000002</c:v>
                </c:pt>
                <c:pt idx="5">
                  <c:v>55.999944000000006</c:v>
                </c:pt>
                <c:pt idx="6">
                  <c:v>895.9991040000001</c:v>
                </c:pt>
                <c:pt idx="7">
                  <c:v>15231.984768000002</c:v>
                </c:pt>
                <c:pt idx="8">
                  <c:v>274175.72582400002</c:v>
                </c:pt>
                <c:pt idx="9">
                  <c:v>5209338.7906560004</c:v>
                </c:pt>
                <c:pt idx="10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7-4D27-B191-4631012D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zadań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 val="autoZero"/>
        <c:crossBetween val="midCat"/>
      </c:valAx>
      <c:valAx>
        <c:axId val="727914655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Skala logarytmiczna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zmierzony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3.5080000000000002E-4</c:v>
                </c:pt>
                <c:pt idx="2">
                  <c:v>7.2400000000000003E-4</c:v>
                </c:pt>
                <c:pt idx="3">
                  <c:v>1.5529999999999999E-3</c:v>
                </c:pt>
                <c:pt idx="4">
                  <c:v>3.2000000000000002E-3</c:v>
                </c:pt>
                <c:pt idx="5">
                  <c:v>6.5537500000000005E-3</c:v>
                </c:pt>
                <c:pt idx="6">
                  <c:v>1.37E-2</c:v>
                </c:pt>
                <c:pt idx="7">
                  <c:v>2.8239999999999998E-2</c:v>
                </c:pt>
                <c:pt idx="8">
                  <c:v>5.892E-2</c:v>
                </c:pt>
                <c:pt idx="9">
                  <c:v>0.12298000000000001</c:v>
                </c:pt>
                <c:pt idx="10">
                  <c:v>0.24679999999999999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D-4D2D-9B6B-1211A5B86967}"/>
            </c:ext>
          </c:extLst>
        </c:ser>
        <c:ser>
          <c:idx val="1"/>
          <c:order val="1"/>
          <c:tx>
            <c:v>aproksymacja 2^n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3.1080000000000002E-4</c:v>
                </c:pt>
                <c:pt idx="2">
                  <c:v>6.2160000000000004E-4</c:v>
                </c:pt>
                <c:pt idx="3">
                  <c:v>1.2432000000000001E-3</c:v>
                </c:pt>
                <c:pt idx="4">
                  <c:v>2.4864000000000002E-3</c:v>
                </c:pt>
                <c:pt idx="5">
                  <c:v>4.9728000000000003E-3</c:v>
                </c:pt>
                <c:pt idx="6">
                  <c:v>9.9456000000000006E-3</c:v>
                </c:pt>
                <c:pt idx="7">
                  <c:v>1.9891200000000001E-2</c:v>
                </c:pt>
                <c:pt idx="8">
                  <c:v>3.9782400000000002E-2</c:v>
                </c:pt>
                <c:pt idx="9">
                  <c:v>7.9564800000000005E-2</c:v>
                </c:pt>
                <c:pt idx="10">
                  <c:v>0.15912960000000001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D-4D2D-9B6B-1211A5B86967}"/>
            </c:ext>
          </c:extLst>
        </c:ser>
        <c:ser>
          <c:idx val="2"/>
          <c:order val="2"/>
          <c:tx>
            <c:v>aproksymacja n!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1.5540000000000001E-4</c:v>
                </c:pt>
                <c:pt idx="1">
                  <c:v>1.7094000000000002E-3</c:v>
                </c:pt>
                <c:pt idx="2">
                  <c:v>2.0512800000000001E-2</c:v>
                </c:pt>
                <c:pt idx="3">
                  <c:v>0.26666640000000003</c:v>
                </c:pt>
                <c:pt idx="4">
                  <c:v>3.7333296000000002</c:v>
                </c:pt>
                <c:pt idx="5">
                  <c:v>55.999944000000006</c:v>
                </c:pt>
                <c:pt idx="6">
                  <c:v>895.9991040000001</c:v>
                </c:pt>
                <c:pt idx="7">
                  <c:v>15231.984768000002</c:v>
                </c:pt>
                <c:pt idx="8">
                  <c:v>274175.72582400002</c:v>
                </c:pt>
                <c:pt idx="9">
                  <c:v>5209338.7906560004</c:v>
                </c:pt>
                <c:pt idx="10">
                  <c:v>104186775.81312001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DD-4D2D-9B6B-1211A5B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03007"/>
        <c:axId val="727914655"/>
      </c:scatterChart>
      <c:valAx>
        <c:axId val="727903007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zadań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14655"/>
        <c:crossesAt val="1.0000000000000005E-9"/>
        <c:crossBetween val="midCat"/>
      </c:valAx>
      <c:valAx>
        <c:axId val="727914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</a:t>
                </a:r>
                <a:r>
                  <a:rPr lang="pl-PL" baseline="0"/>
                  <a:t> algorytmu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790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16</xdr:row>
      <xdr:rowOff>118110</xdr:rowOff>
    </xdr:from>
    <xdr:to>
      <xdr:col>22</xdr:col>
      <xdr:colOff>411480</xdr:colOff>
      <xdr:row>31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0025F-3FEB-4453-BA8E-2F6A1E4E3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1</xdr:row>
      <xdr:rowOff>60960</xdr:rowOff>
    </xdr:from>
    <xdr:to>
      <xdr:col>22</xdr:col>
      <xdr:colOff>228600</xdr:colOff>
      <xdr:row>16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1235A4-9A8B-4654-BE7E-C7A68F76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</xdr:colOff>
      <xdr:row>15</xdr:row>
      <xdr:rowOff>22860</xdr:rowOff>
    </xdr:from>
    <xdr:to>
      <xdr:col>18</xdr:col>
      <xdr:colOff>335280</xdr:colOff>
      <xdr:row>35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5BF8E1-D213-4FEF-9AE0-7C67D09AF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15</xdr:row>
      <xdr:rowOff>45720</xdr:rowOff>
    </xdr:from>
    <xdr:to>
      <xdr:col>8</xdr:col>
      <xdr:colOff>518160</xdr:colOff>
      <xdr:row>35</xdr:row>
      <xdr:rowOff>22860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36DE7F-098E-4758-BC77-D88C201C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N10" sqref="N10"/>
    </sheetView>
  </sheetViews>
  <sheetFormatPr defaultRowHeight="14.4" x14ac:dyDescent="0.3"/>
  <cols>
    <col min="2" max="2" width="13.44140625" customWidth="1"/>
    <col min="3" max="4" width="12" bestFit="1" customWidth="1"/>
    <col min="6" max="6" width="8.88671875" customWidth="1"/>
    <col min="8" max="8" width="10" bestFit="1" customWidth="1"/>
    <col min="10" max="10" width="10" bestFit="1" customWidth="1"/>
    <col min="12" max="12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2</v>
      </c>
      <c r="G1" s="1" t="s">
        <v>3</v>
      </c>
    </row>
    <row r="2" spans="1:12" x14ac:dyDescent="0.3">
      <c r="A2" s="1">
        <v>4</v>
      </c>
      <c r="B2">
        <f>4.969/10000000</f>
        <v>4.9690000000000006E-7</v>
      </c>
      <c r="C2" s="2">
        <f>(2^A2)/$J$3</f>
        <v>2.4281250000000002E-6</v>
      </c>
      <c r="D2" s="2">
        <f>(FACT(A2))/$L$3</f>
        <v>1.0277777777777778E-9</v>
      </c>
      <c r="F2" s="2">
        <f t="shared" ref="F2:F13" si="0">2^A2</f>
        <v>16</v>
      </c>
      <c r="G2" s="2">
        <f t="shared" ref="G2:G13" si="1">FACT(A2)</f>
        <v>24</v>
      </c>
    </row>
    <row r="3" spans="1:12" x14ac:dyDescent="0.3">
      <c r="A3" s="1">
        <v>10</v>
      </c>
      <c r="B3">
        <f>1.554/10000</f>
        <v>1.5540000000000001E-4</v>
      </c>
      <c r="C3" s="2">
        <f>(2^A3)/$J$3</f>
        <v>1.5540000000000001E-4</v>
      </c>
      <c r="D3" s="2">
        <f>(FACT(A3))/$L$3</f>
        <v>1.5540000000000001E-4</v>
      </c>
      <c r="F3" s="2">
        <f t="shared" si="0"/>
        <v>1024</v>
      </c>
      <c r="G3" s="2">
        <f t="shared" si="1"/>
        <v>3628800</v>
      </c>
      <c r="I3" t="s">
        <v>4</v>
      </c>
      <c r="J3">
        <f>F3/B3</f>
        <v>6589446.5894465894</v>
      </c>
      <c r="L3">
        <f>G3/B3</f>
        <v>23351351351.351349</v>
      </c>
    </row>
    <row r="4" spans="1:12" x14ac:dyDescent="0.3">
      <c r="A4" s="1">
        <v>11</v>
      </c>
      <c r="B4">
        <f>3.508/10000</f>
        <v>3.5080000000000002E-4</v>
      </c>
      <c r="C4" s="2">
        <f t="shared" ref="C3:C13" si="2">(2^A4)/$J$3</f>
        <v>3.1080000000000002E-4</v>
      </c>
      <c r="D4" s="2">
        <f t="shared" ref="D3:D13" si="3">(FACT(A4))/$L$3</f>
        <v>1.7094000000000002E-3</v>
      </c>
      <c r="F4" s="2">
        <f t="shared" si="0"/>
        <v>2048</v>
      </c>
      <c r="G4" s="2">
        <f t="shared" si="1"/>
        <v>39916800</v>
      </c>
    </row>
    <row r="5" spans="1:12" x14ac:dyDescent="0.3">
      <c r="A5" s="1">
        <v>12</v>
      </c>
      <c r="B5">
        <f>7.24/10000</f>
        <v>7.2400000000000003E-4</v>
      </c>
      <c r="C5" s="2">
        <f t="shared" si="2"/>
        <v>6.2160000000000004E-4</v>
      </c>
      <c r="D5" s="2">
        <f t="shared" si="3"/>
        <v>2.0512800000000001E-2</v>
      </c>
      <c r="F5" s="2">
        <f t="shared" si="0"/>
        <v>4096</v>
      </c>
      <c r="G5" s="2">
        <f t="shared" si="1"/>
        <v>479001600</v>
      </c>
      <c r="J5">
        <f>F5/B5</f>
        <v>5657458.563535911</v>
      </c>
    </row>
    <row r="6" spans="1:12" x14ac:dyDescent="0.3">
      <c r="A6" s="1">
        <v>13</v>
      </c>
      <c r="B6">
        <f>1.553/1000</f>
        <v>1.5529999999999999E-3</v>
      </c>
      <c r="C6" s="2">
        <f t="shared" si="2"/>
        <v>1.2432000000000001E-3</v>
      </c>
      <c r="D6" s="2">
        <f t="shared" si="3"/>
        <v>0.26666640000000003</v>
      </c>
      <c r="F6" s="2">
        <f t="shared" si="0"/>
        <v>8192</v>
      </c>
      <c r="G6" s="2">
        <f t="shared" si="1"/>
        <v>6227020800</v>
      </c>
    </row>
    <row r="7" spans="1:12" x14ac:dyDescent="0.3">
      <c r="A7" s="1">
        <v>14</v>
      </c>
      <c r="B7">
        <f>3.2/1000</f>
        <v>3.2000000000000002E-3</v>
      </c>
      <c r="C7" s="2">
        <f t="shared" si="2"/>
        <v>2.4864000000000002E-3</v>
      </c>
      <c r="D7" s="2">
        <f t="shared" si="3"/>
        <v>3.7333296000000002</v>
      </c>
      <c r="F7" s="2">
        <f t="shared" si="0"/>
        <v>16384</v>
      </c>
      <c r="G7" s="2">
        <f t="shared" si="1"/>
        <v>87178291200</v>
      </c>
    </row>
    <row r="8" spans="1:12" x14ac:dyDescent="0.3">
      <c r="A8" s="1">
        <v>15</v>
      </c>
      <c r="B8">
        <f>5.243/800</f>
        <v>6.5537500000000005E-3</v>
      </c>
      <c r="C8" s="2">
        <f t="shared" si="2"/>
        <v>4.9728000000000003E-3</v>
      </c>
      <c r="D8" s="2">
        <f t="shared" si="3"/>
        <v>55.999944000000006</v>
      </c>
      <c r="F8" s="2">
        <f t="shared" si="0"/>
        <v>32768</v>
      </c>
      <c r="G8" s="2">
        <f t="shared" si="1"/>
        <v>1307674368000</v>
      </c>
      <c r="J8">
        <f>F8/B8</f>
        <v>4999885.5617013155</v>
      </c>
    </row>
    <row r="9" spans="1:12" x14ac:dyDescent="0.3">
      <c r="A9" s="1">
        <v>16</v>
      </c>
      <c r="B9">
        <f>4.11/300</f>
        <v>1.37E-2</v>
      </c>
      <c r="C9" s="2">
        <f t="shared" si="2"/>
        <v>9.9456000000000006E-3</v>
      </c>
      <c r="D9" s="2">
        <f t="shared" si="3"/>
        <v>895.9991040000001</v>
      </c>
      <c r="F9" s="2">
        <f t="shared" si="0"/>
        <v>65536</v>
      </c>
      <c r="G9" s="2">
        <f t="shared" si="1"/>
        <v>20922789888000</v>
      </c>
    </row>
    <row r="10" spans="1:12" x14ac:dyDescent="0.3">
      <c r="A10" s="1">
        <v>17</v>
      </c>
      <c r="B10">
        <f>8.472/300</f>
        <v>2.8239999999999998E-2</v>
      </c>
      <c r="C10" s="2">
        <f t="shared" si="2"/>
        <v>1.9891200000000001E-2</v>
      </c>
      <c r="D10" s="2">
        <f t="shared" si="3"/>
        <v>15231.984768000002</v>
      </c>
      <c r="F10" s="2">
        <f t="shared" si="0"/>
        <v>131072</v>
      </c>
      <c r="G10" s="2">
        <f t="shared" si="1"/>
        <v>355687428096000</v>
      </c>
    </row>
    <row r="11" spans="1:12" x14ac:dyDescent="0.3">
      <c r="A11" s="1">
        <v>18</v>
      </c>
      <c r="B11">
        <f>5.892/100</f>
        <v>5.892E-2</v>
      </c>
      <c r="C11" s="2">
        <f t="shared" si="2"/>
        <v>3.9782400000000002E-2</v>
      </c>
      <c r="D11" s="2">
        <f t="shared" si="3"/>
        <v>274175.72582400002</v>
      </c>
      <c r="F11" s="2">
        <f t="shared" si="0"/>
        <v>262144</v>
      </c>
      <c r="G11" s="2">
        <f t="shared" si="1"/>
        <v>6402373705728000</v>
      </c>
    </row>
    <row r="12" spans="1:12" x14ac:dyDescent="0.3">
      <c r="A12" s="1">
        <v>19</v>
      </c>
      <c r="B12">
        <f>6.149/50</f>
        <v>0.12298000000000001</v>
      </c>
      <c r="C12" s="2">
        <f t="shared" si="2"/>
        <v>7.9564800000000005E-2</v>
      </c>
      <c r="D12" s="2">
        <f t="shared" si="3"/>
        <v>5209338.7906560004</v>
      </c>
      <c r="F12" s="2">
        <f t="shared" si="0"/>
        <v>524288</v>
      </c>
      <c r="G12" s="2">
        <f t="shared" si="1"/>
        <v>1.21645100408832E+17</v>
      </c>
    </row>
    <row r="13" spans="1:12" x14ac:dyDescent="0.3">
      <c r="A13" s="1">
        <v>20</v>
      </c>
      <c r="B13">
        <f>6.17/25</f>
        <v>0.24679999999999999</v>
      </c>
      <c r="C13" s="2">
        <f t="shared" si="2"/>
        <v>0.15912960000000001</v>
      </c>
      <c r="D13" s="2">
        <f t="shared" si="3"/>
        <v>104186775.81312001</v>
      </c>
      <c r="F13" s="2">
        <f t="shared" si="0"/>
        <v>1048576</v>
      </c>
      <c r="G13" s="2">
        <f t="shared" si="1"/>
        <v>2.43290200817664E+18</v>
      </c>
      <c r="J13">
        <f>F13/B13</f>
        <v>4248687.1961102104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Jankowiak</dc:creator>
  <cp:lastModifiedBy>Tomasz Jankowiak</cp:lastModifiedBy>
  <dcterms:created xsi:type="dcterms:W3CDTF">2015-06-05T18:17:20Z</dcterms:created>
  <dcterms:modified xsi:type="dcterms:W3CDTF">2021-04-06T16:47:05Z</dcterms:modified>
</cp:coreProperties>
</file>