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-touya\Documents\HighandLow\設計\"/>
    </mc:Choice>
  </mc:AlternateContent>
  <bookViews>
    <workbookView xWindow="0" yWindow="0" windowWidth="20490" windowHeight="7965"/>
  </bookViews>
  <sheets>
    <sheet name="Sheet1" sheetId="1" r:id="rId1"/>
    <sheet name="祝日" sheetId="2" r:id="rId2"/>
  </sheets>
  <definedNames>
    <definedName name="_xlnm.Print_Area" localSheetId="0">Sheet1!$B$1:$AI$23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10" i="1"/>
  <c r="G11" i="1"/>
  <c r="G12" i="1"/>
  <c r="G13" i="1"/>
  <c r="G14" i="1"/>
  <c r="G15" i="1"/>
  <c r="G16" i="1"/>
  <c r="G17" i="1"/>
  <c r="G18" i="1"/>
  <c r="G20" i="1" l="1"/>
  <c r="G22" i="1"/>
  <c r="G23" i="1"/>
  <c r="G24" i="1"/>
  <c r="G8" i="1" l="1"/>
  <c r="G9" i="1"/>
  <c r="G21" i="1"/>
  <c r="G7" i="1"/>
  <c r="H5" i="1"/>
  <c r="H4" i="1" s="1"/>
  <c r="I5" i="1" l="1"/>
  <c r="J5" i="1" s="1"/>
  <c r="K5" i="1" s="1"/>
  <c r="L5" i="1" s="1"/>
  <c r="M5" i="1" s="1"/>
  <c r="N5" i="1" s="1"/>
  <c r="O5" i="1" s="1"/>
  <c r="P5" i="1" l="1"/>
  <c r="Q5" i="1" s="1"/>
  <c r="R5" i="1" s="1"/>
  <c r="S5" i="1" s="1"/>
  <c r="T5" i="1" s="1"/>
  <c r="U5" i="1" s="1"/>
  <c r="V5" i="1" s="1"/>
  <c r="O4" i="1"/>
  <c r="W5" i="1" l="1"/>
  <c r="X5" i="1" s="1"/>
  <c r="Y5" i="1" s="1"/>
  <c r="Z5" i="1" s="1"/>
  <c r="AA5" i="1" s="1"/>
  <c r="AB5" i="1" s="1"/>
  <c r="AC5" i="1" s="1"/>
  <c r="V4" i="1"/>
  <c r="AD5" i="1" l="1"/>
  <c r="AE5" i="1" s="1"/>
  <c r="AF5" i="1" s="1"/>
  <c r="AG5" i="1" s="1"/>
  <c r="AH5" i="1" s="1"/>
  <c r="AI5" i="1" s="1"/>
  <c r="AC4" i="1"/>
</calcChain>
</file>

<file path=xl/sharedStrings.xml><?xml version="1.0" encoding="utf-8"?>
<sst xmlns="http://schemas.openxmlformats.org/spreadsheetml/2006/main" count="47" uniqueCount="44">
  <si>
    <t>プロジェクトタイトル</t>
    <phoneticPr fontId="1"/>
  </si>
  <si>
    <t>開始日</t>
    <rPh sb="0" eb="3">
      <t>カイシビ</t>
    </rPh>
    <phoneticPr fontId="1"/>
  </si>
  <si>
    <t>完了日</t>
    <rPh sb="0" eb="3">
      <t>カンリョウビ</t>
    </rPh>
    <phoneticPr fontId="1"/>
  </si>
  <si>
    <t>タスク</t>
    <phoneticPr fontId="1"/>
  </si>
  <si>
    <t>担当者</t>
    <rPh sb="0" eb="3">
      <t>タントウシャ</t>
    </rPh>
    <phoneticPr fontId="1"/>
  </si>
  <si>
    <t>終了日</t>
    <rPh sb="0" eb="3">
      <t>シュウリョウビ</t>
    </rPh>
    <phoneticPr fontId="1"/>
  </si>
  <si>
    <t>工数</t>
    <rPh sb="0" eb="2">
      <t>コウスウ</t>
    </rPh>
    <phoneticPr fontId="1"/>
  </si>
  <si>
    <t>元日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</si>
  <si>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</si>
  <si>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</si>
  <si>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</si>
  <si>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</si>
  <si>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</si>
  <si>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</si>
  <si>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</si>
  <si>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</si>
  <si>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</si>
  <si>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</si>
  <si>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</si>
  <si>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</si>
  <si>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</si>
  <si>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</si>
  <si>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</si>
  <si>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要件定義</t>
    <rPh sb="0" eb="4">
      <t>ヨウケンテイギ</t>
    </rPh>
    <phoneticPr fontId="1"/>
  </si>
  <si>
    <t>画面設計</t>
    <rPh sb="0" eb="2">
      <t>ガメン</t>
    </rPh>
    <rPh sb="2" eb="4">
      <t>セッケイ</t>
    </rPh>
    <phoneticPr fontId="1"/>
  </si>
  <si>
    <t>ガントチャート</t>
    <phoneticPr fontId="1"/>
  </si>
  <si>
    <t>諏訪よ</t>
    <rPh sb="0" eb="2">
      <t>スワ</t>
    </rPh>
    <phoneticPr fontId="1"/>
  </si>
  <si>
    <t>小橋</t>
    <rPh sb="0" eb="2">
      <t>コバシ</t>
    </rPh>
    <phoneticPr fontId="1"/>
  </si>
  <si>
    <t>全員</t>
    <rPh sb="0" eb="2">
      <t>ゼンイン</t>
    </rPh>
    <phoneticPr fontId="1"/>
  </si>
  <si>
    <t>発表製作</t>
    <rPh sb="0" eb="2">
      <t>ハッピョウ</t>
    </rPh>
    <rPh sb="2" eb="4">
      <t>セイサク</t>
    </rPh>
    <phoneticPr fontId="1"/>
  </si>
  <si>
    <t>コード製作</t>
    <rPh sb="3" eb="5">
      <t>セイサク</t>
    </rPh>
    <phoneticPr fontId="1"/>
  </si>
  <si>
    <t>発表</t>
    <rPh sb="0" eb="2">
      <t>ハッピョウ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</si>
  <si>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</si>
  <si>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</si>
  <si>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シャッフル機能</t>
    <rPh sb="5" eb="7">
      <t>キノウ</t>
    </rPh>
    <phoneticPr fontId="1"/>
  </si>
  <si>
    <t>スタート画面</t>
    <rPh sb="4" eb="6">
      <t>ガメン</t>
    </rPh>
    <phoneticPr fontId="1"/>
  </si>
  <si>
    <t>10渡す機能</t>
    <rPh sb="2" eb="3">
      <t>ワタ</t>
    </rPh>
    <rPh sb="4" eb="6">
      <t>キノウ</t>
    </rPh>
    <phoneticPr fontId="1"/>
  </si>
  <si>
    <t>カード表示</t>
    <rPh sb="3" eb="5">
      <t>ヒョウジ</t>
    </rPh>
    <phoneticPr fontId="1"/>
  </si>
  <si>
    <t>カード選択</t>
    <rPh sb="3" eb="5">
      <t>センタク</t>
    </rPh>
    <phoneticPr fontId="1"/>
  </si>
  <si>
    <t>宣言</t>
    <rPh sb="0" eb="2">
      <t>センゲン</t>
    </rPh>
    <phoneticPr fontId="1"/>
  </si>
  <si>
    <t>カードを表に</t>
    <rPh sb="4" eb="5">
      <t>オモテ</t>
    </rPh>
    <phoneticPr fontId="1"/>
  </si>
  <si>
    <t>結果</t>
    <rPh sb="0" eb="2">
      <t>ケッカ</t>
    </rPh>
    <phoneticPr fontId="1"/>
  </si>
  <si>
    <t>連勝を追加</t>
    <rPh sb="0" eb="2">
      <t>レンショウ</t>
    </rPh>
    <rPh sb="3" eb="5">
      <t>ツイカ</t>
    </rPh>
    <phoneticPr fontId="1"/>
  </si>
  <si>
    <t>ドローなら山札を追加</t>
    <rPh sb="5" eb="7">
      <t>ヤマフダ</t>
    </rPh>
    <rPh sb="8" eb="10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</si>
</sst>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\ &quot;日&quot;"/>
    <numFmt numFmtId="177" formatCode="d"/>
    <numFmt numFmtId="178" formatCode="m&quot;月&quot;"/>
    <numFmt numFmtId="179" formatCode="m/d;@"/>
  </numFmts>
  <fonts count="4" x14ac:knownFonts="1">
    <font>
      <sz val="11"/>
      <color theme="1"/>
      <name val="游明朝"/>
      <family val="2"/>
      <charset val="128"/>
    </font>
    <font>
      <sz val="6"/>
      <name val="游明朝"/>
      <family val="2"/>
      <charset val="128"/>
    </font>
    <font>
      <sz val="18"/>
      <color theme="1"/>
      <name val="游明朝"/>
      <family val="2"/>
      <charset val="128"/>
    </font>
    <font>
      <b/>
      <sz val="11"/>
      <color theme="1"/>
      <name val="游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79" fontId="0" fillId="0" borderId="0" xfId="0" applyNumberFormat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4" borderId="3" xfId="0" applyNumberFormat="1" applyFill="1" applyBorder="1" applyAlignment="1">
      <alignment horizontal="left" vertical="center" indent="1"/>
    </xf>
    <xf numFmtId="178" fontId="0" fillId="4" borderId="7" xfId="0" applyNumberFormat="1" applyFill="1" applyBorder="1" applyAlignment="1">
      <alignment horizontal="left" vertical="center" indent="1"/>
    </xf>
    <xf numFmtId="178" fontId="0" fillId="4" borderId="4" xfId="0" applyNumberFormat="1" applyFill="1" applyBorder="1" applyAlignment="1">
      <alignment horizontal="left" vertical="center" inden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10" xfId="0" applyFill="1" applyBorder="1">
      <alignment vertical="center"/>
    </xf>
    <xf numFmtId="176" fontId="0" fillId="0" borderId="10" xfId="0" applyNumberFormat="1" applyFill="1" applyBorder="1">
      <alignment vertical="center"/>
    </xf>
    <xf numFmtId="14" fontId="0" fillId="0" borderId="10" xfId="0" applyNumberFormat="1" applyFill="1" applyBorder="1">
      <alignment vertical="center"/>
    </xf>
  </cellXfs>
  <cellStyles count="1">
    <cellStyle name="標準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DD5D5"/>
        </patternFill>
      </fill>
    </dxf>
    <dxf>
      <fill>
        <patternFill>
          <bgColor theme="3" tint="0.39994506668294322"/>
        </patternFill>
      </fill>
      <border>
        <left/>
        <right/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2" defaultPivotStyle="PivotStyleLight16"/>
  <colors>
    <mruColors>
      <color rgb="FFFD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24"/>
  <sheetViews>
    <sheetView showGridLines="0" tabSelected="1" topLeftCell="A4" zoomScale="74" zoomScaleNormal="70" workbookViewId="0">
      <selection activeCell="AA8" sqref="AA8"/>
    </sheetView>
  </sheetViews>
  <sheetFormatPr defaultColWidth="2.875" defaultRowHeight="18" x14ac:dyDescent="0.35"/>
  <cols>
    <col min="1" max="1" width="1.875" customWidth="1"/>
    <col min="2" max="3" width="22.375" style="3" customWidth="1"/>
    <col min="4" max="5" width="8.75" customWidth="1"/>
    <col min="6" max="6" width="10.375" customWidth="1"/>
    <col min="7" max="7" width="11.375" customWidth="1"/>
    <col min="8" max="35" width="3.75" style="1" customWidth="1"/>
  </cols>
  <sheetData>
    <row r="1" spans="2:35" ht="18" customHeight="1" x14ac:dyDescent="0.35">
      <c r="B1" s="24" t="s">
        <v>0</v>
      </c>
      <c r="C1" s="24"/>
      <c r="D1" s="24"/>
      <c r="E1" s="24"/>
      <c r="F1" s="1" t="s">
        <v>1</v>
      </c>
      <c r="G1" s="2">
        <v>45538</v>
      </c>
    </row>
    <row r="2" spans="2:35" ht="18" customHeight="1" x14ac:dyDescent="0.35">
      <c r="B2" s="25"/>
      <c r="C2" s="25"/>
      <c r="D2" s="25"/>
      <c r="E2" s="25"/>
      <c r="F2" s="5" t="s">
        <v>5</v>
      </c>
      <c r="G2" s="7">
        <v>44817</v>
      </c>
    </row>
    <row r="3" spans="2:35" x14ac:dyDescent="0.35">
      <c r="B3" s="1"/>
      <c r="C3" s="1"/>
    </row>
    <row r="4" spans="2:35" x14ac:dyDescent="0.35">
      <c r="B4" s="18" t="s">
        <v>3</v>
      </c>
      <c r="C4" s="16"/>
      <c r="D4" s="18" t="s">
        <v>4</v>
      </c>
      <c r="E4" s="22" t="s">
        <v>6</v>
      </c>
      <c r="F4" s="18" t="s">
        <v>1</v>
      </c>
      <c r="G4" s="17" t="s">
        <v>2</v>
      </c>
      <c r="H4" s="19">
        <f>H5</f>
        <v>45538</v>
      </c>
      <c r="I4" s="20"/>
      <c r="J4" s="20"/>
      <c r="K4" s="20"/>
      <c r="L4" s="20"/>
      <c r="M4" s="20"/>
      <c r="N4" s="21"/>
      <c r="O4" s="19">
        <f t="shared" ref="O4" si="0">O5</f>
        <v>45545</v>
      </c>
      <c r="P4" s="20"/>
      <c r="Q4" s="20"/>
      <c r="R4" s="20"/>
      <c r="S4" s="20"/>
      <c r="T4" s="20"/>
      <c r="U4" s="21"/>
      <c r="V4" s="19">
        <f t="shared" ref="V4" si="1">V5</f>
        <v>45552</v>
      </c>
      <c r="W4" s="20"/>
      <c r="X4" s="20"/>
      <c r="Y4" s="20"/>
      <c r="Z4" s="20"/>
      <c r="AA4" s="20"/>
      <c r="AB4" s="21"/>
      <c r="AC4" s="19">
        <f t="shared" ref="AC4" si="2">AC5</f>
        <v>45559</v>
      </c>
      <c r="AD4" s="20"/>
      <c r="AE4" s="20"/>
      <c r="AF4" s="20"/>
      <c r="AG4" s="20"/>
      <c r="AH4" s="20"/>
      <c r="AI4" s="20"/>
    </row>
    <row r="5" spans="2:35" x14ac:dyDescent="0.35">
      <c r="B5" s="18"/>
      <c r="C5" s="16"/>
      <c r="D5" s="18"/>
      <c r="E5" s="23"/>
      <c r="F5" s="18"/>
      <c r="G5" s="18"/>
      <c r="H5" s="6">
        <f>G1</f>
        <v>45538</v>
      </c>
      <c r="I5" s="6">
        <f>H5+1</f>
        <v>45539</v>
      </c>
      <c r="J5" s="6">
        <f t="shared" ref="J5:AI5" si="3">I5+1</f>
        <v>45540</v>
      </c>
      <c r="K5" s="6">
        <f t="shared" si="3"/>
        <v>45541</v>
      </c>
      <c r="L5" s="6">
        <f t="shared" si="3"/>
        <v>45542</v>
      </c>
      <c r="M5" s="6">
        <f t="shared" si="3"/>
        <v>45543</v>
      </c>
      <c r="N5" s="6">
        <f t="shared" si="3"/>
        <v>45544</v>
      </c>
      <c r="O5" s="6">
        <f t="shared" si="3"/>
        <v>45545</v>
      </c>
      <c r="P5" s="6">
        <f t="shared" si="3"/>
        <v>45546</v>
      </c>
      <c r="Q5" s="6">
        <f t="shared" si="3"/>
        <v>45547</v>
      </c>
      <c r="R5" s="6">
        <f t="shared" si="3"/>
        <v>45548</v>
      </c>
      <c r="S5" s="6">
        <f t="shared" si="3"/>
        <v>45549</v>
      </c>
      <c r="T5" s="6">
        <f t="shared" si="3"/>
        <v>45550</v>
      </c>
      <c r="U5" s="6">
        <f t="shared" si="3"/>
        <v>45551</v>
      </c>
      <c r="V5" s="6">
        <f t="shared" si="3"/>
        <v>45552</v>
      </c>
      <c r="W5" s="6">
        <f t="shared" si="3"/>
        <v>45553</v>
      </c>
      <c r="X5" s="6">
        <f t="shared" si="3"/>
        <v>45554</v>
      </c>
      <c r="Y5" s="6">
        <f t="shared" si="3"/>
        <v>45555</v>
      </c>
      <c r="Z5" s="6">
        <f t="shared" si="3"/>
        <v>45556</v>
      </c>
      <c r="AA5" s="6">
        <f t="shared" si="3"/>
        <v>45557</v>
      </c>
      <c r="AB5" s="6">
        <f t="shared" si="3"/>
        <v>45558</v>
      </c>
      <c r="AC5" s="6">
        <f t="shared" si="3"/>
        <v>45559</v>
      </c>
      <c r="AD5" s="6">
        <f t="shared" si="3"/>
        <v>45560</v>
      </c>
      <c r="AE5" s="6">
        <f t="shared" si="3"/>
        <v>45561</v>
      </c>
      <c r="AF5" s="6">
        <f t="shared" si="3"/>
        <v>45562</v>
      </c>
      <c r="AG5" s="6">
        <f t="shared" si="3"/>
        <v>45563</v>
      </c>
      <c r="AH5" s="6">
        <f t="shared" si="3"/>
        <v>45564</v>
      </c>
      <c r="AI5" s="6">
        <f t="shared" si="3"/>
        <v>45565</v>
      </c>
    </row>
    <row r="6" spans="2:35" ht="21.75" customHeight="1" x14ac:dyDescent="0.35">
      <c r="B6" s="12" t="s">
        <v>32</v>
      </c>
      <c r="C6" s="13" t="s">
        <v>33</v>
      </c>
      <c r="D6" s="13"/>
      <c r="E6" s="13"/>
      <c r="F6" s="13"/>
      <c r="G6" s="1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2:35" ht="21.75" customHeight="1" x14ac:dyDescent="0.35">
      <c r="B7" s="8" t="s">
        <v>23</v>
      </c>
      <c r="C7" s="8"/>
      <c r="D7" s="9" t="s">
        <v>26</v>
      </c>
      <c r="E7" s="11">
        <v>2</v>
      </c>
      <c r="F7" s="10">
        <v>45538</v>
      </c>
      <c r="G7" s="10">
        <f>IF(F7="","",WORKDAY(F7,E7,祝日!$B$1:$B$16))</f>
        <v>45540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2:35" ht="21.75" customHeight="1" x14ac:dyDescent="0.35">
      <c r="B8" s="8" t="s">
        <v>24</v>
      </c>
      <c r="C8" s="8"/>
      <c r="D8" s="9" t="s">
        <v>27</v>
      </c>
      <c r="E8" s="11">
        <v>2</v>
      </c>
      <c r="F8" s="10">
        <v>45538</v>
      </c>
      <c r="G8" s="10">
        <f>IF(F8="","",WORKDAY(F8,E8,祝日!$B$1:$B$16))</f>
        <v>45540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2:35" ht="21.75" customHeight="1" x14ac:dyDescent="0.35">
      <c r="B9" s="8" t="s">
        <v>25</v>
      </c>
      <c r="C9" s="8"/>
      <c r="D9" s="9" t="s">
        <v>27</v>
      </c>
      <c r="E9" s="11">
        <v>2</v>
      </c>
      <c r="F9" s="10">
        <v>45538</v>
      </c>
      <c r="G9" s="10">
        <f>IF(F9="","",WORKDAY(F9,E9,祝日!$B$1:$B$16))</f>
        <v>45540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2:35" ht="21.75" customHeight="1" x14ac:dyDescent="0.35">
      <c r="B10" s="26" t="s">
        <v>30</v>
      </c>
      <c r="C10" s="8" t="s">
        <v>35</v>
      </c>
      <c r="D10" s="9"/>
      <c r="E10" s="40">
        <v>1</v>
      </c>
      <c r="F10" s="41">
        <v>45541</v>
      </c>
      <c r="G10" s="10">
        <f>IF(F10="","",WORKDAY(F10,E10,祝日!$B$1:$B$16))</f>
        <v>45544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2:35" ht="21.75" customHeight="1" x14ac:dyDescent="0.35">
      <c r="B11" s="27"/>
      <c r="C11" s="28" t="s">
        <v>34</v>
      </c>
      <c r="D11" s="36"/>
      <c r="E11" s="40">
        <v>2</v>
      </c>
      <c r="F11" s="41">
        <v>45541</v>
      </c>
      <c r="G11" s="10">
        <f>IF(F11="","",WORKDAY(F11,E11,祝日!$B$1:$B$16))</f>
        <v>45545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2:35" ht="21.75" customHeight="1" x14ac:dyDescent="0.35">
      <c r="B12" s="29"/>
      <c r="C12" s="34" t="s">
        <v>36</v>
      </c>
      <c r="D12" s="39"/>
      <c r="E12" s="40">
        <v>2</v>
      </c>
      <c r="F12" s="41">
        <v>45541</v>
      </c>
      <c r="G12" s="10">
        <f>IF(F12="","",WORKDAY(F12,E12,祝日!$B$1:$B$16))</f>
        <v>45545</v>
      </c>
      <c r="H12" s="3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2:35" ht="21.75" customHeight="1" x14ac:dyDescent="0.35">
      <c r="B13" s="29"/>
      <c r="C13" s="34" t="s">
        <v>37</v>
      </c>
      <c r="D13" s="39"/>
      <c r="E13" s="40">
        <v>2</v>
      </c>
      <c r="F13" s="41">
        <v>45541</v>
      </c>
      <c r="G13" s="10">
        <f>IF(F13="","",WORKDAY(F13,E13,祝日!$B$1:$B$16))</f>
        <v>45545</v>
      </c>
      <c r="H13" s="3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2:35" ht="21.75" customHeight="1" x14ac:dyDescent="0.35">
      <c r="B14" s="29"/>
      <c r="C14" s="34" t="s">
        <v>38</v>
      </c>
      <c r="D14" s="39"/>
      <c r="E14" s="40">
        <v>2</v>
      </c>
      <c r="F14" s="41">
        <v>45541</v>
      </c>
      <c r="G14" s="10">
        <f>IF(F14="","",WORKDAY(F14,E14,祝日!$B$1:$B$16))</f>
        <v>45545</v>
      </c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2:35" ht="21.75" customHeight="1" x14ac:dyDescent="0.35">
      <c r="B15" s="29"/>
      <c r="C15" s="31" t="s">
        <v>39</v>
      </c>
      <c r="D15" s="39"/>
      <c r="E15" s="40">
        <v>2</v>
      </c>
      <c r="F15" s="41">
        <v>45541</v>
      </c>
      <c r="G15" s="10">
        <f>IF(F15="","",WORKDAY(F15,E15,祝日!$B$1:$B$16))</f>
        <v>45545</v>
      </c>
      <c r="H15" s="3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2:35" ht="21.75" customHeight="1" x14ac:dyDescent="0.35">
      <c r="B16" s="29"/>
      <c r="C16" s="31" t="s">
        <v>40</v>
      </c>
      <c r="D16" s="39"/>
      <c r="E16" s="40">
        <v>2</v>
      </c>
      <c r="F16" s="41">
        <v>45541</v>
      </c>
      <c r="G16" s="10">
        <f>IF(F16="","",WORKDAY(F16,E16,祝日!$B$1:$B$16))</f>
        <v>45545</v>
      </c>
      <c r="H16" s="3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5" ht="21.75" customHeight="1" x14ac:dyDescent="0.35">
      <c r="B17" s="29"/>
      <c r="C17" s="31" t="s">
        <v>41</v>
      </c>
      <c r="D17" s="39"/>
      <c r="E17" s="40">
        <v>2</v>
      </c>
      <c r="F17" s="41">
        <v>45544</v>
      </c>
      <c r="G17" s="10">
        <f>IF(F17="","",WORKDAY(F17,E17,祝日!$B$1:$B$16))</f>
        <v>45546</v>
      </c>
      <c r="H17" s="3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2:35" ht="21.75" customHeight="1" x14ac:dyDescent="0.35">
      <c r="B18" s="29"/>
      <c r="C18" s="37" t="s">
        <v>42</v>
      </c>
      <c r="D18" s="38"/>
      <c r="E18" s="40">
        <v>2</v>
      </c>
      <c r="F18" s="41">
        <v>45544</v>
      </c>
      <c r="G18" s="10">
        <f>IF(F18="","",WORKDAY(F18,E18,祝日!$B$1:$B$16))</f>
        <v>45546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2:35" ht="21.75" customHeight="1" x14ac:dyDescent="0.35">
      <c r="B19" s="32"/>
      <c r="C19" s="31" t="s">
        <v>43</v>
      </c>
      <c r="D19" s="30"/>
      <c r="E19" s="40">
        <v>2</v>
      </c>
      <c r="F19" s="41">
        <v>45544</v>
      </c>
      <c r="G19" s="10">
        <f>IF(F19="","",WORKDAY(F19,E19,祝日!$B$1:$B$16))</f>
        <v>45546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2:35" ht="21.75" customHeight="1" x14ac:dyDescent="0.35">
      <c r="B20" s="8" t="s">
        <v>29</v>
      </c>
      <c r="C20" s="34"/>
      <c r="D20" s="30" t="s">
        <v>28</v>
      </c>
      <c r="E20" s="11">
        <v>0</v>
      </c>
      <c r="F20" s="10">
        <v>45547</v>
      </c>
      <c r="G20" s="10">
        <f>IF(F20="","",WORKDAY(F20,E20,祝日!$B$1:$B$16))</f>
        <v>45547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2:35" ht="21.75" customHeight="1" x14ac:dyDescent="0.35">
      <c r="B21" s="8" t="s">
        <v>31</v>
      </c>
      <c r="C21" s="33"/>
      <c r="D21" s="9" t="s">
        <v>28</v>
      </c>
      <c r="E21" s="11">
        <v>0</v>
      </c>
      <c r="F21" s="10">
        <v>45548</v>
      </c>
      <c r="G21" s="10">
        <f>IF(F21="","",WORKDAY(F21,E21,祝日!$B$1:$B$16))</f>
        <v>45548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2:35" x14ac:dyDescent="0.35">
      <c r="B22" s="8"/>
      <c r="C22" s="8"/>
      <c r="D22" s="9"/>
      <c r="E22" s="11"/>
      <c r="F22" s="10"/>
      <c r="G22" s="10" t="str">
        <f>IF(F22="","",WORKDAY(F22,E22,祝日!$B$1:$B$16))</f>
        <v/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2:35" x14ac:dyDescent="0.35">
      <c r="B23" s="8"/>
      <c r="C23" s="8"/>
      <c r="D23" s="9"/>
      <c r="E23" s="11"/>
      <c r="F23" s="10"/>
      <c r="G23" s="10" t="str">
        <f>IF(F23="","",WORKDAY(F23,E23,祝日!$B$1:$B$16))</f>
        <v/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2:35" x14ac:dyDescent="0.35">
      <c r="B24" s="8"/>
      <c r="C24" s="8"/>
      <c r="D24" s="9"/>
      <c r="E24" s="11"/>
      <c r="F24" s="10"/>
      <c r="G24" s="10" t="str">
        <f>IF(F24="","",WORKDAY(F24,E24,祝日!$B$1:$B$16))</f>
        <v/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</sheetData>
  <mergeCells count="11">
    <mergeCell ref="B10:B19"/>
    <mergeCell ref="E4:E5"/>
    <mergeCell ref="B1:E2"/>
    <mergeCell ref="B4:B5"/>
    <mergeCell ref="D4:D5"/>
    <mergeCell ref="F4:F5"/>
    <mergeCell ref="G4:G5"/>
    <mergeCell ref="H4:N4"/>
    <mergeCell ref="O4:U4"/>
    <mergeCell ref="V4:AB4"/>
    <mergeCell ref="AC4:AI4"/>
  </mergeCells>
  <phoneticPr fontId="1"/>
  <conditionalFormatting sqref="H7:AI41">
    <cfRule type="expression" dxfId="3" priority="5">
      <formula>AND($F7&lt;=H$5,$G7&gt;=H$5,$G7&lt;&gt;"")</formula>
    </cfRule>
  </conditionalFormatting>
  <conditionalFormatting sqref="H5:AI5">
    <cfRule type="expression" dxfId="2" priority="1">
      <formula>WEEKDAY(H5)=1</formula>
    </cfRule>
    <cfRule type="expression" dxfId="1" priority="3">
      <formula>WEEKDAY(H5)=7</formula>
    </cfRule>
  </conditionalFormatting>
  <dataValidations count="1">
    <dataValidation allowBlank="1" showInputMessage="1" showErrorMessage="1" prompt="完了日は、工数と開始日を入力すると自動的に計算されます。" sqref="G4:G5"/>
  </dataValidations>
  <pageMargins left="0.25" right="0.25" top="0.75" bottom="0.75" header="0.3" footer="0.3"/>
  <pageSetup paperSize="9" scale="71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3670ED3-A193-4C9C-87C2-5E0F0BC488E6}">
            <xm:f>COUNTIF(祝日!$B$1:$B$16,H5) &gt;=1</xm:f>
            <x14:dxf>
              <fill>
                <patternFill>
                  <bgColor theme="7" tint="0.79998168889431442"/>
                </patternFill>
              </fill>
            </x14:dxf>
          </x14:cfRule>
          <xm:sqref>H5:AI5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5" sqref="D5"/>
    </sheetView>
  </sheetViews>
  <sheetFormatPr defaultRowHeight="18" x14ac:dyDescent="0.35"/>
  <cols>
    <col min="1" max="1" width="15.875" style="1" customWidth="1"/>
    <col min="2" max="2" width="10.875" style="15" customWidth="1"/>
  </cols>
  <sheetData>
    <row r="1" spans="1:2" x14ac:dyDescent="0.35">
      <c r="A1" s="1" t="s">
        <v>7</v>
      </c>
      <c r="B1" s="15">
        <v>44562</v>
      </c>
    </row>
    <row r="2" spans="1:2" x14ac:dyDescent="0.35">
      <c r="A2" s="1" t="s">
        <v>8</v>
      </c>
      <c r="B2" s="15">
        <v>44571</v>
      </c>
    </row>
    <row r="3" spans="1:2" x14ac:dyDescent="0.35">
      <c r="A3" s="1" t="s">
        <v>9</v>
      </c>
      <c r="B3" s="15">
        <v>44603</v>
      </c>
    </row>
    <row r="4" spans="1:2" x14ac:dyDescent="0.35">
      <c r="A4" s="1" t="s">
        <v>10</v>
      </c>
      <c r="B4" s="15">
        <v>44615</v>
      </c>
    </row>
    <row r="5" spans="1:2" x14ac:dyDescent="0.35">
      <c r="A5" s="1" t="s">
        <v>11</v>
      </c>
      <c r="B5" s="15">
        <v>44641</v>
      </c>
    </row>
    <row r="6" spans="1:2" x14ac:dyDescent="0.35">
      <c r="A6" s="1" t="s">
        <v>12</v>
      </c>
      <c r="B6" s="15">
        <v>44680</v>
      </c>
    </row>
    <row r="7" spans="1:2" x14ac:dyDescent="0.35">
      <c r="A7" s="1" t="s">
        <v>13</v>
      </c>
      <c r="B7" s="15">
        <v>44684</v>
      </c>
    </row>
    <row r="8" spans="1:2" x14ac:dyDescent="0.35">
      <c r="A8" s="1" t="s">
        <v>14</v>
      </c>
      <c r="B8" s="15">
        <v>44685</v>
      </c>
    </row>
    <row r="9" spans="1:2" x14ac:dyDescent="0.35">
      <c r="A9" s="1" t="s">
        <v>15</v>
      </c>
      <c r="B9" s="15">
        <v>44686</v>
      </c>
    </row>
    <row r="10" spans="1:2" x14ac:dyDescent="0.35">
      <c r="A10" s="1" t="s">
        <v>16</v>
      </c>
      <c r="B10" s="15">
        <v>44760</v>
      </c>
    </row>
    <row r="11" spans="1:2" x14ac:dyDescent="0.35">
      <c r="A11" s="1" t="s">
        <v>17</v>
      </c>
      <c r="B11" s="15">
        <v>44784</v>
      </c>
    </row>
    <row r="12" spans="1:2" x14ac:dyDescent="0.35">
      <c r="A12" s="1" t="s">
        <v>18</v>
      </c>
      <c r="B12" s="15">
        <v>44823</v>
      </c>
    </row>
    <row r="13" spans="1:2" x14ac:dyDescent="0.35">
      <c r="A13" s="1" t="s">
        <v>19</v>
      </c>
      <c r="B13" s="15">
        <v>44827</v>
      </c>
    </row>
    <row r="14" spans="1:2" x14ac:dyDescent="0.35">
      <c r="A14" s="1" t="s">
        <v>20</v>
      </c>
      <c r="B14" s="15">
        <v>44844</v>
      </c>
    </row>
    <row r="15" spans="1:2" x14ac:dyDescent="0.35">
      <c r="A15" s="1" t="s">
        <v>21</v>
      </c>
      <c r="B15" s="15">
        <v>44868</v>
      </c>
    </row>
    <row r="16" spans="1:2" x14ac:dyDescent="0.35">
      <c r="A16" s="1" t="s">
        <v>22</v>
      </c>
      <c r="B16" s="15">
        <v>44888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祝日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ビズ研</dc:creator>
  <cp:lastModifiedBy>k-touya</cp:lastModifiedBy>
  <cp:lastPrinted>2022-02-17T16:11:27Z</cp:lastPrinted>
  <dcterms:created xsi:type="dcterms:W3CDTF">2022-02-17T05:27:54Z</dcterms:created>
  <dcterms:modified xsi:type="dcterms:W3CDTF">2024-09-06T02:41:00Z</dcterms:modified>
</cp:coreProperties>
</file>