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Year 3\Semester 1\Computer Graphics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1" i="2"/>
  <c r="E2" i="2"/>
  <c r="E3" i="2"/>
  <c r="E4" i="2"/>
  <c r="E5" i="2"/>
  <c r="E6" i="2"/>
  <c r="E7" i="2"/>
  <c r="E8" i="2"/>
  <c r="E1" i="2"/>
  <c r="P13" i="1" l="1"/>
  <c r="W16" i="1" s="1"/>
  <c r="K18" i="1" l="1"/>
  <c r="W17" i="1"/>
  <c r="O16" i="1"/>
  <c r="O18" i="1"/>
  <c r="Q16" i="1"/>
  <c r="Q18" i="1"/>
  <c r="J17" i="1"/>
  <c r="V16" i="1"/>
  <c r="J18" i="1"/>
  <c r="V17" i="1"/>
  <c r="K17" i="1"/>
  <c r="C18" i="1" l="1"/>
</calcChain>
</file>

<file path=xl/sharedStrings.xml><?xml version="1.0" encoding="utf-8"?>
<sst xmlns="http://schemas.openxmlformats.org/spreadsheetml/2006/main" count="72" uniqueCount="51">
  <si>
    <t>Translation</t>
  </si>
  <si>
    <t>Az</t>
  </si>
  <si>
    <t>Ay</t>
  </si>
  <si>
    <t>Scaling</t>
  </si>
  <si>
    <t>Sy</t>
  </si>
  <si>
    <t>Sz</t>
  </si>
  <si>
    <t>Rotate a</t>
  </si>
  <si>
    <t>Cos a</t>
  </si>
  <si>
    <t>Sin a</t>
  </si>
  <si>
    <t>Ax</t>
  </si>
  <si>
    <t>Sx</t>
  </si>
  <si>
    <t>3d Homogolous</t>
  </si>
  <si>
    <t>About X</t>
  </si>
  <si>
    <t>About Y</t>
  </si>
  <si>
    <t>About Z</t>
  </si>
  <si>
    <t>Rotation</t>
  </si>
  <si>
    <t>perspective projection</t>
  </si>
  <si>
    <t>divide by -z</t>
  </si>
  <si>
    <t>Efficiency of Matrices</t>
  </si>
  <si>
    <t>Model</t>
  </si>
  <si>
    <t>vetrices</t>
  </si>
  <si>
    <t>Transform</t>
  </si>
  <si>
    <t>Matrix</t>
  </si>
  <si>
    <t>Projection</t>
  </si>
  <si>
    <t>Viewing</t>
  </si>
  <si>
    <t>Matrices</t>
  </si>
  <si>
    <t>x</t>
  </si>
  <si>
    <t>y</t>
  </si>
  <si>
    <t>z</t>
  </si>
  <si>
    <t>4 mult 3 add</t>
  </si>
  <si>
    <t>16 mult 12 add</t>
  </si>
  <si>
    <t>Transfomations</t>
  </si>
  <si>
    <t>=</t>
  </si>
  <si>
    <t>160,000 mult</t>
  </si>
  <si>
    <t>120,000 add</t>
  </si>
  <si>
    <t>5 transforms</t>
  </si>
  <si>
    <t>800,000 mult</t>
  </si>
  <si>
    <t>600,000 add</t>
  </si>
  <si>
    <t>*</t>
  </si>
  <si>
    <t>64 mult</t>
  </si>
  <si>
    <t>42 add</t>
  </si>
  <si>
    <t>5 matrices</t>
  </si>
  <si>
    <t>calculation</t>
  </si>
  <si>
    <t>256 mult</t>
  </si>
  <si>
    <t>192 add</t>
  </si>
  <si>
    <t xml:space="preserve">* </t>
  </si>
  <si>
    <t xml:space="preserve">Super </t>
  </si>
  <si>
    <t>16 mult</t>
  </si>
  <si>
    <t>12 add</t>
  </si>
  <si>
    <t>Total calulations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</si>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</sst>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Sheet2!$E$1:$E$8</c:f>
              <c:numCache>
                <c:formatCode>General</c:formatCode>
                <c:ptCount val="8"/>
                <c:pt idx="0">
                  <c:v>-0.75651890021989798</c:v>
                </c:pt>
                <c:pt idx="1">
                  <c:v>-0.15646826398338626</c:v>
                </c:pt>
                <c:pt idx="2">
                  <c:v>-0.24293233128235328</c:v>
                </c:pt>
                <c:pt idx="3">
                  <c:v>-0.85527936325825316</c:v>
                </c:pt>
                <c:pt idx="4">
                  <c:v>-0.72153269495108174</c:v>
                </c:pt>
                <c:pt idx="5">
                  <c:v>-0.10288737347197416</c:v>
                </c:pt>
                <c:pt idx="6">
                  <c:v>-0.19177841929556333</c:v>
                </c:pt>
                <c:pt idx="7">
                  <c:v>-0.82355613750085566</c:v>
                </c:pt>
              </c:numCache>
            </c:numRef>
          </c:xVal>
          <c:yVal>
            <c:numRef>
              <c:f>Sheet2!$F$1:$F$8</c:f>
              <c:numCache>
                <c:formatCode>General</c:formatCode>
                <c:ptCount val="8"/>
                <c:pt idx="0">
                  <c:v>0.11565606396437388</c:v>
                </c:pt>
                <c:pt idx="1">
                  <c:v>-0.13054737167682309</c:v>
                </c:pt>
                <c:pt idx="2">
                  <c:v>-0.37481502955364127</c:v>
                </c:pt>
                <c:pt idx="3">
                  <c:v>-0.14128008318834462</c:v>
                </c:pt>
                <c:pt idx="4">
                  <c:v>0.18311470418853781</c:v>
                </c:pt>
                <c:pt idx="5">
                  <c:v>-7.5705166335482618E-2</c:v>
                </c:pt>
                <c:pt idx="6">
                  <c:v>-0.32789696948451641</c:v>
                </c:pt>
                <c:pt idx="7">
                  <c:v>-8.2588793035801036E-2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F-4B51-8C6F-90A88AED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754495"/>
        <c:axId val="1148751583"/>
      </c:scatterChart>
      <c:valAx>
        <c:axId val="11487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51583"/>
        <c:crosses val="autoZero"/>
        <c:crossBetween val="midCat"/>
      </c:valAx>
      <c:valAx>
        <c:axId val="1148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75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53"/>
  <sheetViews>
    <sheetView tabSelected="1" topLeftCell="I22" workbookViewId="0">
      <selection activeCell="R24" sqref="R24"/>
    </sheetView>
  </sheetViews>
  <sheetFormatPr defaultRowHeight="15" x14ac:dyDescent="0.25"/>
  <cols>
    <col min="1" max="24" width="9.140625" style="4"/>
    <col min="25" max="25" width="11.28515625" style="4" customWidth="1"/>
    <col min="26" max="26" width="11" style="4" customWidth="1"/>
    <col min="27" max="28" width="9.140625" style="4"/>
    <col min="29" max="29" width="11.7109375" style="4" customWidth="1"/>
    <col min="30" max="16384" width="9.140625" style="4"/>
  </cols>
  <sheetData>
    <row r="2" spans="2:25" x14ac:dyDescent="0.25">
      <c r="B2" s="4" t="s">
        <v>0</v>
      </c>
      <c r="H2" s="4" t="s">
        <v>11</v>
      </c>
    </row>
    <row r="3" spans="2:25" ht="15.75" thickBot="1" x14ac:dyDescent="0.3">
      <c r="C3" s="11">
        <v>1</v>
      </c>
      <c r="D3" s="4">
        <v>0</v>
      </c>
      <c r="E3" s="8">
        <v>0</v>
      </c>
    </row>
    <row r="4" spans="2:25" ht="15.75" thickTop="1" x14ac:dyDescent="0.25">
      <c r="C4" s="12">
        <v>0</v>
      </c>
      <c r="D4" s="4">
        <v>1</v>
      </c>
      <c r="E4" s="9">
        <v>0</v>
      </c>
      <c r="I4" s="1">
        <v>1</v>
      </c>
      <c r="J4" s="4">
        <v>0</v>
      </c>
      <c r="K4" s="4">
        <v>0</v>
      </c>
      <c r="L4" s="5">
        <v>0</v>
      </c>
    </row>
    <row r="5" spans="2:25" x14ac:dyDescent="0.25">
      <c r="C5" s="13" t="s">
        <v>9</v>
      </c>
      <c r="D5" s="4" t="s">
        <v>2</v>
      </c>
      <c r="E5" s="10">
        <v>1</v>
      </c>
      <c r="I5" s="2">
        <v>0</v>
      </c>
      <c r="J5" s="4">
        <v>1</v>
      </c>
      <c r="K5" s="4">
        <v>0</v>
      </c>
      <c r="L5" s="6">
        <v>0</v>
      </c>
    </row>
    <row r="6" spans="2:25" x14ac:dyDescent="0.25">
      <c r="I6" s="2">
        <v>0</v>
      </c>
      <c r="J6" s="4">
        <v>0</v>
      </c>
      <c r="K6" s="4">
        <v>1</v>
      </c>
      <c r="L6" s="6">
        <v>0</v>
      </c>
    </row>
    <row r="7" spans="2:25" ht="15.75" thickBot="1" x14ac:dyDescent="0.3">
      <c r="I7" s="3" t="s">
        <v>9</v>
      </c>
      <c r="J7" s="4" t="s">
        <v>2</v>
      </c>
      <c r="K7" s="4" t="s">
        <v>1</v>
      </c>
      <c r="L7" s="7">
        <v>1</v>
      </c>
    </row>
    <row r="8" spans="2:25" ht="15.75" thickTop="1" x14ac:dyDescent="0.25">
      <c r="I8" s="14"/>
      <c r="L8" s="14"/>
    </row>
    <row r="9" spans="2:25" ht="15.75" thickBot="1" x14ac:dyDescent="0.3">
      <c r="B9" s="4" t="s">
        <v>3</v>
      </c>
    </row>
    <row r="10" spans="2:25" ht="15.75" thickTop="1" x14ac:dyDescent="0.25">
      <c r="C10" s="11" t="s">
        <v>10</v>
      </c>
      <c r="D10" s="4">
        <v>0</v>
      </c>
      <c r="E10" s="8">
        <v>0</v>
      </c>
      <c r="I10" s="1" t="s">
        <v>10</v>
      </c>
      <c r="J10" s="4">
        <v>0</v>
      </c>
      <c r="K10" s="4">
        <v>0</v>
      </c>
      <c r="L10" s="5">
        <v>0</v>
      </c>
    </row>
    <row r="11" spans="2:25" x14ac:dyDescent="0.25">
      <c r="C11" s="12">
        <v>0</v>
      </c>
      <c r="D11" s="4" t="s">
        <v>4</v>
      </c>
      <c r="E11" s="9">
        <v>0</v>
      </c>
      <c r="I11" s="2">
        <v>0</v>
      </c>
      <c r="J11" s="4" t="s">
        <v>4</v>
      </c>
      <c r="K11" s="4">
        <v>0</v>
      </c>
      <c r="L11" s="6">
        <v>0</v>
      </c>
    </row>
    <row r="12" spans="2:25" x14ac:dyDescent="0.25">
      <c r="C12" s="13">
        <v>0</v>
      </c>
      <c r="D12" s="4">
        <v>0</v>
      </c>
      <c r="E12" s="10">
        <v>1</v>
      </c>
      <c r="I12" s="2">
        <v>0</v>
      </c>
      <c r="J12" s="4">
        <v>0</v>
      </c>
      <c r="K12" s="4" t="s">
        <v>5</v>
      </c>
      <c r="L12" s="6">
        <v>0</v>
      </c>
    </row>
    <row r="13" spans="2:25" ht="15.75" thickBot="1" x14ac:dyDescent="0.3">
      <c r="I13" s="3">
        <v>0</v>
      </c>
      <c r="J13" s="4">
        <v>0</v>
      </c>
      <c r="K13" s="4">
        <v>0</v>
      </c>
      <c r="L13" s="7">
        <v>1</v>
      </c>
      <c r="O13" s="4" t="s">
        <v>15</v>
      </c>
      <c r="P13" s="4">
        <f>RADIANS(O14)</f>
        <v>0.29670597283903605</v>
      </c>
    </row>
    <row r="14" spans="2:25" ht="15.75" thickTop="1" x14ac:dyDescent="0.25">
      <c r="O14" s="4">
        <v>17</v>
      </c>
    </row>
    <row r="15" spans="2:25" ht="15.75" thickBot="1" x14ac:dyDescent="0.3"/>
    <row r="16" spans="2:25" ht="16.5" thickTop="1" thickBot="1" x14ac:dyDescent="0.3">
      <c r="B16" s="4" t="s">
        <v>6</v>
      </c>
      <c r="H16" s="4" t="s">
        <v>12</v>
      </c>
      <c r="I16" s="1">
        <v>1</v>
      </c>
      <c r="J16" s="4">
        <v>0</v>
      </c>
      <c r="K16" s="4">
        <v>0</v>
      </c>
      <c r="L16" s="5">
        <v>0</v>
      </c>
      <c r="N16" s="4" t="s">
        <v>13</v>
      </c>
      <c r="O16" s="1">
        <f>COS(P13)</f>
        <v>0.95630475596303544</v>
      </c>
      <c r="P16" s="4">
        <v>0</v>
      </c>
      <c r="Q16" s="4">
        <f>SIN(P13)</f>
        <v>0.29237170472273677</v>
      </c>
      <c r="R16" s="5">
        <v>0</v>
      </c>
      <c r="U16" s="4" t="s">
        <v>14</v>
      </c>
      <c r="V16" s="1">
        <f>COS(P13)</f>
        <v>0.95630475596303544</v>
      </c>
      <c r="W16" s="4">
        <f>SIN(P13)</f>
        <v>0.29237170472273677</v>
      </c>
      <c r="X16" s="4">
        <v>0</v>
      </c>
      <c r="Y16" s="5">
        <v>0</v>
      </c>
    </row>
    <row r="17" spans="3:35" ht="15.75" thickTop="1" x14ac:dyDescent="0.25">
      <c r="C17" s="1" t="s">
        <v>7</v>
      </c>
      <c r="D17" s="4" t="s">
        <v>8</v>
      </c>
      <c r="E17" s="8">
        <v>0</v>
      </c>
      <c r="I17" s="2">
        <v>0</v>
      </c>
      <c r="J17" s="4">
        <f>COS(P13)</f>
        <v>0.95630475596303544</v>
      </c>
      <c r="K17" s="4">
        <f>SIN(P13)</f>
        <v>0.29237170472273677</v>
      </c>
      <c r="L17" s="6">
        <v>0</v>
      </c>
      <c r="O17" s="2">
        <v>0</v>
      </c>
      <c r="P17" s="4">
        <v>1</v>
      </c>
      <c r="Q17" s="4">
        <v>0</v>
      </c>
      <c r="R17" s="6">
        <v>0</v>
      </c>
      <c r="V17" s="2">
        <f>-SIN(P13)</f>
        <v>-0.29237170472273677</v>
      </c>
      <c r="W17" s="4">
        <f>COS(P13)</f>
        <v>0.95630475596303544</v>
      </c>
      <c r="X17" s="4">
        <v>0</v>
      </c>
      <c r="Y17" s="6">
        <v>0</v>
      </c>
    </row>
    <row r="18" spans="3:35" x14ac:dyDescent="0.25">
      <c r="C18" s="2" t="e">
        <f>-Sin a</f>
        <v>#NAME?</v>
      </c>
      <c r="D18" s="4" t="s">
        <v>7</v>
      </c>
      <c r="E18" s="9">
        <v>0</v>
      </c>
      <c r="I18" s="2">
        <v>0</v>
      </c>
      <c r="J18" s="4">
        <f>-SIN(P13)</f>
        <v>-0.29237170472273677</v>
      </c>
      <c r="K18" s="4">
        <f>COS(P13)</f>
        <v>0.95630475596303544</v>
      </c>
      <c r="L18" s="6">
        <v>0</v>
      </c>
      <c r="O18" s="2">
        <f>-SIN(P13)</f>
        <v>-0.29237170472273677</v>
      </c>
      <c r="P18" s="4">
        <v>0</v>
      </c>
      <c r="Q18" s="4">
        <f>COS(P13)</f>
        <v>0.95630475596303544</v>
      </c>
      <c r="R18" s="6">
        <v>0</v>
      </c>
      <c r="V18" s="2">
        <v>0</v>
      </c>
      <c r="W18" s="4">
        <v>0</v>
      </c>
      <c r="X18" s="4">
        <v>1</v>
      </c>
      <c r="Y18" s="6">
        <v>0</v>
      </c>
    </row>
    <row r="19" spans="3:35" ht="15.75" thickBot="1" x14ac:dyDescent="0.3">
      <c r="C19" s="3">
        <v>0</v>
      </c>
      <c r="D19" s="4">
        <v>0</v>
      </c>
      <c r="E19" s="10">
        <v>1</v>
      </c>
      <c r="I19" s="3">
        <v>0</v>
      </c>
      <c r="J19" s="4">
        <v>0</v>
      </c>
      <c r="K19" s="4">
        <v>0</v>
      </c>
      <c r="L19" s="7">
        <v>1</v>
      </c>
      <c r="O19" s="3">
        <v>0</v>
      </c>
      <c r="P19" s="4">
        <v>0</v>
      </c>
      <c r="Q19" s="4">
        <v>0</v>
      </c>
      <c r="R19" s="7">
        <v>1</v>
      </c>
      <c r="V19" s="3">
        <v>0</v>
      </c>
      <c r="W19" s="4">
        <v>0</v>
      </c>
      <c r="X19" s="4">
        <v>0</v>
      </c>
      <c r="Y19" s="7">
        <v>1</v>
      </c>
    </row>
    <row r="20" spans="3:35" ht="15.75" thickTop="1" x14ac:dyDescent="0.25"/>
    <row r="24" spans="3:35" x14ac:dyDescent="0.25">
      <c r="S24" s="11"/>
      <c r="T24" s="15" t="s">
        <v>18</v>
      </c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8"/>
    </row>
    <row r="25" spans="3:35" x14ac:dyDescent="0.25">
      <c r="I25" s="4" t="s">
        <v>16</v>
      </c>
      <c r="S25" s="12"/>
      <c r="T25" s="14" t="s">
        <v>19</v>
      </c>
      <c r="U25" s="16">
        <v>10000</v>
      </c>
      <c r="V25" s="14" t="s">
        <v>20</v>
      </c>
      <c r="W25" s="14"/>
      <c r="X25" s="14"/>
      <c r="Y25" s="14">
        <v>1</v>
      </c>
      <c r="Z25" s="14">
        <v>1</v>
      </c>
      <c r="AA25" s="14">
        <v>1</v>
      </c>
      <c r="AB25" s="14">
        <v>1</v>
      </c>
      <c r="AC25" s="14"/>
      <c r="AD25" s="14" t="s">
        <v>26</v>
      </c>
      <c r="AE25" s="14"/>
      <c r="AF25" s="14" t="s">
        <v>29</v>
      </c>
      <c r="AG25" s="14"/>
      <c r="AH25" s="14"/>
      <c r="AI25" s="9"/>
    </row>
    <row r="26" spans="3:35" x14ac:dyDescent="0.25">
      <c r="S26" s="12"/>
      <c r="T26" s="14">
        <v>3</v>
      </c>
      <c r="U26" s="14" t="s">
        <v>21</v>
      </c>
      <c r="V26" s="14" t="s">
        <v>22</v>
      </c>
      <c r="W26" s="14"/>
      <c r="X26" s="14"/>
      <c r="Y26" s="14">
        <v>1</v>
      </c>
      <c r="Z26" s="14">
        <v>1</v>
      </c>
      <c r="AA26" s="14">
        <v>1</v>
      </c>
      <c r="AB26" s="14">
        <v>1</v>
      </c>
      <c r="AC26" s="14"/>
      <c r="AD26" s="14" t="s">
        <v>27</v>
      </c>
      <c r="AE26" s="14"/>
      <c r="AF26" s="14" t="s">
        <v>29</v>
      </c>
      <c r="AG26" s="14"/>
      <c r="AH26" s="14"/>
      <c r="AI26" s="9"/>
    </row>
    <row r="27" spans="3:35" x14ac:dyDescent="0.25">
      <c r="I27" s="4" t="s">
        <v>17</v>
      </c>
      <c r="K27" s="4">
        <v>1</v>
      </c>
      <c r="L27" s="4">
        <v>0</v>
      </c>
      <c r="M27" s="4">
        <v>0</v>
      </c>
      <c r="N27" s="4">
        <v>0</v>
      </c>
      <c r="S27" s="12"/>
      <c r="T27" s="14">
        <v>1</v>
      </c>
      <c r="U27" s="14" t="s">
        <v>24</v>
      </c>
      <c r="V27" s="14" t="s">
        <v>22</v>
      </c>
      <c r="W27" s="14"/>
      <c r="X27" s="14"/>
      <c r="Y27" s="14">
        <v>1</v>
      </c>
      <c r="Z27" s="14">
        <v>1</v>
      </c>
      <c r="AA27" s="14">
        <v>1</v>
      </c>
      <c r="AB27" s="14">
        <v>1</v>
      </c>
      <c r="AC27" s="14"/>
      <c r="AD27" s="14" t="s">
        <v>28</v>
      </c>
      <c r="AE27" s="14"/>
      <c r="AF27" s="14" t="s">
        <v>29</v>
      </c>
      <c r="AG27" s="14"/>
      <c r="AH27" s="14"/>
      <c r="AI27" s="9"/>
    </row>
    <row r="28" spans="3:35" x14ac:dyDescent="0.25">
      <c r="K28" s="4">
        <v>0</v>
      </c>
      <c r="L28" s="4">
        <v>1</v>
      </c>
      <c r="M28" s="4">
        <v>0</v>
      </c>
      <c r="N28" s="4">
        <v>0</v>
      </c>
      <c r="S28" s="12"/>
      <c r="T28" s="14">
        <v>1</v>
      </c>
      <c r="U28" s="14" t="s">
        <v>23</v>
      </c>
      <c r="V28" s="14" t="s">
        <v>22</v>
      </c>
      <c r="W28" s="14"/>
      <c r="X28" s="14"/>
      <c r="Y28" s="14">
        <v>1</v>
      </c>
      <c r="Z28" s="14">
        <v>1</v>
      </c>
      <c r="AA28" s="14">
        <v>1</v>
      </c>
      <c r="AB28" s="14">
        <v>1</v>
      </c>
      <c r="AC28" s="14"/>
      <c r="AD28" s="14">
        <v>1</v>
      </c>
      <c r="AE28" s="14"/>
      <c r="AF28" s="14" t="s">
        <v>29</v>
      </c>
      <c r="AG28" s="14"/>
      <c r="AH28" s="14"/>
      <c r="AI28" s="9"/>
    </row>
    <row r="29" spans="3:35" x14ac:dyDescent="0.25">
      <c r="K29" s="4">
        <v>0</v>
      </c>
      <c r="L29" s="4">
        <v>0</v>
      </c>
      <c r="M29" s="4">
        <v>1</v>
      </c>
      <c r="N29" s="4">
        <v>0</v>
      </c>
      <c r="S29" s="12"/>
      <c r="T29" s="14">
        <v>5</v>
      </c>
      <c r="U29" s="14" t="s">
        <v>25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9"/>
    </row>
    <row r="30" spans="3:35" x14ac:dyDescent="0.25">
      <c r="K30" s="4">
        <v>0</v>
      </c>
      <c r="L30" s="4">
        <v>0</v>
      </c>
      <c r="M30" s="4">
        <v>-1</v>
      </c>
      <c r="N30" s="4">
        <v>0</v>
      </c>
      <c r="S30" s="1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 t="s">
        <v>30</v>
      </c>
      <c r="AG30" s="14"/>
      <c r="AH30" s="14"/>
      <c r="AI30" s="9"/>
    </row>
    <row r="31" spans="3:35" x14ac:dyDescent="0.25">
      <c r="S31" s="1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9"/>
    </row>
    <row r="32" spans="3:35" x14ac:dyDescent="0.25">
      <c r="S32" s="1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9"/>
    </row>
    <row r="33" spans="19:35" x14ac:dyDescent="0.25">
      <c r="S33" s="12"/>
      <c r="T33" s="14"/>
      <c r="U33" s="14"/>
      <c r="V33" s="14"/>
      <c r="W33" s="14"/>
      <c r="X33" s="14"/>
      <c r="Y33" s="16">
        <v>10000</v>
      </c>
      <c r="Z33" s="14" t="s">
        <v>26</v>
      </c>
      <c r="AA33" s="14" t="s">
        <v>31</v>
      </c>
      <c r="AB33" s="14" t="s">
        <v>32</v>
      </c>
      <c r="AC33" s="14" t="s">
        <v>33</v>
      </c>
      <c r="AD33" s="14"/>
      <c r="AE33" s="14"/>
      <c r="AF33" s="14"/>
      <c r="AG33" s="14"/>
      <c r="AH33" s="14"/>
      <c r="AI33" s="9"/>
    </row>
    <row r="34" spans="19:35" x14ac:dyDescent="0.25">
      <c r="S34" s="12"/>
      <c r="T34" s="14"/>
      <c r="U34" s="14"/>
      <c r="V34" s="14"/>
      <c r="W34" s="14"/>
      <c r="X34" s="14"/>
      <c r="Y34" s="14"/>
      <c r="Z34" s="14"/>
      <c r="AA34" s="14"/>
      <c r="AB34" s="14"/>
      <c r="AC34" s="14" t="s">
        <v>34</v>
      </c>
      <c r="AD34" s="14"/>
      <c r="AE34" s="14"/>
      <c r="AF34" s="14"/>
      <c r="AG34" s="14"/>
      <c r="AH34" s="14"/>
      <c r="AI34" s="9"/>
    </row>
    <row r="35" spans="19:35" x14ac:dyDescent="0.25">
      <c r="S35" s="1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9"/>
    </row>
    <row r="36" spans="19:35" x14ac:dyDescent="0.25">
      <c r="S36" s="12"/>
      <c r="T36" s="14"/>
      <c r="U36" s="14"/>
      <c r="V36" s="14"/>
      <c r="W36" s="14"/>
      <c r="X36" s="14"/>
      <c r="Y36" s="14"/>
      <c r="Z36" s="14"/>
      <c r="AA36" s="14" t="s">
        <v>35</v>
      </c>
      <c r="AB36" s="14" t="s">
        <v>32</v>
      </c>
      <c r="AC36" s="14" t="s">
        <v>36</v>
      </c>
      <c r="AD36" s="14"/>
      <c r="AE36" s="14"/>
      <c r="AF36" s="14"/>
      <c r="AG36" s="14"/>
      <c r="AH36" s="14"/>
      <c r="AI36" s="9"/>
    </row>
    <row r="37" spans="19:35" x14ac:dyDescent="0.25">
      <c r="S37" s="12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37</v>
      </c>
      <c r="AD37" s="14"/>
      <c r="AE37" s="14"/>
      <c r="AF37" s="14"/>
      <c r="AG37" s="14"/>
      <c r="AH37" s="14"/>
      <c r="AI37" s="9"/>
    </row>
    <row r="38" spans="19:35" x14ac:dyDescent="0.25">
      <c r="S38" s="1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9"/>
    </row>
    <row r="39" spans="19:35" x14ac:dyDescent="0.25">
      <c r="S39" s="12"/>
      <c r="T39" s="14"/>
      <c r="U39" s="14"/>
      <c r="V39" s="14"/>
      <c r="W39" s="14"/>
      <c r="X39" s="14"/>
      <c r="Y39" s="14">
        <v>1</v>
      </c>
      <c r="Z39" s="14">
        <v>1</v>
      </c>
      <c r="AA39" s="14">
        <v>1</v>
      </c>
      <c r="AB39" s="14">
        <v>1</v>
      </c>
      <c r="AC39" s="14" t="s">
        <v>38</v>
      </c>
      <c r="AD39" s="14">
        <v>1</v>
      </c>
      <c r="AE39" s="14">
        <v>1</v>
      </c>
      <c r="AF39" s="14">
        <v>1</v>
      </c>
      <c r="AG39" s="14">
        <v>1</v>
      </c>
      <c r="AH39" s="14" t="s">
        <v>32</v>
      </c>
      <c r="AI39" s="9" t="s">
        <v>39</v>
      </c>
    </row>
    <row r="40" spans="19:35" x14ac:dyDescent="0.25">
      <c r="S40" s="12"/>
      <c r="T40" s="14"/>
      <c r="U40" s="14"/>
      <c r="V40" s="14"/>
      <c r="W40" s="14"/>
      <c r="X40" s="14"/>
      <c r="Y40" s="14">
        <v>1</v>
      </c>
      <c r="Z40" s="14">
        <v>1</v>
      </c>
      <c r="AA40" s="14">
        <v>1</v>
      </c>
      <c r="AB40" s="14">
        <v>1</v>
      </c>
      <c r="AC40" s="14"/>
      <c r="AD40" s="14">
        <v>1</v>
      </c>
      <c r="AE40" s="14">
        <v>1</v>
      </c>
      <c r="AF40" s="14">
        <v>1</v>
      </c>
      <c r="AG40" s="14">
        <v>1</v>
      </c>
      <c r="AH40" s="14"/>
      <c r="AI40" s="9" t="s">
        <v>40</v>
      </c>
    </row>
    <row r="41" spans="19:35" x14ac:dyDescent="0.25">
      <c r="S41" s="12"/>
      <c r="T41" s="14"/>
      <c r="U41" s="14"/>
      <c r="V41" s="14"/>
      <c r="W41" s="14"/>
      <c r="X41" s="14"/>
      <c r="Y41" s="14">
        <v>1</v>
      </c>
      <c r="Z41" s="14">
        <v>1</v>
      </c>
      <c r="AA41" s="14">
        <v>1</v>
      </c>
      <c r="AB41" s="14">
        <v>1</v>
      </c>
      <c r="AC41" s="14"/>
      <c r="AD41" s="14">
        <v>1</v>
      </c>
      <c r="AE41" s="14">
        <v>1</v>
      </c>
      <c r="AF41" s="14">
        <v>1</v>
      </c>
      <c r="AG41" s="14">
        <v>1</v>
      </c>
      <c r="AH41" s="14"/>
      <c r="AI41" s="9"/>
    </row>
    <row r="42" spans="19:35" x14ac:dyDescent="0.25">
      <c r="S42" s="12"/>
      <c r="T42" s="14"/>
      <c r="U42" s="14"/>
      <c r="V42" s="14"/>
      <c r="W42" s="14"/>
      <c r="X42" s="14"/>
      <c r="Y42" s="14">
        <v>1</v>
      </c>
      <c r="Z42" s="14">
        <v>1</v>
      </c>
      <c r="AA42" s="14">
        <v>1</v>
      </c>
      <c r="AB42" s="14">
        <v>1</v>
      </c>
      <c r="AC42" s="14"/>
      <c r="AD42" s="14">
        <v>1</v>
      </c>
      <c r="AE42" s="14">
        <v>1</v>
      </c>
      <c r="AF42" s="14">
        <v>1</v>
      </c>
      <c r="AG42" s="14">
        <v>1</v>
      </c>
      <c r="AH42" s="14"/>
      <c r="AI42" s="9"/>
    </row>
    <row r="43" spans="19:35" x14ac:dyDescent="0.25">
      <c r="S43" s="1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9"/>
    </row>
    <row r="44" spans="19:35" x14ac:dyDescent="0.25">
      <c r="S44" s="12"/>
      <c r="T44" s="14"/>
      <c r="U44" s="14"/>
      <c r="V44" s="14"/>
      <c r="W44" s="14"/>
      <c r="X44" s="14"/>
      <c r="Y44" s="14" t="s">
        <v>41</v>
      </c>
      <c r="Z44" s="14" t="s">
        <v>42</v>
      </c>
      <c r="AA44" s="14"/>
      <c r="AB44" s="14"/>
      <c r="AC44" s="14"/>
      <c r="AD44" s="14"/>
      <c r="AE44" s="14"/>
      <c r="AF44" s="14"/>
      <c r="AG44" s="14"/>
      <c r="AH44" s="14"/>
      <c r="AI44" s="9"/>
    </row>
    <row r="45" spans="19:35" x14ac:dyDescent="0.25">
      <c r="S45" s="12"/>
      <c r="T45" s="14"/>
      <c r="U45" s="14"/>
      <c r="V45" s="14"/>
      <c r="W45" s="14"/>
      <c r="X45" s="14"/>
      <c r="Y45" s="14"/>
      <c r="Z45" s="14">
        <v>4</v>
      </c>
      <c r="AA45" s="14" t="s">
        <v>38</v>
      </c>
      <c r="AB45" s="14" t="s">
        <v>39</v>
      </c>
      <c r="AC45" s="14" t="s">
        <v>32</v>
      </c>
      <c r="AD45" s="14" t="s">
        <v>43</v>
      </c>
      <c r="AE45" s="14"/>
      <c r="AF45" s="14"/>
      <c r="AG45" s="14"/>
      <c r="AH45" s="14"/>
      <c r="AI45" s="9"/>
    </row>
    <row r="46" spans="19:35" x14ac:dyDescent="0.25">
      <c r="S46" s="12"/>
      <c r="T46" s="14"/>
      <c r="U46" s="14"/>
      <c r="V46" s="14"/>
      <c r="W46" s="14"/>
      <c r="X46" s="14"/>
      <c r="Y46" s="14"/>
      <c r="Z46" s="14"/>
      <c r="AA46" s="14"/>
      <c r="AB46" s="14" t="s">
        <v>40</v>
      </c>
      <c r="AC46" s="14"/>
      <c r="AD46" s="14" t="s">
        <v>44</v>
      </c>
      <c r="AE46" s="14"/>
      <c r="AF46" s="14"/>
      <c r="AG46" s="14"/>
      <c r="AH46" s="14"/>
      <c r="AI46" s="9"/>
    </row>
    <row r="47" spans="19:35" x14ac:dyDescent="0.25">
      <c r="S47" s="1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9"/>
    </row>
    <row r="48" spans="19:35" x14ac:dyDescent="0.25">
      <c r="S48" s="1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9"/>
    </row>
    <row r="49" spans="19:35" x14ac:dyDescent="0.25">
      <c r="S49" s="12"/>
      <c r="T49" s="14"/>
      <c r="U49" s="14"/>
      <c r="V49" s="14"/>
      <c r="W49" s="14"/>
      <c r="X49" s="14" t="s">
        <v>46</v>
      </c>
      <c r="Y49" s="16">
        <v>10000</v>
      </c>
      <c r="Z49" s="14" t="s">
        <v>45</v>
      </c>
      <c r="AA49" s="14" t="s">
        <v>47</v>
      </c>
      <c r="AB49" s="14"/>
      <c r="AC49" s="14" t="s">
        <v>32</v>
      </c>
      <c r="AD49" s="16">
        <v>160000</v>
      </c>
      <c r="AE49" s="14"/>
      <c r="AF49" s="14"/>
      <c r="AG49" s="14"/>
      <c r="AH49" s="14"/>
      <c r="AI49" s="9"/>
    </row>
    <row r="50" spans="19:35" x14ac:dyDescent="0.25">
      <c r="S50" s="12"/>
      <c r="T50" s="14"/>
      <c r="U50" s="14"/>
      <c r="V50" s="14"/>
      <c r="W50" s="14"/>
      <c r="X50" s="14"/>
      <c r="Y50" s="14"/>
      <c r="Z50" s="14"/>
      <c r="AA50" s="14" t="s">
        <v>48</v>
      </c>
      <c r="AB50" s="14"/>
      <c r="AC50" s="14"/>
      <c r="AD50" s="16">
        <v>120000</v>
      </c>
      <c r="AE50" s="14"/>
      <c r="AF50" s="14"/>
      <c r="AG50" s="14"/>
      <c r="AH50" s="14"/>
      <c r="AI50" s="9"/>
    </row>
    <row r="51" spans="19:35" x14ac:dyDescent="0.25">
      <c r="S51" s="1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9"/>
    </row>
    <row r="52" spans="19:35" x14ac:dyDescent="0.25">
      <c r="S52" s="12"/>
      <c r="T52" s="14"/>
      <c r="U52" s="14"/>
      <c r="V52" s="14"/>
      <c r="W52" s="14"/>
      <c r="X52" s="14" t="s">
        <v>49</v>
      </c>
      <c r="Y52" s="14"/>
      <c r="Z52" s="14" t="s">
        <v>32</v>
      </c>
      <c r="AA52" s="14"/>
      <c r="AB52" s="16">
        <v>160000</v>
      </c>
      <c r="AC52" s="14" t="s">
        <v>50</v>
      </c>
      <c r="AD52" s="14">
        <v>256</v>
      </c>
      <c r="AE52" s="14" t="s">
        <v>32</v>
      </c>
      <c r="AF52" s="16">
        <v>160256</v>
      </c>
      <c r="AG52" s="14"/>
      <c r="AH52" s="14"/>
      <c r="AI52" s="9"/>
    </row>
    <row r="53" spans="19:35" x14ac:dyDescent="0.25">
      <c r="S53" s="13"/>
      <c r="T53" s="17"/>
      <c r="U53" s="17"/>
      <c r="V53" s="17"/>
      <c r="W53" s="17"/>
      <c r="X53" s="17"/>
      <c r="Y53" s="17"/>
      <c r="Z53" s="17"/>
      <c r="AA53" s="17"/>
      <c r="AB53" s="18">
        <v>120000</v>
      </c>
      <c r="AC53" s="17" t="s">
        <v>50</v>
      </c>
      <c r="AD53" s="17">
        <v>192</v>
      </c>
      <c r="AE53" s="17"/>
      <c r="AF53" s="18">
        <v>120192</v>
      </c>
      <c r="AG53" s="17"/>
      <c r="AH53" s="17"/>
      <c r="AI53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C8"/>
    </sheetView>
  </sheetViews>
  <sheetFormatPr defaultRowHeight="15" x14ac:dyDescent="0.25"/>
  <sheetData>
    <row r="1" spans="1:6" x14ac:dyDescent="0.25">
      <c r="A1" s="4">
        <v>-38.025840000000002</v>
      </c>
      <c r="B1" s="4">
        <v>5.8133629999999998</v>
      </c>
      <c r="C1" s="4">
        <v>50.264229999999998</v>
      </c>
      <c r="E1">
        <f>A1/C1</f>
        <v>-0.75651890021989798</v>
      </c>
      <c r="F1">
        <f>B1/C1</f>
        <v>0.11565606396437388</v>
      </c>
    </row>
    <row r="2" spans="1:6" x14ac:dyDescent="0.25">
      <c r="A2" s="4">
        <v>-8.3571639999999991</v>
      </c>
      <c r="B2" s="4">
        <v>-6.9726970000000001</v>
      </c>
      <c r="C2" s="4">
        <v>53.411239999999999</v>
      </c>
      <c r="E2">
        <f t="shared" ref="E2:E8" si="0">A2/C2</f>
        <v>-0.15646826398338626</v>
      </c>
      <c r="F2">
        <f t="shared" ref="F2:F8" si="1">B2/C2</f>
        <v>-0.13054737167682309</v>
      </c>
    </row>
    <row r="3" spans="1:6" x14ac:dyDescent="0.25">
      <c r="A3" s="4">
        <v>-12.83807</v>
      </c>
      <c r="B3" s="4">
        <v>-19.807580000000002</v>
      </c>
      <c r="C3" s="4">
        <v>52.84628</v>
      </c>
      <c r="E3">
        <f t="shared" si="0"/>
        <v>-0.24293233128235328</v>
      </c>
      <c r="F3">
        <f t="shared" si="1"/>
        <v>-0.37481502955364127</v>
      </c>
    </row>
    <row r="4" spans="1:6" x14ac:dyDescent="0.25">
      <c r="A4" s="4">
        <v>-42.50676</v>
      </c>
      <c r="B4" s="4">
        <v>-7.0215170000000002</v>
      </c>
      <c r="C4" s="4">
        <v>49.699269999999999</v>
      </c>
      <c r="E4">
        <f t="shared" si="0"/>
        <v>-0.85527936325825316</v>
      </c>
      <c r="F4">
        <f t="shared" si="1"/>
        <v>-0.14128008318834462</v>
      </c>
    </row>
    <row r="5" spans="1:6" x14ac:dyDescent="0.25">
      <c r="A5" s="4">
        <v>-34.980539999999998</v>
      </c>
      <c r="B5" s="4">
        <v>8.8775619999999993</v>
      </c>
      <c r="C5" s="4">
        <v>48.480879999999999</v>
      </c>
      <c r="E5">
        <f t="shared" si="0"/>
        <v>-0.72153269495108174</v>
      </c>
      <c r="F5">
        <f t="shared" si="1"/>
        <v>0.18311470418853781</v>
      </c>
    </row>
    <row r="6" spans="1:6" x14ac:dyDescent="0.25">
      <c r="A6" s="4">
        <v>-5.311858</v>
      </c>
      <c r="B6" s="4">
        <v>-3.9084979999999998</v>
      </c>
      <c r="C6" s="4">
        <v>51.627890000000001</v>
      </c>
      <c r="E6">
        <f t="shared" si="0"/>
        <v>-0.10288737347197416</v>
      </c>
      <c r="F6">
        <f t="shared" si="1"/>
        <v>-7.5705166335482618E-2</v>
      </c>
    </row>
    <row r="7" spans="1:6" x14ac:dyDescent="0.25">
      <c r="A7" s="4">
        <v>-9.7927680000000006</v>
      </c>
      <c r="B7" s="4">
        <v>-16.743379999999998</v>
      </c>
      <c r="C7" s="4">
        <v>51.062930000000001</v>
      </c>
      <c r="E7">
        <f t="shared" si="0"/>
        <v>-0.19177841929556333</v>
      </c>
      <c r="F7">
        <f t="shared" si="1"/>
        <v>-0.32789696948451641</v>
      </c>
    </row>
    <row r="8" spans="1:6" x14ac:dyDescent="0.25">
      <c r="A8" s="4">
        <v>-39.461449999999999</v>
      </c>
      <c r="B8" s="4">
        <v>-3.9573179999999999</v>
      </c>
      <c r="C8" s="4">
        <v>47.91592</v>
      </c>
      <c r="E8">
        <f t="shared" si="0"/>
        <v>-0.82355613750085566</v>
      </c>
      <c r="F8">
        <f t="shared" si="1"/>
        <v>-8.2588793035801036E-2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IT Tralee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O Regan</dc:creator>
  <cp:lastModifiedBy>Ian O Regan</cp:lastModifiedBy>
  <dcterms:created xsi:type="dcterms:W3CDTF">2019-09-16T13:06:32Z</dcterms:created>
  <dcterms:modified xsi:type="dcterms:W3CDTF">2019-09-26T09:23:08Z</dcterms:modified>
</cp:coreProperties>
</file>