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tudents\t00137667\Year 3\Semester 1\Computer Graphi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X5" i="1"/>
  <c r="W5" i="1"/>
  <c r="Y5" i="1" s="1"/>
  <c r="L9" i="1" s="1"/>
  <c r="R5" i="1"/>
  <c r="Q5" i="1"/>
  <c r="T5" i="1" s="1"/>
  <c r="U5" i="1"/>
  <c r="H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N4" i="1"/>
  <c r="I4" i="1"/>
  <c r="I3" i="1"/>
  <c r="K4" i="1" s="1"/>
  <c r="B9" i="1"/>
  <c r="Z5" i="1" l="1"/>
  <c r="L10" i="1" s="1"/>
  <c r="L11" i="1" s="1"/>
  <c r="L12" i="1" s="1"/>
  <c r="G10" i="1"/>
  <c r="K10" i="1"/>
  <c r="L5" i="1"/>
  <c r="C9" i="1" s="1"/>
  <c r="D9" i="1" s="1"/>
  <c r="I5" i="1"/>
  <c r="B10" i="1"/>
  <c r="K11" i="1" l="1"/>
  <c r="K12" i="1" s="1"/>
  <c r="K13" i="1" s="1"/>
  <c r="H10" i="1"/>
  <c r="G11" i="1"/>
  <c r="L13" i="1"/>
  <c r="C10" i="1"/>
  <c r="D10" i="1" s="1"/>
  <c r="B11" i="1"/>
  <c r="G12" i="1" l="1"/>
  <c r="H11" i="1"/>
  <c r="K14" i="1"/>
  <c r="L14" i="1"/>
  <c r="C11" i="1"/>
  <c r="D11" i="1" s="1"/>
  <c r="B12" i="1"/>
  <c r="G13" i="1" l="1"/>
  <c r="H12" i="1"/>
  <c r="K15" i="1"/>
  <c r="L15" i="1"/>
  <c r="B13" i="1"/>
  <c r="C12" i="1"/>
  <c r="D12" i="1" s="1"/>
  <c r="G14" i="1" l="1"/>
  <c r="H13" i="1"/>
  <c r="K16" i="1"/>
  <c r="L16" i="1"/>
  <c r="B14" i="1"/>
  <c r="C13" i="1"/>
  <c r="D13" i="1" s="1"/>
  <c r="G15" i="1" l="1"/>
  <c r="H14" i="1"/>
  <c r="K17" i="1"/>
  <c r="L17" i="1"/>
  <c r="C14" i="1"/>
  <c r="D14" i="1" s="1"/>
  <c r="B15" i="1"/>
  <c r="G16" i="1" l="1"/>
  <c r="H15" i="1"/>
  <c r="K18" i="1"/>
  <c r="L18" i="1"/>
  <c r="B16" i="1"/>
  <c r="C15" i="1"/>
  <c r="D15" i="1" s="1"/>
  <c r="G17" i="1" l="1"/>
  <c r="H16" i="1"/>
  <c r="K19" i="1"/>
  <c r="L19" i="1"/>
  <c r="B17" i="1"/>
  <c r="C16" i="1"/>
  <c r="D16" i="1" s="1"/>
  <c r="G18" i="1" l="1"/>
  <c r="H17" i="1"/>
  <c r="K20" i="1"/>
  <c r="L20" i="1"/>
  <c r="B18" i="1"/>
  <c r="C17" i="1"/>
  <c r="D17" i="1" s="1"/>
  <c r="G19" i="1" l="1"/>
  <c r="H18" i="1"/>
  <c r="B19" i="1"/>
  <c r="C18" i="1"/>
  <c r="D18" i="1" s="1"/>
  <c r="G20" i="1" l="1"/>
  <c r="H20" i="1" s="1"/>
  <c r="H19" i="1"/>
  <c r="C19" i="1"/>
  <c r="D19" i="1" s="1"/>
  <c r="B20" i="1"/>
  <c r="C20" i="1" s="1"/>
  <c r="D20" i="1" s="1"/>
</calcChain>
</file>

<file path=xl/sharedStrings.xml><?xml version="1.0" encoding="utf-8"?>
<sst xmlns="http://schemas.openxmlformats.org/spreadsheetml/2006/main" count="33" uniqueCount="25">
  <si>
    <t>x1</t>
  </si>
  <si>
    <t>y1</t>
  </si>
  <si>
    <t>x2</t>
  </si>
  <si>
    <t>y2</t>
  </si>
  <si>
    <t>x</t>
  </si>
  <si>
    <t>y</t>
  </si>
  <si>
    <t>m=</t>
  </si>
  <si>
    <t>y=</t>
  </si>
  <si>
    <t>+</t>
  </si>
  <si>
    <t>(</t>
  </si>
  <si>
    <t>x-</t>
  </si>
  <si>
    <t>)</t>
  </si>
  <si>
    <t>Round(y)</t>
  </si>
  <si>
    <t>DDA Algorithm</t>
  </si>
  <si>
    <t>Eqn of Line</t>
  </si>
  <si>
    <t>x0</t>
  </si>
  <si>
    <t>y0</t>
  </si>
  <si>
    <t>xi</t>
  </si>
  <si>
    <t>yi</t>
  </si>
  <si>
    <t>p</t>
  </si>
  <si>
    <t>dy</t>
  </si>
  <si>
    <t>dx</t>
  </si>
  <si>
    <t>2dy</t>
  </si>
  <si>
    <t>2dy-2dx</t>
  </si>
  <si>
    <t>Breshenhams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</si>
</sst>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0"/>
  <sheetViews>
    <sheetView tabSelected="1" workbookViewId="0">
      <selection activeCell="K10" sqref="K10"/>
    </sheetView>
  </sheetViews>
  <sheetFormatPr defaultRowHeight="15" x14ac:dyDescent="0.25"/>
  <cols>
    <col min="1" max="16384" width="9.140625" style="1"/>
  </cols>
  <sheetData>
    <row r="2" spans="2:26" x14ac:dyDescent="0.25">
      <c r="B2" s="1" t="s">
        <v>0</v>
      </c>
      <c r="C2" s="1" t="s">
        <v>1</v>
      </c>
      <c r="E2" s="1" t="s">
        <v>2</v>
      </c>
      <c r="F2" s="1" t="s">
        <v>3</v>
      </c>
    </row>
    <row r="3" spans="2:26" x14ac:dyDescent="0.25">
      <c r="B3" s="1">
        <v>23</v>
      </c>
      <c r="C3" s="1">
        <v>13</v>
      </c>
      <c r="E3" s="1">
        <v>34</v>
      </c>
      <c r="F3" s="1">
        <v>30</v>
      </c>
      <c r="H3" s="1" t="s">
        <v>6</v>
      </c>
      <c r="I3" s="1">
        <f>(F3-C3)/(E3-B3)</f>
        <v>1.5454545454545454</v>
      </c>
    </row>
    <row r="4" spans="2:26" x14ac:dyDescent="0.25">
      <c r="H4" s="1" t="s">
        <v>7</v>
      </c>
      <c r="I4" s="1">
        <f>C3</f>
        <v>13</v>
      </c>
      <c r="J4" s="1" t="s">
        <v>8</v>
      </c>
      <c r="K4" s="1">
        <f>I3</f>
        <v>1.5454545454545454</v>
      </c>
      <c r="L4" s="1" t="s">
        <v>9</v>
      </c>
      <c r="M4" s="1" t="s">
        <v>10</v>
      </c>
      <c r="N4" s="1">
        <f>B3</f>
        <v>23</v>
      </c>
      <c r="O4" s="1" t="s">
        <v>11</v>
      </c>
      <c r="Q4" s="1" t="s">
        <v>15</v>
      </c>
      <c r="R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</row>
    <row r="5" spans="2:26" x14ac:dyDescent="0.25">
      <c r="H5" s="1" t="s">
        <v>7</v>
      </c>
      <c r="I5" s="1">
        <f>I3</f>
        <v>1.5454545454545454</v>
      </c>
      <c r="J5" s="1" t="s">
        <v>4</v>
      </c>
      <c r="K5" s="1" t="s">
        <v>8</v>
      </c>
      <c r="L5" s="1">
        <f>I4+(K4*-N4)</f>
        <v>-22.545454545454547</v>
      </c>
      <c r="Q5" s="1">
        <f>B3</f>
        <v>23</v>
      </c>
      <c r="R5" s="1">
        <f>C3</f>
        <v>13</v>
      </c>
      <c r="T5" s="1">
        <f>Q5</f>
        <v>23</v>
      </c>
      <c r="U5" s="1">
        <f>R5</f>
        <v>13</v>
      </c>
      <c r="W5" s="1">
        <f>F3-C3</f>
        <v>17</v>
      </c>
      <c r="X5" s="1">
        <f>E3-B3</f>
        <v>11</v>
      </c>
      <c r="Y5" s="1">
        <f>W5*2</f>
        <v>34</v>
      </c>
      <c r="Z5" s="1">
        <f>2*(W5-X5)</f>
        <v>12</v>
      </c>
    </row>
    <row r="7" spans="2:26" x14ac:dyDescent="0.25">
      <c r="B7" s="2" t="s">
        <v>14</v>
      </c>
      <c r="C7" s="2"/>
      <c r="D7" s="2"/>
      <c r="F7" s="2" t="s">
        <v>13</v>
      </c>
      <c r="G7" s="2"/>
      <c r="H7" s="2"/>
      <c r="J7" s="2" t="s">
        <v>24</v>
      </c>
      <c r="K7" s="2"/>
      <c r="L7" s="2"/>
    </row>
    <row r="8" spans="2:26" x14ac:dyDescent="0.25">
      <c r="B8" s="1" t="s">
        <v>4</v>
      </c>
      <c r="C8" s="1" t="s">
        <v>5</v>
      </c>
      <c r="D8" s="1" t="s">
        <v>12</v>
      </c>
      <c r="F8" s="1" t="s">
        <v>4</v>
      </c>
      <c r="G8" s="1" t="s">
        <v>5</v>
      </c>
      <c r="J8" s="1" t="s">
        <v>4</v>
      </c>
      <c r="K8" s="1" t="s">
        <v>5</v>
      </c>
      <c r="L8" s="1" t="s">
        <v>19</v>
      </c>
    </row>
    <row r="9" spans="2:26" x14ac:dyDescent="0.25">
      <c r="B9" s="1">
        <f>B3</f>
        <v>23</v>
      </c>
      <c r="C9" s="1">
        <f>B9*$K$4+$L$5</f>
        <v>13</v>
      </c>
      <c r="D9" s="1">
        <f>ROUND(C9,0)</f>
        <v>13</v>
      </c>
      <c r="F9" s="1">
        <v>23</v>
      </c>
      <c r="G9" s="1">
        <v>13</v>
      </c>
      <c r="H9" s="1">
        <f>ROUND(G9,0)</f>
        <v>13</v>
      </c>
      <c r="J9" s="1">
        <f>B3</f>
        <v>23</v>
      </c>
      <c r="K9" s="1">
        <f>C3</f>
        <v>13</v>
      </c>
      <c r="L9" s="1">
        <f>IF(Y5-X5&gt;0,Y5-X5,0)</f>
        <v>23</v>
      </c>
    </row>
    <row r="10" spans="2:26" x14ac:dyDescent="0.25">
      <c r="B10" s="1">
        <f>B9+1</f>
        <v>24</v>
      </c>
      <c r="C10" s="1">
        <f>B10*$K$4+$L$5</f>
        <v>14.545454545454547</v>
      </c>
      <c r="D10" s="1">
        <f t="shared" ref="D10:D20" si="0">ROUND(C10,0)</f>
        <v>15</v>
      </c>
      <c r="F10" s="1">
        <f>F9+1</f>
        <v>24</v>
      </c>
      <c r="G10" s="1">
        <f>G9+I$3</f>
        <v>14.545454545454545</v>
      </c>
      <c r="H10" s="1">
        <f t="shared" ref="H10:H20" si="1">ROUND(G10,0)</f>
        <v>15</v>
      </c>
      <c r="J10" s="1">
        <f>J9+1</f>
        <v>24</v>
      </c>
      <c r="K10" s="1">
        <f>IF(L9&gt;0,K9+1,K9)</f>
        <v>14</v>
      </c>
      <c r="L10" s="1">
        <f>IF(L9&gt;0,L9+Z$5,L9+Y$5)</f>
        <v>35</v>
      </c>
    </row>
    <row r="11" spans="2:26" x14ac:dyDescent="0.25">
      <c r="B11" s="1">
        <f t="shared" ref="B11:B20" si="2">B10+1</f>
        <v>25</v>
      </c>
      <c r="C11" s="1">
        <f>B11*$K$4+$L$5</f>
        <v>16.090909090909086</v>
      </c>
      <c r="D11" s="1">
        <f t="shared" si="0"/>
        <v>16</v>
      </c>
      <c r="F11" s="1">
        <f t="shared" ref="F11:F20" si="3">F10+1</f>
        <v>25</v>
      </c>
      <c r="G11" s="1">
        <f t="shared" ref="G11:G20" si="4">G10+I$3</f>
        <v>16.09090909090909</v>
      </c>
      <c r="H11" s="1">
        <f t="shared" si="1"/>
        <v>16</v>
      </c>
      <c r="J11" s="1">
        <f t="shared" ref="J11:J19" si="5">J10+1</f>
        <v>25</v>
      </c>
      <c r="K11" s="1">
        <f t="shared" ref="K11:K20" si="6">IF(L10&gt;0,K10+1,K10)</f>
        <v>15</v>
      </c>
      <c r="L11" s="1">
        <f>IF(L10&gt;0,L10+Z$5,L10+Y$5)</f>
        <v>47</v>
      </c>
    </row>
    <row r="12" spans="2:26" x14ac:dyDescent="0.25">
      <c r="B12" s="1">
        <f t="shared" si="2"/>
        <v>26</v>
      </c>
      <c r="C12" s="1">
        <f>B12*$K$4+$L$5</f>
        <v>17.636363636363633</v>
      </c>
      <c r="D12" s="1">
        <f t="shared" si="0"/>
        <v>18</v>
      </c>
      <c r="F12" s="1">
        <f t="shared" si="3"/>
        <v>26</v>
      </c>
      <c r="G12" s="1">
        <f t="shared" si="4"/>
        <v>17.636363636363637</v>
      </c>
      <c r="H12" s="1">
        <f t="shared" si="1"/>
        <v>18</v>
      </c>
      <c r="J12" s="1">
        <f t="shared" si="5"/>
        <v>26</v>
      </c>
      <c r="K12" s="1">
        <f t="shared" si="6"/>
        <v>16</v>
      </c>
      <c r="L12" s="1">
        <f>IF(L11&gt;0,L11+Z$5,L11+Y$5)</f>
        <v>59</v>
      </c>
    </row>
    <row r="13" spans="2:26" x14ac:dyDescent="0.25">
      <c r="B13" s="1">
        <f t="shared" si="2"/>
        <v>27</v>
      </c>
      <c r="C13" s="1">
        <f>B13*$K$4+$L$5</f>
        <v>19.18181818181818</v>
      </c>
      <c r="D13" s="1">
        <f t="shared" si="0"/>
        <v>19</v>
      </c>
      <c r="F13" s="1">
        <f t="shared" si="3"/>
        <v>27</v>
      </c>
      <c r="G13" s="1">
        <f t="shared" si="4"/>
        <v>19.181818181818183</v>
      </c>
      <c r="H13" s="1">
        <f t="shared" si="1"/>
        <v>19</v>
      </c>
      <c r="J13" s="1">
        <f t="shared" si="5"/>
        <v>27</v>
      </c>
      <c r="K13" s="1">
        <f t="shared" si="6"/>
        <v>17</v>
      </c>
      <c r="L13" s="1">
        <f>IF(L12&gt;0,L12+Z$5,L12+Y$5)</f>
        <v>71</v>
      </c>
    </row>
    <row r="14" spans="2:26" x14ac:dyDescent="0.25">
      <c r="B14" s="1">
        <f t="shared" si="2"/>
        <v>28</v>
      </c>
      <c r="C14" s="1">
        <f>B14*$K$4+$L$5</f>
        <v>20.727272727272727</v>
      </c>
      <c r="D14" s="1">
        <f t="shared" si="0"/>
        <v>21</v>
      </c>
      <c r="F14" s="1">
        <f t="shared" si="3"/>
        <v>28</v>
      </c>
      <c r="G14" s="1">
        <f t="shared" si="4"/>
        <v>20.72727272727273</v>
      </c>
      <c r="H14" s="1">
        <f t="shared" si="1"/>
        <v>21</v>
      </c>
      <c r="J14" s="1">
        <f t="shared" si="5"/>
        <v>28</v>
      </c>
      <c r="K14" s="1">
        <f t="shared" si="6"/>
        <v>18</v>
      </c>
      <c r="L14" s="1">
        <f>IF(L13&gt;0,L13+Z$5,L13+Y$5)</f>
        <v>83</v>
      </c>
    </row>
    <row r="15" spans="2:26" x14ac:dyDescent="0.25">
      <c r="B15" s="1">
        <f t="shared" si="2"/>
        <v>29</v>
      </c>
      <c r="C15" s="1">
        <f>B15*$K$4+$L$5</f>
        <v>22.272727272727273</v>
      </c>
      <c r="D15" s="1">
        <f t="shared" si="0"/>
        <v>22</v>
      </c>
      <c r="F15" s="1">
        <f t="shared" si="3"/>
        <v>29</v>
      </c>
      <c r="G15" s="1">
        <f t="shared" si="4"/>
        <v>22.272727272727277</v>
      </c>
      <c r="H15" s="1">
        <f t="shared" si="1"/>
        <v>22</v>
      </c>
      <c r="J15" s="1">
        <f t="shared" si="5"/>
        <v>29</v>
      </c>
      <c r="K15" s="1">
        <f t="shared" si="6"/>
        <v>19</v>
      </c>
      <c r="L15" s="1">
        <f>IF(L14&gt;0,L14+Z$5,L14+Y$5)</f>
        <v>95</v>
      </c>
    </row>
    <row r="16" spans="2:26" x14ac:dyDescent="0.25">
      <c r="B16" s="1">
        <f t="shared" si="2"/>
        <v>30</v>
      </c>
      <c r="C16" s="1">
        <f>B16*$K$4+$L$5</f>
        <v>23.818181818181813</v>
      </c>
      <c r="D16" s="1">
        <f t="shared" si="0"/>
        <v>24</v>
      </c>
      <c r="F16" s="1">
        <f t="shared" si="3"/>
        <v>30</v>
      </c>
      <c r="G16" s="1">
        <f t="shared" si="4"/>
        <v>23.818181818181824</v>
      </c>
      <c r="H16" s="1">
        <f t="shared" si="1"/>
        <v>24</v>
      </c>
      <c r="J16" s="1">
        <f t="shared" si="5"/>
        <v>30</v>
      </c>
      <c r="K16" s="1">
        <f t="shared" si="6"/>
        <v>20</v>
      </c>
      <c r="L16" s="1">
        <f>IF(L15&gt;0,L15+Z$5,L15+Y$5)</f>
        <v>107</v>
      </c>
    </row>
    <row r="17" spans="2:12" x14ac:dyDescent="0.25">
      <c r="B17" s="1">
        <f t="shared" si="2"/>
        <v>31</v>
      </c>
      <c r="C17" s="1">
        <f>B17*$K$4+$L$5</f>
        <v>25.36363636363636</v>
      </c>
      <c r="D17" s="1">
        <f t="shared" si="0"/>
        <v>25</v>
      </c>
      <c r="F17" s="1">
        <f t="shared" si="3"/>
        <v>31</v>
      </c>
      <c r="G17" s="1">
        <f t="shared" si="4"/>
        <v>25.36363636363637</v>
      </c>
      <c r="H17" s="1">
        <f t="shared" si="1"/>
        <v>25</v>
      </c>
      <c r="J17" s="1">
        <f t="shared" si="5"/>
        <v>31</v>
      </c>
      <c r="K17" s="1">
        <f t="shared" si="6"/>
        <v>21</v>
      </c>
      <c r="L17" s="1">
        <f>IF(L16&gt;0,L16+Z$5,L16+Y$5)</f>
        <v>119</v>
      </c>
    </row>
    <row r="18" spans="2:12" x14ac:dyDescent="0.25">
      <c r="B18" s="1">
        <f t="shared" si="2"/>
        <v>32</v>
      </c>
      <c r="C18" s="1">
        <f>B18*$K$4+$L$5</f>
        <v>26.909090909090907</v>
      </c>
      <c r="D18" s="1">
        <f t="shared" si="0"/>
        <v>27</v>
      </c>
      <c r="F18" s="1">
        <f t="shared" si="3"/>
        <v>32</v>
      </c>
      <c r="G18" s="1">
        <f t="shared" si="4"/>
        <v>26.909090909090917</v>
      </c>
      <c r="H18" s="1">
        <f t="shared" si="1"/>
        <v>27</v>
      </c>
      <c r="J18" s="1">
        <f t="shared" si="5"/>
        <v>32</v>
      </c>
      <c r="K18" s="1">
        <f t="shared" si="6"/>
        <v>22</v>
      </c>
      <c r="L18" s="1">
        <f>IF(L17&gt;0,L17+Z$5,L17+Y$5)</f>
        <v>131</v>
      </c>
    </row>
    <row r="19" spans="2:12" x14ac:dyDescent="0.25">
      <c r="B19" s="1">
        <f t="shared" si="2"/>
        <v>33</v>
      </c>
      <c r="C19" s="1">
        <f>B19*$K$4+$L$5</f>
        <v>28.454545454545453</v>
      </c>
      <c r="D19" s="1">
        <f t="shared" si="0"/>
        <v>28</v>
      </c>
      <c r="F19" s="1">
        <f t="shared" si="3"/>
        <v>33</v>
      </c>
      <c r="G19" s="1">
        <f t="shared" si="4"/>
        <v>28.454545454545464</v>
      </c>
      <c r="H19" s="1">
        <f t="shared" si="1"/>
        <v>28</v>
      </c>
      <c r="J19" s="1">
        <f t="shared" si="5"/>
        <v>33</v>
      </c>
      <c r="K19" s="1">
        <f t="shared" si="6"/>
        <v>23</v>
      </c>
      <c r="L19" s="1">
        <f>IF(L18&gt;0,L18+Z$5,L18+Y$5)</f>
        <v>143</v>
      </c>
    </row>
    <row r="20" spans="2:12" x14ac:dyDescent="0.25">
      <c r="B20" s="1">
        <f t="shared" si="2"/>
        <v>34</v>
      </c>
      <c r="C20" s="1">
        <f>B20*$K$4+$L$5</f>
        <v>30</v>
      </c>
      <c r="D20" s="1">
        <f t="shared" si="0"/>
        <v>30</v>
      </c>
      <c r="F20" s="1">
        <f t="shared" si="3"/>
        <v>34</v>
      </c>
      <c r="G20" s="1">
        <f t="shared" si="4"/>
        <v>30.000000000000011</v>
      </c>
      <c r="H20" s="1">
        <f t="shared" si="1"/>
        <v>30</v>
      </c>
      <c r="J20" s="1">
        <f>J19+1</f>
        <v>34</v>
      </c>
      <c r="K20" s="1">
        <f t="shared" si="6"/>
        <v>24</v>
      </c>
      <c r="L20" s="1">
        <f>IF(L19&gt;0,L19+Z$5,L19+Y$5)</f>
        <v>155</v>
      </c>
    </row>
  </sheetData>
  <mergeCells count="3">
    <mergeCell ref="F7:H7"/>
    <mergeCell ref="B7:D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 Regan</dc:creator>
  <cp:lastModifiedBy>Ian O Regan</cp:lastModifiedBy>
  <dcterms:created xsi:type="dcterms:W3CDTF">2019-10-10T08:33:47Z</dcterms:created>
  <dcterms:modified xsi:type="dcterms:W3CDTF">2019-10-10T09:52:43Z</dcterms:modified>
</cp:coreProperties>
</file>