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04EFB55D-5D38-4B36-A890-3D1F73ACDA3A}" xr6:coauthVersionLast="47" xr6:coauthVersionMax="47" xr10:uidLastSave="{00000000-0000-0000-0000-000000000000}"/>
  <bookViews>
    <workbookView xWindow="-108" yWindow="-108" windowWidth="23256" windowHeight="13176"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7" i="11" l="1"/>
  <c r="F36" i="11"/>
  <c r="E36" i="11"/>
  <c r="D37" i="11"/>
  <c r="E48" i="11"/>
  <c r="D20" i="11"/>
  <c r="D25" i="11"/>
  <c r="D13" i="11"/>
  <c r="F27" i="11"/>
  <c r="E28" i="11" s="1"/>
  <c r="D47" i="11"/>
  <c r="D42" i="11"/>
  <c r="F23" i="11"/>
  <c r="E22" i="11"/>
  <c r="F22" i="11" s="1"/>
  <c r="F20" i="11"/>
  <c r="E10" i="11"/>
  <c r="F10" i="11" s="1"/>
  <c r="E11" i="11" s="1"/>
  <c r="F11" i="11" s="1"/>
  <c r="E12" i="11" s="1"/>
  <c r="F12" i="11" s="1"/>
  <c r="F13" i="11" s="1"/>
  <c r="H7" i="11"/>
  <c r="E15" i="11" l="1"/>
  <c r="F15" i="11" s="1"/>
  <c r="E16" i="11" s="1"/>
  <c r="F16" i="11" s="1"/>
  <c r="E17" i="11" s="1"/>
  <c r="F17" i="11" s="1"/>
  <c r="E18" i="11" s="1"/>
  <c r="E37" i="11"/>
  <c r="F28" i="11"/>
  <c r="E29" i="11" s="1"/>
  <c r="F29" i="11" s="1"/>
  <c r="E30" i="11" s="1"/>
  <c r="F30" i="11" s="1"/>
  <c r="E31" i="11" s="1"/>
  <c r="F31" i="11" s="1"/>
  <c r="E32" i="11" s="1"/>
  <c r="F32" i="11" s="1"/>
  <c r="E9" i="11"/>
  <c r="E13" i="11" s="1"/>
  <c r="E20" i="11" l="1"/>
  <c r="E33" i="11"/>
  <c r="F33" i="11" s="1"/>
  <c r="E34" i="11" s="1"/>
  <c r="F34" i="11" s="1"/>
  <c r="E25" i="11"/>
  <c r="H23" i="11"/>
  <c r="I5" i="11"/>
  <c r="H49" i="11"/>
  <c r="H32" i="11"/>
  <c r="H31" i="11"/>
  <c r="H29" i="11"/>
  <c r="H26" i="11"/>
  <c r="H22" i="11"/>
  <c r="H21" i="11"/>
  <c r="H14" i="11"/>
  <c r="H8" i="11"/>
  <c r="E35" i="11" l="1"/>
  <c r="H34" i="11"/>
  <c r="H13" i="11"/>
  <c r="H9" i="11"/>
  <c r="I6" i="11"/>
  <c r="F35" i="11" l="1"/>
  <c r="E39" i="11" s="1"/>
  <c r="H35" i="11"/>
  <c r="H28" i="11"/>
  <c r="H25" i="11"/>
  <c r="H10" i="11"/>
  <c r="H16" i="11"/>
  <c r="J5" i="11"/>
  <c r="K5" i="11" s="1"/>
  <c r="L5" i="11" s="1"/>
  <c r="M5" i="11" s="1"/>
  <c r="N5" i="11" s="1"/>
  <c r="O5" i="11" s="1"/>
  <c r="P5" i="11" s="1"/>
  <c r="I4" i="11"/>
  <c r="F39" i="11" l="1"/>
  <c r="E40" i="11" s="1"/>
  <c r="F40" i="11" s="1"/>
  <c r="E41" i="11" s="1"/>
  <c r="F41" i="11" s="1"/>
  <c r="F42" i="11" s="1"/>
  <c r="E44" i="11" s="1"/>
  <c r="E42" i="11"/>
  <c r="H24" i="11"/>
  <c r="H17" i="11"/>
  <c r="H11" i="11"/>
  <c r="H12" i="11"/>
  <c r="P4" i="11"/>
  <c r="Q5" i="11"/>
  <c r="R5" i="11" s="1"/>
  <c r="S5" i="11" s="1"/>
  <c r="T5" i="11" s="1"/>
  <c r="U5" i="11" s="1"/>
  <c r="V5" i="11" s="1"/>
  <c r="W5" i="11" s="1"/>
  <c r="J6" i="11"/>
  <c r="F44" i="11" l="1"/>
  <c r="E45" i="11" s="1"/>
  <c r="F45" i="11" s="1"/>
  <c r="E46" i="11" s="1"/>
  <c r="F46" i="11" s="1"/>
  <c r="F47" i="11" s="1"/>
  <c r="E47" i="11"/>
  <c r="H20" i="11"/>
  <c r="H19" i="1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BF4" i="11" s="1"/>
  <c r="Z6" i="11"/>
  <c r="BF6" i="11" l="1"/>
  <c r="BG5" i="11"/>
  <c r="AA6" i="11"/>
  <c r="BG6" i="11" l="1"/>
  <c r="BH5" i="11"/>
  <c r="AB6" i="11"/>
  <c r="BI5" i="11" l="1"/>
  <c r="BH6" i="11"/>
  <c r="AC6" i="11"/>
  <c r="BJ5" i="11" l="1"/>
  <c r="BI6" i="11"/>
  <c r="AD6" i="11"/>
  <c r="BK5" i="11" l="1"/>
  <c r="BJ6" i="11"/>
  <c r="AE6" i="11"/>
  <c r="BL5" i="11" l="1"/>
  <c r="BM5" i="11" s="1"/>
  <c r="BK6" i="11"/>
  <c r="AF6" i="11"/>
  <c r="BM4" i="11" l="1"/>
  <c r="BM6" i="11"/>
  <c r="BN5" i="11"/>
  <c r="BL6" i="11"/>
  <c r="AG6" i="11"/>
  <c r="BN6" i="11" l="1"/>
  <c r="BO5" i="11"/>
  <c r="AH6" i="11"/>
  <c r="BO6" i="11" l="1"/>
  <c r="BP5" i="11"/>
  <c r="AI6" i="11"/>
  <c r="BP6" i="11" l="1"/>
  <c r="BQ5" i="11"/>
  <c r="AJ6" i="11"/>
  <c r="BQ6" i="11" l="1"/>
  <c r="BR5" i="11"/>
  <c r="AK6" i="11"/>
  <c r="BR6" i="11" l="1"/>
  <c r="BS5" i="11"/>
  <c r="AL6" i="11"/>
  <c r="BS6" i="11" l="1"/>
  <c r="BT5" i="11"/>
  <c r="AM6" i="11"/>
  <c r="BT4" i="11" l="1"/>
  <c r="BT6" i="11"/>
  <c r="BU5" i="11"/>
  <c r="AN6" i="11"/>
  <c r="BU6" i="11" l="1"/>
  <c r="BV5" i="11"/>
  <c r="AO6" i="11"/>
  <c r="BV6" i="11" l="1"/>
  <c r="BW5" i="11"/>
  <c r="AP6" i="11"/>
  <c r="BW6" i="11" l="1"/>
  <c r="BX5" i="11"/>
  <c r="AQ6" i="11"/>
  <c r="BX6" i="11" l="1"/>
  <c r="BY5" i="11"/>
  <c r="AR6" i="11"/>
  <c r="BZ5" i="11" l="1"/>
  <c r="BY6" i="11"/>
  <c r="BZ6" i="11" l="1"/>
  <c r="CA5" i="11"/>
  <c r="CA4" i="11" l="1"/>
  <c r="CB5" i="11"/>
  <c r="CA6" i="11"/>
  <c r="CB6" i="11" l="1"/>
  <c r="CC5" i="11"/>
  <c r="CC6" i="11" l="1"/>
  <c r="CD5" i="11"/>
  <c r="CD6" i="11" l="1"/>
  <c r="CE5" i="11"/>
  <c r="CE6" i="11" l="1"/>
  <c r="CF5" i="11"/>
  <c r="CG5" i="11" l="1"/>
  <c r="CF6" i="11"/>
  <c r="CH5" i="11" l="1"/>
  <c r="CG6" i="11"/>
  <c r="CH4" i="11" l="1"/>
  <c r="CI5" i="11"/>
  <c r="CH6" i="11"/>
  <c r="CI6" i="11" l="1"/>
  <c r="CJ5" i="11"/>
  <c r="CJ6" i="11" l="1"/>
  <c r="CK5" i="11"/>
  <c r="CL5" i="11" l="1"/>
  <c r="CK6" i="11"/>
  <c r="CL6" i="11" l="1"/>
  <c r="CM5" i="11"/>
  <c r="CN5" i="11" l="1"/>
  <c r="CM6" i="11"/>
  <c r="CN6" i="11" l="1"/>
  <c r="CO5" i="11"/>
  <c r="CO4" i="11" l="1"/>
  <c r="CP5" i="11"/>
  <c r="CO6" i="11"/>
  <c r="CQ5" i="11" l="1"/>
  <c r="CP6" i="11"/>
  <c r="CR5" i="11" l="1"/>
  <c r="CQ6" i="11"/>
  <c r="CS5" i="11" l="1"/>
  <c r="CR6" i="11"/>
  <c r="CT5" i="11" l="1"/>
  <c r="CS6" i="11"/>
  <c r="CT6" i="11" l="1"/>
  <c r="CU5" i="11"/>
  <c r="CU6" i="11" l="1"/>
  <c r="CV5" i="11"/>
  <c r="CV6" i="11" l="1"/>
  <c r="CW5" i="11"/>
  <c r="CV4" i="11"/>
  <c r="CX5" i="11" l="1"/>
  <c r="CW6" i="11"/>
  <c r="CY5" i="11" l="1"/>
  <c r="CX6" i="11"/>
  <c r="CY6" i="11" l="1"/>
  <c r="CZ5" i="11"/>
  <c r="DA5" i="11" l="1"/>
  <c r="CZ6" i="11"/>
  <c r="DA6" i="11" l="1"/>
  <c r="DB5" i="11"/>
  <c r="DB6" i="11" l="1"/>
  <c r="DC5" i="11"/>
  <c r="DC4" i="11" l="1"/>
  <c r="DD5" i="11"/>
  <c r="DC6" i="11"/>
  <c r="DE5" i="11" l="1"/>
  <c r="DD6" i="11"/>
  <c r="DE6" i="11" l="1"/>
  <c r="DF5" i="11"/>
  <c r="DG5" i="11" l="1"/>
  <c r="DF6" i="11"/>
  <c r="DH5" i="11" l="1"/>
  <c r="DG6" i="11"/>
  <c r="DI5" i="11" l="1"/>
  <c r="DH6" i="11"/>
  <c r="DJ5" i="11" l="1"/>
  <c r="DI6" i="11"/>
  <c r="DJ6" i="11" l="1"/>
  <c r="DJ4" i="11"/>
  <c r="DK5" i="11"/>
  <c r="DK6" i="11" l="1"/>
  <c r="DL5" i="11"/>
  <c r="DM5" i="11" l="1"/>
  <c r="DL6" i="11"/>
  <c r="DM6" i="11" l="1"/>
  <c r="DN5" i="11"/>
  <c r="DO5" i="11" l="1"/>
  <c r="DN6" i="11"/>
  <c r="DP5" i="11" l="1"/>
  <c r="DO6" i="11"/>
  <c r="DP6" i="11" l="1"/>
  <c r="DQ5" i="11"/>
  <c r="DQ6" i="11" l="1"/>
  <c r="DR5" i="11"/>
  <c r="DQ4" i="11"/>
  <c r="DS5" i="11" l="1"/>
  <c r="DR6" i="11"/>
  <c r="DS6" i="11" l="1"/>
  <c r="DT5" i="11"/>
  <c r="DU5" i="11" l="1"/>
  <c r="DT6" i="11"/>
  <c r="DV5" i="11" l="1"/>
  <c r="DU6" i="11"/>
  <c r="DW5" i="11" l="1"/>
  <c r="DV6" i="11"/>
  <c r="DX5" i="11" l="1"/>
  <c r="DW6" i="11"/>
  <c r="DX6" i="11" l="1"/>
  <c r="DX4" i="11"/>
  <c r="DY5" i="11"/>
  <c r="DZ5" i="11" l="1"/>
  <c r="DY6" i="11"/>
  <c r="DZ6" i="11" l="1"/>
  <c r="EA5" i="11"/>
  <c r="EA6" i="11" l="1"/>
  <c r="EB5" i="11"/>
  <c r="EC5" i="11" l="1"/>
  <c r="EB6" i="11"/>
  <c r="EC6" i="11" l="1"/>
  <c r="ED5" i="11"/>
  <c r="EE5" i="11" l="1"/>
  <c r="ED6" i="11"/>
  <c r="EE4" i="11" l="1"/>
  <c r="EE6" i="11"/>
  <c r="EF5" i="11"/>
  <c r="EG5" i="11" l="1"/>
  <c r="EF6" i="11"/>
  <c r="EG6" i="11" l="1"/>
  <c r="EH5" i="11"/>
  <c r="EI5" i="11" l="1"/>
  <c r="EH6" i="11"/>
  <c r="EI6" i="11" l="1"/>
  <c r="EJ5" i="11"/>
  <c r="EK5" i="11" l="1"/>
  <c r="EJ6" i="11"/>
  <c r="EL5" i="11" l="1"/>
  <c r="EK6" i="11"/>
  <c r="EM5" i="11" l="1"/>
  <c r="EL6" i="11"/>
  <c r="EL4" i="11"/>
  <c r="EM6" i="11" l="1"/>
  <c r="EN5" i="11"/>
  <c r="EN6" i="11" l="1"/>
  <c r="EO5" i="11"/>
  <c r="EP5" i="11" l="1"/>
  <c r="EO6" i="11"/>
  <c r="EQ5" i="11" l="1"/>
  <c r="EP6" i="11"/>
  <c r="ER5" i="11" l="1"/>
  <c r="EQ6" i="11"/>
  <c r="ER6" i="11" l="1"/>
  <c r="ES5" i="11"/>
  <c r="ES4" i="11" l="1"/>
  <c r="ET5" i="11"/>
  <c r="ES6" i="11"/>
  <c r="EU5" i="11" l="1"/>
  <c r="ET6" i="11"/>
  <c r="EV5" i="11" l="1"/>
  <c r="EU6" i="11"/>
  <c r="EW5" i="11" l="1"/>
  <c r="EV6" i="11"/>
  <c r="EW6" i="11" l="1"/>
  <c r="EX5" i="11"/>
  <c r="EY5" i="11" l="1"/>
  <c r="EX6" i="11"/>
  <c r="EY6" i="11" l="1"/>
  <c r="EZ5" i="11"/>
  <c r="EZ4" i="11" l="1"/>
  <c r="EZ6" i="11"/>
  <c r="FA5" i="11"/>
  <c r="FA6" i="11" l="1"/>
  <c r="FB5" i="11"/>
  <c r="FC5" i="11" l="1"/>
  <c r="FB6" i="11"/>
  <c r="FD5" i="11" l="1"/>
  <c r="FC6" i="11"/>
  <c r="FD6" i="11" l="1"/>
  <c r="FE5" i="11"/>
  <c r="FE6" i="11" l="1"/>
  <c r="FF5" i="11"/>
  <c r="FG5" i="11" l="1"/>
  <c r="FF6" i="11"/>
  <c r="FG4" i="11" l="1"/>
  <c r="FH5" i="11"/>
  <c r="FG6" i="11"/>
  <c r="FH6" i="11" l="1"/>
  <c r="FI5" i="11"/>
  <c r="FI6" i="11" l="1"/>
  <c r="FJ5" i="11"/>
  <c r="FK5" i="11" l="1"/>
  <c r="FJ6" i="11"/>
  <c r="FK6" i="11" l="1"/>
  <c r="FL5" i="11"/>
  <c r="FM5" i="11" l="1"/>
  <c r="FL6" i="11"/>
  <c r="FM6" i="11" l="1"/>
  <c r="FN5" i="11"/>
  <c r="FO5" i="11" l="1"/>
  <c r="FN4" i="11"/>
  <c r="FN6" i="11"/>
  <c r="FO6" i="11" l="1"/>
  <c r="FP5" i="11"/>
  <c r="FQ5" i="11" l="1"/>
  <c r="FP6" i="11"/>
  <c r="FQ6" i="11" l="1"/>
  <c r="FR5" i="11"/>
  <c r="FS5" i="11" l="1"/>
  <c r="FR6" i="11"/>
  <c r="FT5" i="11" l="1"/>
  <c r="FS6" i="11"/>
  <c r="FU5" i="11" l="1"/>
  <c r="FT6" i="11"/>
  <c r="FU4" i="11" l="1"/>
  <c r="FV5" i="11"/>
  <c r="FU6" i="11"/>
  <c r="FW5" i="11" l="1"/>
  <c r="FV6" i="11"/>
  <c r="FX5" i="11" l="1"/>
  <c r="FW6" i="11"/>
  <c r="FY5" i="11" l="1"/>
  <c r="FX6" i="11"/>
  <c r="FZ5" i="11" l="1"/>
  <c r="FY6" i="11"/>
  <c r="GA5" i="11" l="1"/>
  <c r="FZ6" i="11"/>
  <c r="GB5" i="11" l="1"/>
  <c r="GA6" i="11"/>
  <c r="GC5" i="11" l="1"/>
  <c r="GB6" i="11"/>
  <c r="GB4" i="11"/>
  <c r="GC6" i="11" l="1"/>
  <c r="GD5" i="11"/>
  <c r="GE5" i="11" l="1"/>
  <c r="GD6" i="11"/>
  <c r="GF5" i="11" l="1"/>
  <c r="GE6" i="11"/>
  <c r="GF6" i="11" l="1"/>
  <c r="GG5" i="11"/>
  <c r="GG6" i="11" l="1"/>
  <c r="GH5" i="11"/>
  <c r="GH6" i="11" l="1"/>
  <c r="GI5" i="11"/>
  <c r="GI4" i="11" l="1"/>
  <c r="GJ5" i="11"/>
  <c r="GI6" i="11"/>
  <c r="GK5" i="11" l="1"/>
  <c r="GJ6" i="11"/>
  <c r="GL5" i="11" l="1"/>
  <c r="GK6" i="11"/>
  <c r="GL6" i="11" l="1"/>
  <c r="GM5" i="11"/>
  <c r="GN5" i="11" l="1"/>
  <c r="GM6" i="11"/>
  <c r="GO5" i="11" l="1"/>
  <c r="GN6" i="11"/>
  <c r="GP5" i="11" l="1"/>
  <c r="GO6" i="11"/>
  <c r="GP4" i="11" l="1"/>
  <c r="GP6" i="11"/>
  <c r="GQ5" i="11"/>
  <c r="GR5" i="11" l="1"/>
  <c r="GQ6" i="11"/>
  <c r="GR6" i="11" l="1"/>
  <c r="GS5" i="11"/>
  <c r="GT5" i="11" l="1"/>
  <c r="GS6" i="11"/>
  <c r="GT6" i="11" l="1"/>
  <c r="GU5" i="11"/>
  <c r="GV5" i="11" l="1"/>
  <c r="GU6" i="11"/>
  <c r="GV6" i="11" l="1"/>
  <c r="GW5" i="11"/>
  <c r="GW6" i="11" l="1"/>
  <c r="GW4" i="11"/>
  <c r="GX5" i="11"/>
  <c r="GX6" i="11" l="1"/>
  <c r="GY5" i="11"/>
  <c r="GY6" i="11" l="1"/>
  <c r="GZ5" i="11"/>
  <c r="HA5" i="11" l="1"/>
  <c r="GZ6" i="11"/>
  <c r="HB5" i="11" l="1"/>
  <c r="HA6" i="11"/>
  <c r="HB6" i="11" l="1"/>
  <c r="HC5" i="11"/>
  <c r="HC6" i="11" s="1"/>
</calcChain>
</file>

<file path=xl/sharedStrings.xml><?xml version="1.0" encoding="utf-8"?>
<sst xmlns="http://schemas.openxmlformats.org/spreadsheetml/2006/main" count="102" uniqueCount="76">
  <si>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</si>
  <si>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</si>
  <si>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</si>
  <si>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</si>
  <si>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</si>
  <si>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</si>
  <si>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</si>
  <si>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</si>
  <si>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</si>
  <si>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</si>
  <si>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</si>
  <si>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</si>
  <si>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</si>
  <si>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</si>
  <si>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</si>
  <si>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Task 1</t>
  </si>
  <si>
    <t>Task 2</t>
  </si>
  <si>
    <t>Task 3</t>
  </si>
  <si>
    <t>Task 4</t>
  </si>
  <si>
    <t>Task 5</t>
  </si>
  <si>
    <t>Insert new rows ABOVE this one</t>
  </si>
  <si>
    <t>Project Start:</t>
  </si>
  <si>
    <t>Display Week:</t>
  </si>
  <si>
    <t>ASSIGNED
TO</t>
  </si>
  <si>
    <t>PROGRESS</t>
  </si>
  <si>
    <t>START</t>
  </si>
  <si>
    <t>END</t>
  </si>
  <si>
    <t>DAYS</t>
  </si>
  <si>
    <t>University of Southampton</t>
  </si>
  <si>
    <t>Thomas Smith (tcs1g20)</t>
  </si>
  <si>
    <t>Planning</t>
  </si>
  <si>
    <t>Problem Statement</t>
  </si>
  <si>
    <t>Literary Review</t>
  </si>
  <si>
    <t>Risk Assessment</t>
  </si>
  <si>
    <t>Design</t>
  </si>
  <si>
    <t>Technical Implementation</t>
  </si>
  <si>
    <t>Progress Report</t>
  </si>
  <si>
    <t>Final Submission</t>
  </si>
  <si>
    <t>planning</t>
  </si>
  <si>
    <t>design</t>
  </si>
  <si>
    <t>Account of Work</t>
  </si>
  <si>
    <t>Plan for Remaining Work</t>
  </si>
  <si>
    <t>Implementation &amp; Testing</t>
  </si>
  <si>
    <t>progress report</t>
  </si>
  <si>
    <t>Using Blockchain for Video Game Distribution</t>
  </si>
  <si>
    <t>limitations</t>
  </si>
  <si>
    <t>Justification of Approach</t>
  </si>
  <si>
    <t>Sprint 1</t>
  </si>
  <si>
    <t>Sprint 1 Review</t>
  </si>
  <si>
    <t>Sprint 2</t>
  </si>
  <si>
    <t>Sprint 2 Review</t>
  </si>
  <si>
    <t>Sprint 3</t>
  </si>
  <si>
    <t>Task 6</t>
  </si>
  <si>
    <t>Sprint 3 Review</t>
  </si>
  <si>
    <t>Background Research</t>
  </si>
  <si>
    <t>sprint length:</t>
  </si>
  <si>
    <t>Task 7</t>
  </si>
  <si>
    <t>Testing Strategy &amp; Results</t>
  </si>
  <si>
    <t>Testing Strategy</t>
  </si>
  <si>
    <t>Test Results</t>
  </si>
  <si>
    <t>Noteworthy Test Results</t>
  </si>
  <si>
    <t>Evalutaion</t>
  </si>
  <si>
    <t>Positives</t>
  </si>
  <si>
    <t>Reflection on Project</t>
  </si>
  <si>
    <t>Negatives</t>
  </si>
  <si>
    <t>Evaluation</t>
  </si>
  <si>
    <t>Sprint 1 Preparation</t>
  </si>
  <si>
    <t>Sprint 2 Preparation</t>
  </si>
  <si>
    <t>Sprint 3 Preparation</t>
  </si>
  <si>
    <t>Task 9</t>
  </si>
  <si>
    <t>Task 8</t>
  </si>
  <si>
    <t>Task 10</t>
  </si>
  <si>
    <t>Requirements</t>
  </si>
  <si>
    <t>Final Report</t>
  </si>
  <si>
    <t>Write Up</t>
  </si>
  <si>
    <t>Task 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</si>
</sst>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8"/>
      <name val="Calibri"/>
      <family val="2"/>
      <scheme val="minor"/>
    </font>
  </fonts>
  <fills count="5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59999389629810485"/>
        <bgColor indexed="64"/>
      </patternFill>
    </fill>
    <fill>
      <patternFill patternType="solid">
        <fgColor rgb="FF86D8E8"/>
        <bgColor indexed="64"/>
      </patternFill>
    </fill>
    <fill>
      <patternFill patternType="solid">
        <fgColor theme="8" tint="0.59999389629810485"/>
        <bgColor indexed="64"/>
      </patternFill>
    </fill>
    <fill>
      <patternFill patternType="solid">
        <fgColor theme="9"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9"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0" fillId="0" borderId="0" applyNumberFormat="0" applyFill="0" applyBorder="0" applyAlignment="0" applyProtection="0"/>
    <xf numFmtId="0" fontId="21" fillId="14" borderId="0" applyNumberFormat="0" applyBorder="0" applyAlignment="0" applyProtection="0"/>
    <xf numFmtId="0" fontId="22" fillId="15" borderId="0" applyNumberFormat="0" applyBorder="0" applyAlignment="0" applyProtection="0"/>
    <xf numFmtId="0" fontId="23" fillId="16" borderId="0" applyNumberFormat="0" applyBorder="0" applyAlignment="0" applyProtection="0"/>
    <xf numFmtId="0" fontId="24" fillId="17" borderId="11" applyNumberFormat="0" applyAlignment="0" applyProtection="0"/>
    <xf numFmtId="0" fontId="25" fillId="18" borderId="12" applyNumberFormat="0" applyAlignment="0" applyProtection="0"/>
    <xf numFmtId="0" fontId="26" fillId="18" borderId="11" applyNumberFormat="0" applyAlignment="0" applyProtection="0"/>
    <xf numFmtId="0" fontId="27" fillId="0" borderId="13" applyNumberFormat="0" applyFill="0" applyAlignment="0" applyProtection="0"/>
    <xf numFmtId="0" fontId="28" fillId="19" borderId="14" applyNumberFormat="0" applyAlignment="0" applyProtection="0"/>
    <xf numFmtId="0" fontId="29" fillId="0" borderId="0" applyNumberFormat="0" applyFill="0" applyBorder="0" applyAlignment="0" applyProtection="0"/>
    <xf numFmtId="0" fontId="9" fillId="20" borderId="15"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11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17" fillId="0" borderId="0" xfId="0" applyFont="1"/>
    <xf numFmtId="0" fontId="18" fillId="0" borderId="0" xfId="1" applyFont="1" applyProtection="1">
      <alignment vertical="top"/>
    </xf>
    <xf numFmtId="167" fontId="0" fillId="8" borderId="2" xfId="0" applyNumberFormat="1" applyFill="1" applyBorder="1" applyAlignment="1">
      <alignment horizontal="center" vertical="center"/>
    </xf>
    <xf numFmtId="167" fontId="5" fillId="8"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9" borderId="2" xfId="0" applyNumberFormat="1" applyFill="1" applyBorder="1" applyAlignment="1">
      <alignment horizontal="center" vertical="center"/>
    </xf>
    <xf numFmtId="167" fontId="5" fillId="9" borderId="2" xfId="0" applyNumberFormat="1" applyFont="1" applyFill="1" applyBorder="1" applyAlignment="1">
      <alignment horizontal="center" vertical="center"/>
    </xf>
    <xf numFmtId="167" fontId="9" fillId="4" borderId="2" xfId="10" applyNumberFormat="1" applyFill="1">
      <alignment horizontal="center" vertical="center"/>
    </xf>
    <xf numFmtId="167" fontId="0" fillId="6" borderId="2" xfId="0" applyNumberFormat="1" applyFill="1" applyBorder="1" applyAlignment="1">
      <alignment horizontal="center" vertical="center"/>
    </xf>
    <xf numFmtId="167" fontId="5" fillId="6" borderId="2" xfId="0" applyNumberFormat="1" applyFont="1" applyFill="1" applyBorder="1" applyAlignment="1">
      <alignment horizontal="center" vertical="center"/>
    </xf>
    <xf numFmtId="167" fontId="9" fillId="11" borderId="2" xfId="10" applyNumberFormat="1"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10" borderId="2" xfId="10" applyNumberFormat="1" applyFill="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168" fontId="22" fillId="15" borderId="0" xfId="19" applyNumberFormat="1" applyAlignment="1">
      <alignment horizontal="center" vertical="center"/>
    </xf>
    <xf numFmtId="0" fontId="22" fillId="15" borderId="8" xfId="19" applyBorder="1" applyAlignment="1">
      <alignment horizontal="center" vertical="center" shrinkToFit="1"/>
    </xf>
    <xf numFmtId="0" fontId="22" fillId="15" borderId="9" xfId="19" applyBorder="1" applyAlignment="1">
      <alignment vertical="center"/>
    </xf>
    <xf numFmtId="0" fontId="22" fillId="15" borderId="0" xfId="19"/>
    <xf numFmtId="0" fontId="6" fillId="3" borderId="2" xfId="11" applyFont="1" applyFill="1">
      <alignment horizontal="center" vertical="center"/>
    </xf>
    <xf numFmtId="0" fontId="6" fillId="4" borderId="2" xfId="11" applyFont="1" applyFill="1">
      <alignment horizontal="center" vertical="center"/>
    </xf>
    <xf numFmtId="0" fontId="6" fillId="11" borderId="2" xfId="11" applyFont="1" applyFill="1">
      <alignment horizontal="center" vertical="center"/>
    </xf>
    <xf numFmtId="0" fontId="0" fillId="10" borderId="2" xfId="11" applyFont="1" applyFill="1">
      <alignment horizontal="center" vertical="center"/>
    </xf>
    <xf numFmtId="0" fontId="6" fillId="10" borderId="2" xfId="11" applyFont="1" applyFill="1">
      <alignment horizontal="center" vertical="center"/>
    </xf>
    <xf numFmtId="0" fontId="6" fillId="45" borderId="2" xfId="11" applyFont="1" applyFill="1">
      <alignment horizontal="center" vertical="center"/>
    </xf>
    <xf numFmtId="0" fontId="6" fillId="45" borderId="2" xfId="12" applyFont="1" applyFill="1">
      <alignment horizontal="left" vertical="center" indent="2"/>
    </xf>
    <xf numFmtId="9" fontId="17" fillId="45" borderId="2" xfId="2" applyFont="1" applyFill="1" applyBorder="1" applyAlignment="1">
      <alignment horizontal="center" vertical="center"/>
    </xf>
    <xf numFmtId="167" fontId="6" fillId="45" borderId="2" xfId="10" applyNumberFormat="1" applyFont="1" applyFill="1">
      <alignment horizontal="center" vertical="center"/>
    </xf>
    <xf numFmtId="0" fontId="6" fillId="46" borderId="2" xfId="11" applyFont="1" applyFill="1">
      <alignment horizontal="center" vertical="center"/>
    </xf>
    <xf numFmtId="0" fontId="9" fillId="46" borderId="2" xfId="12" applyFont="1" applyFill="1">
      <alignment horizontal="left" vertical="center" indent="2"/>
    </xf>
    <xf numFmtId="0" fontId="9" fillId="46" borderId="2" xfId="11" applyFont="1" applyFill="1">
      <alignment horizontal="center" vertical="center"/>
    </xf>
    <xf numFmtId="9" fontId="5" fillId="46" borderId="2" xfId="2" applyFont="1" applyFill="1" applyBorder="1" applyAlignment="1">
      <alignment horizontal="center" vertical="center"/>
    </xf>
    <xf numFmtId="167" fontId="9" fillId="46" borderId="2" xfId="10" applyNumberFormat="1" applyFont="1" applyFill="1">
      <alignment horizontal="center" vertical="center"/>
    </xf>
    <xf numFmtId="0" fontId="6" fillId="47" borderId="2" xfId="11" applyFont="1" applyFill="1">
      <alignment horizontal="center" vertical="center"/>
    </xf>
    <xf numFmtId="9" fontId="5" fillId="47" borderId="2" xfId="2" applyFont="1" applyFill="1" applyBorder="1" applyAlignment="1">
      <alignment horizontal="center" vertical="center"/>
    </xf>
    <xf numFmtId="167" fontId="9" fillId="47" borderId="2" xfId="10" applyNumberFormat="1" applyFont="1" applyFill="1">
      <alignment horizontal="center" vertical="center"/>
    </xf>
    <xf numFmtId="0" fontId="6" fillId="47" borderId="2" xfId="12" applyFont="1" applyFill="1">
      <alignment horizontal="left" vertical="center" indent="2"/>
    </xf>
    <xf numFmtId="0" fontId="6" fillId="48" borderId="2" xfId="11" applyFont="1" applyFill="1">
      <alignment horizontal="center" vertical="center"/>
    </xf>
    <xf numFmtId="9" fontId="5" fillId="48" borderId="2" xfId="2" applyFont="1" applyFill="1" applyBorder="1" applyAlignment="1">
      <alignment horizontal="center" vertical="center"/>
    </xf>
    <xf numFmtId="167" fontId="9" fillId="48" borderId="2" xfId="10" applyNumberFormat="1" applyFont="1" applyFill="1">
      <alignment horizontal="center" vertical="center"/>
    </xf>
    <xf numFmtId="0" fontId="9" fillId="48" borderId="2" xfId="12" applyFont="1" applyFill="1">
      <alignment horizontal="left" vertical="center" indent="2"/>
    </xf>
    <xf numFmtId="0" fontId="9" fillId="48" borderId="2" xfId="11" applyFont="1" applyFill="1">
      <alignment horizontal="center" vertical="center"/>
    </xf>
    <xf numFmtId="0" fontId="22" fillId="0" borderId="0" xfId="19" applyFill="1"/>
    <xf numFmtId="0" fontId="22" fillId="0" borderId="9" xfId="19" applyFill="1" applyBorder="1" applyAlignment="1">
      <alignment vertical="center"/>
    </xf>
    <xf numFmtId="0" fontId="16" fillId="12" borderId="8" xfId="19" applyFont="1" applyFill="1" applyBorder="1" applyAlignment="1">
      <alignment horizontal="center" vertical="center" shrinkToFit="1"/>
    </xf>
    <xf numFmtId="168" fontId="9" fillId="7" borderId="0" xfId="19" applyNumberFormat="1" applyFont="1" applyFill="1" applyAlignment="1">
      <alignment horizontal="center" vertical="center"/>
    </xf>
    <xf numFmtId="0" fontId="22" fillId="15" borderId="0" xfId="19"/>
    <xf numFmtId="0" fontId="9" fillId="0" borderId="0" xfId="8">
      <alignment horizontal="right" indent="1"/>
    </xf>
    <xf numFmtId="0" fontId="9" fillId="0" borderId="7" xfId="8" applyBorder="1">
      <alignment horizontal="right" indent="1"/>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6" fontId="9" fillId="0" borderId="3" xfId="9" applyNumberFormat="1">
      <alignment horizontal="center" vertical="center"/>
    </xf>
    <xf numFmtId="0" fontId="22" fillId="0" borderId="0" xfId="19" applyFill="1"/>
    <xf numFmtId="0" fontId="6" fillId="49" borderId="2" xfId="11" applyFont="1" applyFill="1">
      <alignment horizontal="center" vertical="center"/>
    </xf>
    <xf numFmtId="9" fontId="5" fillId="49" borderId="2" xfId="2" applyFont="1" applyFill="1" applyBorder="1" applyAlignment="1">
      <alignment horizontal="center" vertical="center"/>
    </xf>
    <xf numFmtId="167" fontId="9" fillId="49" borderId="2" xfId="10" applyNumberFormat="1" applyFont="1" applyFill="1">
      <alignment horizontal="center" vertical="center"/>
    </xf>
    <xf numFmtId="0" fontId="6" fillId="49" borderId="2" xfId="12" applyFont="1" applyFill="1">
      <alignment horizontal="left" vertical="center" indent="2"/>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3">
    <dxf>
      <fill>
        <patternFill>
          <bgColor rgb="FFFF0066"/>
        </patternFill>
      </fill>
      <border>
        <left/>
        <right/>
        <top/>
        <bottom/>
        <vertical/>
        <horizontal/>
      </border>
    </dxf>
    <dxf>
      <fill>
        <patternFill>
          <bgColor rgb="FFFF0000"/>
        </patternFill>
      </fill>
      <border>
        <left/>
        <right/>
      </border>
    </dxf>
    <dxf>
      <fill>
        <patternFill>
          <bgColor rgb="FF00B0F0"/>
        </patternFill>
      </fill>
    </dxf>
    <dxf>
      <fill>
        <patternFill>
          <bgColor rgb="FF92D050"/>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2"/>
      <tableStyleElement type="headerRow" dxfId="11"/>
      <tableStyleElement type="totalRow" dxfId="10"/>
      <tableStyleElement type="firstColumn" dxfId="9"/>
      <tableStyleElement type="lastColumn" dxfId="8"/>
      <tableStyleElement type="firstRowStripe" dxfId="7"/>
      <tableStyleElement type="secondRowStripe" dxfId="6"/>
      <tableStyleElement type="firstColumnStripe" dxfId="5"/>
      <tableStyleElement type="secondColumnStripe" dxfId="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0066"/>
      <color rgb="FF86D8E8"/>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HD52"/>
  <sheetViews>
    <sheetView showGridLines="0" tabSelected="1" showRuler="0" zoomScale="70" zoomScaleNormal="70" zoomScalePageLayoutView="70" workbookViewId="0">
      <pane xSplit="8" ySplit="7" topLeftCell="BZ38" activePane="bottomRight" state="frozen"/>
      <selection pane="topRight" activeCell="I1" sqref="I1"/>
      <selection pane="bottomLeft" activeCell="A8" sqref="A8"/>
      <selection pane="bottomRight" activeCell="F38" sqref="F38"/>
    </sheetView>
  </sheetViews>
  <sheetFormatPr defaultRowHeight="30" customHeight="1" x14ac:dyDescent="0.3"/>
  <cols>
    <col min="1" max="1" width="2.6640625" style="34"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16" width="2.5546875" customWidth="1"/>
    <col min="17" max="17" width="3.88671875" customWidth="1"/>
    <col min="18" max="64" width="2.5546875" customWidth="1"/>
    <col min="65" max="65" width="2.44140625" bestFit="1" customWidth="1"/>
    <col min="66" max="66" width="3.33203125" style="100" bestFit="1" customWidth="1"/>
    <col min="67" max="84" width="2.44140625" bestFit="1" customWidth="1"/>
    <col min="85" max="85" width="1.6640625" bestFit="1" customWidth="1"/>
    <col min="86" max="86" width="2.109375" bestFit="1" customWidth="1"/>
    <col min="87" max="87" width="1.6640625" bestFit="1" customWidth="1"/>
    <col min="88" max="88" width="2.21875" bestFit="1" customWidth="1"/>
    <col min="89" max="92" width="1.6640625" bestFit="1" customWidth="1"/>
    <col min="93" max="93" width="2.109375" bestFit="1" customWidth="1"/>
    <col min="94" max="115" width="2.44140625" bestFit="1" customWidth="1"/>
    <col min="116" max="116" width="2.21875" bestFit="1" customWidth="1"/>
    <col min="117" max="120" width="1.6640625" bestFit="1" customWidth="1"/>
    <col min="121" max="121" width="2.109375" bestFit="1" customWidth="1"/>
    <col min="122" max="122" width="1.6640625" bestFit="1" customWidth="1"/>
    <col min="123" max="123" width="2.21875" bestFit="1" customWidth="1"/>
    <col min="124" max="124" width="1.6640625" bestFit="1" customWidth="1"/>
    <col min="125" max="143" width="2.44140625" bestFit="1" customWidth="1"/>
    <col min="144" max="144" width="2.21875" bestFit="1" customWidth="1"/>
    <col min="145" max="148" width="1.6640625" bestFit="1" customWidth="1"/>
    <col min="149" max="149" width="2.109375" bestFit="1" customWidth="1"/>
    <col min="150" max="150" width="1.6640625" bestFit="1" customWidth="1"/>
    <col min="151" max="151" width="2.21875" bestFit="1" customWidth="1"/>
    <col min="152" max="152" width="1.6640625" bestFit="1" customWidth="1"/>
    <col min="153" max="174" width="2.44140625" bestFit="1" customWidth="1"/>
    <col min="175" max="176" width="1.6640625" bestFit="1" customWidth="1"/>
    <col min="177" max="177" width="2.109375" bestFit="1" customWidth="1"/>
    <col min="178" max="178" width="1.6640625" bestFit="1" customWidth="1"/>
    <col min="179" max="179" width="2.21875" bestFit="1" customWidth="1"/>
    <col min="180" max="183" width="1.6640625" bestFit="1" customWidth="1"/>
    <col min="184" max="204" width="2.44140625" bestFit="1" customWidth="1"/>
    <col min="205" max="205" width="2.109375" bestFit="1" customWidth="1"/>
    <col min="206" max="206" width="2" style="76" bestFit="1" customWidth="1"/>
    <col min="207" max="207" width="2.21875" bestFit="1" customWidth="1"/>
    <col min="208" max="211" width="1.6640625" bestFit="1" customWidth="1"/>
  </cols>
  <sheetData>
    <row r="1" spans="1:212" ht="30" customHeight="1" x14ac:dyDescent="0.55000000000000004">
      <c r="A1" s="35" t="s">
        <v>0</v>
      </c>
      <c r="B1" s="38" t="s">
        <v>44</v>
      </c>
      <c r="C1" s="1"/>
      <c r="D1" s="2"/>
      <c r="E1" s="4"/>
      <c r="F1" s="33"/>
      <c r="H1" s="2"/>
      <c r="I1" s="54"/>
      <c r="L1" t="s">
        <v>55</v>
      </c>
      <c r="Q1">
        <v>21</v>
      </c>
    </row>
    <row r="2" spans="1:212" ht="30" customHeight="1" x14ac:dyDescent="0.35">
      <c r="A2" s="34" t="s">
        <v>1</v>
      </c>
      <c r="B2" s="39" t="s">
        <v>28</v>
      </c>
      <c r="I2" s="55"/>
      <c r="BN2" s="111"/>
      <c r="BO2" s="111"/>
      <c r="BP2" s="111"/>
      <c r="BQ2" s="111"/>
      <c r="BR2" s="111"/>
      <c r="BS2" s="111"/>
      <c r="GX2" s="104" t="s">
        <v>37</v>
      </c>
      <c r="GY2" s="104"/>
      <c r="GZ2" s="104"/>
      <c r="HA2" s="104"/>
      <c r="HB2" s="104"/>
      <c r="HC2" s="104"/>
      <c r="HD2" s="104"/>
    </row>
    <row r="3" spans="1:212" ht="30" customHeight="1" x14ac:dyDescent="0.3">
      <c r="A3" s="34" t="s">
        <v>2</v>
      </c>
      <c r="B3" s="40" t="s">
        <v>29</v>
      </c>
      <c r="C3" s="105" t="s">
        <v>21</v>
      </c>
      <c r="D3" s="106"/>
      <c r="E3" s="110">
        <v>44851</v>
      </c>
      <c r="F3" s="110"/>
    </row>
    <row r="4" spans="1:212" ht="30" customHeight="1" x14ac:dyDescent="0.3">
      <c r="A4" s="35" t="s">
        <v>3</v>
      </c>
      <c r="C4" s="105" t="s">
        <v>22</v>
      </c>
      <c r="D4" s="106"/>
      <c r="E4" s="7">
        <v>1</v>
      </c>
      <c r="I4" s="107">
        <f>I5</f>
        <v>44851</v>
      </c>
      <c r="J4" s="108"/>
      <c r="K4" s="108"/>
      <c r="L4" s="108"/>
      <c r="M4" s="108"/>
      <c r="N4" s="108"/>
      <c r="O4" s="109"/>
      <c r="P4" s="107">
        <f>P5</f>
        <v>44858</v>
      </c>
      <c r="Q4" s="108"/>
      <c r="R4" s="108"/>
      <c r="S4" s="108"/>
      <c r="T4" s="108"/>
      <c r="U4" s="108"/>
      <c r="V4" s="109"/>
      <c r="W4" s="107">
        <f>W5</f>
        <v>44865</v>
      </c>
      <c r="X4" s="108"/>
      <c r="Y4" s="108"/>
      <c r="Z4" s="108"/>
      <c r="AA4" s="108"/>
      <c r="AB4" s="108"/>
      <c r="AC4" s="109"/>
      <c r="AD4" s="107">
        <f>AD5</f>
        <v>44872</v>
      </c>
      <c r="AE4" s="108"/>
      <c r="AF4" s="108"/>
      <c r="AG4" s="108"/>
      <c r="AH4" s="108"/>
      <c r="AI4" s="108"/>
      <c r="AJ4" s="109"/>
      <c r="AK4" s="107">
        <f>AK5</f>
        <v>44879</v>
      </c>
      <c r="AL4" s="108"/>
      <c r="AM4" s="108"/>
      <c r="AN4" s="108"/>
      <c r="AO4" s="108"/>
      <c r="AP4" s="108"/>
      <c r="AQ4" s="109"/>
      <c r="AR4" s="107">
        <f>AR5</f>
        <v>44886</v>
      </c>
      <c r="AS4" s="108"/>
      <c r="AT4" s="108"/>
      <c r="AU4" s="108"/>
      <c r="AV4" s="108"/>
      <c r="AW4" s="108"/>
      <c r="AX4" s="109"/>
      <c r="AY4" s="107">
        <f>AY5</f>
        <v>44893</v>
      </c>
      <c r="AZ4" s="108"/>
      <c r="BA4" s="108"/>
      <c r="BB4" s="108"/>
      <c r="BC4" s="108"/>
      <c r="BD4" s="108"/>
      <c r="BE4" s="109"/>
      <c r="BF4" s="107">
        <f>BF5</f>
        <v>44900</v>
      </c>
      <c r="BG4" s="108"/>
      <c r="BH4" s="108"/>
      <c r="BI4" s="108"/>
      <c r="BJ4" s="108"/>
      <c r="BK4" s="108"/>
      <c r="BL4" s="109"/>
      <c r="BM4" s="107">
        <f>BM5</f>
        <v>44907</v>
      </c>
      <c r="BN4" s="108"/>
      <c r="BO4" s="108"/>
      <c r="BP4" s="108"/>
      <c r="BQ4" s="108"/>
      <c r="BR4" s="108"/>
      <c r="BS4" s="109"/>
      <c r="BT4" s="107">
        <f>BT5</f>
        <v>44914</v>
      </c>
      <c r="BU4" s="108"/>
      <c r="BV4" s="108"/>
      <c r="BW4" s="108"/>
      <c r="BX4" s="108"/>
      <c r="BY4" s="108"/>
      <c r="BZ4" s="109"/>
      <c r="CA4" s="107">
        <f>CA5</f>
        <v>44921</v>
      </c>
      <c r="CB4" s="108"/>
      <c r="CC4" s="108"/>
      <c r="CD4" s="108"/>
      <c r="CE4" s="108"/>
      <c r="CF4" s="108"/>
      <c r="CG4" s="109"/>
      <c r="CH4" s="107">
        <f>CH5</f>
        <v>44928</v>
      </c>
      <c r="CI4" s="108"/>
      <c r="CJ4" s="108"/>
      <c r="CK4" s="108"/>
      <c r="CL4" s="108"/>
      <c r="CM4" s="108"/>
      <c r="CN4" s="109"/>
      <c r="CO4" s="107">
        <f>CO5</f>
        <v>44935</v>
      </c>
      <c r="CP4" s="108"/>
      <c r="CQ4" s="108"/>
      <c r="CR4" s="108"/>
      <c r="CS4" s="108"/>
      <c r="CT4" s="108"/>
      <c r="CU4" s="109"/>
      <c r="CV4" s="107">
        <f>CV5</f>
        <v>44942</v>
      </c>
      <c r="CW4" s="108"/>
      <c r="CX4" s="108"/>
      <c r="CY4" s="108"/>
      <c r="CZ4" s="108"/>
      <c r="DA4" s="108"/>
      <c r="DB4" s="109"/>
      <c r="DC4" s="107">
        <f t="shared" ref="DC4" si="0">DC5</f>
        <v>44949</v>
      </c>
      <c r="DD4" s="108"/>
      <c r="DE4" s="108"/>
      <c r="DF4" s="108"/>
      <c r="DG4" s="108"/>
      <c r="DH4" s="108"/>
      <c r="DI4" s="109"/>
      <c r="DJ4" s="107">
        <f t="shared" ref="DJ4" si="1">DJ5</f>
        <v>44956</v>
      </c>
      <c r="DK4" s="108"/>
      <c r="DL4" s="108"/>
      <c r="DM4" s="108"/>
      <c r="DN4" s="108"/>
      <c r="DO4" s="108"/>
      <c r="DP4" s="109"/>
      <c r="DQ4" s="107">
        <f t="shared" ref="DQ4" si="2">DQ5</f>
        <v>44963</v>
      </c>
      <c r="DR4" s="108"/>
      <c r="DS4" s="108"/>
      <c r="DT4" s="108"/>
      <c r="DU4" s="108"/>
      <c r="DV4" s="108"/>
      <c r="DW4" s="109"/>
      <c r="DX4" s="107">
        <f t="shared" ref="DX4" si="3">DX5</f>
        <v>44970</v>
      </c>
      <c r="DY4" s="108"/>
      <c r="DZ4" s="108"/>
      <c r="EA4" s="108"/>
      <c r="EB4" s="108"/>
      <c r="EC4" s="108"/>
      <c r="ED4" s="109"/>
      <c r="EE4" s="107">
        <f t="shared" ref="EE4" si="4">EE5</f>
        <v>44977</v>
      </c>
      <c r="EF4" s="108"/>
      <c r="EG4" s="108"/>
      <c r="EH4" s="108"/>
      <c r="EI4" s="108"/>
      <c r="EJ4" s="108"/>
      <c r="EK4" s="109"/>
      <c r="EL4" s="107">
        <f t="shared" ref="EL4" si="5">EL5</f>
        <v>44984</v>
      </c>
      <c r="EM4" s="108"/>
      <c r="EN4" s="108"/>
      <c r="EO4" s="108"/>
      <c r="EP4" s="108"/>
      <c r="EQ4" s="108"/>
      <c r="ER4" s="109"/>
      <c r="ES4" s="107">
        <f t="shared" ref="ES4" si="6">ES5</f>
        <v>44991</v>
      </c>
      <c r="ET4" s="108"/>
      <c r="EU4" s="108"/>
      <c r="EV4" s="108"/>
      <c r="EW4" s="108"/>
      <c r="EX4" s="108"/>
      <c r="EY4" s="109"/>
      <c r="EZ4" s="107">
        <f t="shared" ref="EZ4" si="7">EZ5</f>
        <v>44998</v>
      </c>
      <c r="FA4" s="108"/>
      <c r="FB4" s="108"/>
      <c r="FC4" s="108"/>
      <c r="FD4" s="108"/>
      <c r="FE4" s="108"/>
      <c r="FF4" s="109"/>
      <c r="FG4" s="107">
        <f t="shared" ref="FG4" si="8">FG5</f>
        <v>45005</v>
      </c>
      <c r="FH4" s="108"/>
      <c r="FI4" s="108"/>
      <c r="FJ4" s="108"/>
      <c r="FK4" s="108"/>
      <c r="FL4" s="108"/>
      <c r="FM4" s="109"/>
      <c r="FN4" s="107">
        <f t="shared" ref="FN4" si="9">FN5</f>
        <v>45012</v>
      </c>
      <c r="FO4" s="108"/>
      <c r="FP4" s="108"/>
      <c r="FQ4" s="108"/>
      <c r="FR4" s="108"/>
      <c r="FS4" s="108"/>
      <c r="FT4" s="109"/>
      <c r="FU4" s="107">
        <f t="shared" ref="FU4" si="10">FU5</f>
        <v>45019</v>
      </c>
      <c r="FV4" s="108"/>
      <c r="FW4" s="108"/>
      <c r="FX4" s="108"/>
      <c r="FY4" s="108"/>
      <c r="FZ4" s="108"/>
      <c r="GA4" s="109"/>
      <c r="GB4" s="107">
        <f t="shared" ref="GB4" si="11">GB5</f>
        <v>45026</v>
      </c>
      <c r="GC4" s="108"/>
      <c r="GD4" s="108"/>
      <c r="GE4" s="108"/>
      <c r="GF4" s="108"/>
      <c r="GG4" s="108"/>
      <c r="GH4" s="109"/>
      <c r="GI4" s="107">
        <f t="shared" ref="GI4" si="12">GI5</f>
        <v>45033</v>
      </c>
      <c r="GJ4" s="108"/>
      <c r="GK4" s="108"/>
      <c r="GL4" s="108"/>
      <c r="GM4" s="108"/>
      <c r="GN4" s="108"/>
      <c r="GO4" s="109"/>
      <c r="GP4" s="107">
        <f t="shared" ref="GP4" si="13">GP5</f>
        <v>45040</v>
      </c>
      <c r="GQ4" s="108"/>
      <c r="GR4" s="108"/>
      <c r="GS4" s="108"/>
      <c r="GT4" s="108"/>
      <c r="GU4" s="108"/>
      <c r="GV4" s="109"/>
      <c r="GW4" s="107">
        <f t="shared" ref="GW4" si="14">GW5</f>
        <v>45047</v>
      </c>
      <c r="GX4" s="108"/>
      <c r="GY4" s="108"/>
      <c r="GZ4" s="108"/>
      <c r="HA4" s="108"/>
      <c r="HB4" s="108"/>
      <c r="HC4" s="109"/>
    </row>
    <row r="5" spans="1:212" ht="15" customHeight="1" x14ac:dyDescent="0.3">
      <c r="A5" s="35" t="s">
        <v>4</v>
      </c>
      <c r="B5" s="53"/>
      <c r="C5" s="53"/>
      <c r="D5" s="53"/>
      <c r="E5" s="53"/>
      <c r="F5" s="53"/>
      <c r="G5" s="53"/>
      <c r="I5" s="70">
        <f>Project_Start-WEEKDAY(Project_Start,1)+2+7*(Display_Week-1)</f>
        <v>44851</v>
      </c>
      <c r="J5" s="71">
        <f>I5+1</f>
        <v>44852</v>
      </c>
      <c r="K5" s="71">
        <f t="shared" ref="K5:AX5" si="15">J5+1</f>
        <v>44853</v>
      </c>
      <c r="L5" s="71">
        <f t="shared" si="15"/>
        <v>44854</v>
      </c>
      <c r="M5" s="71">
        <f t="shared" si="15"/>
        <v>44855</v>
      </c>
      <c r="N5" s="71">
        <f t="shared" si="15"/>
        <v>44856</v>
      </c>
      <c r="O5" s="72">
        <f t="shared" si="15"/>
        <v>44857</v>
      </c>
      <c r="P5" s="70">
        <f>O5+1</f>
        <v>44858</v>
      </c>
      <c r="Q5" s="71">
        <f>P5+1</f>
        <v>44859</v>
      </c>
      <c r="R5" s="71">
        <f t="shared" si="15"/>
        <v>44860</v>
      </c>
      <c r="S5" s="71">
        <f t="shared" si="15"/>
        <v>44861</v>
      </c>
      <c r="T5" s="71">
        <f t="shared" si="15"/>
        <v>44862</v>
      </c>
      <c r="U5" s="71">
        <f t="shared" si="15"/>
        <v>44863</v>
      </c>
      <c r="V5" s="72">
        <f t="shared" si="15"/>
        <v>44864</v>
      </c>
      <c r="W5" s="70">
        <f>V5+1</f>
        <v>44865</v>
      </c>
      <c r="X5" s="71">
        <f>W5+1</f>
        <v>44866</v>
      </c>
      <c r="Y5" s="71">
        <f t="shared" si="15"/>
        <v>44867</v>
      </c>
      <c r="Z5" s="71">
        <f t="shared" si="15"/>
        <v>44868</v>
      </c>
      <c r="AA5" s="71">
        <f t="shared" si="15"/>
        <v>44869</v>
      </c>
      <c r="AB5" s="71">
        <f t="shared" si="15"/>
        <v>44870</v>
      </c>
      <c r="AC5" s="72">
        <f t="shared" si="15"/>
        <v>44871</v>
      </c>
      <c r="AD5" s="70">
        <f>AC5+1</f>
        <v>44872</v>
      </c>
      <c r="AE5" s="71">
        <f>AD5+1</f>
        <v>44873</v>
      </c>
      <c r="AF5" s="71">
        <f t="shared" si="15"/>
        <v>44874</v>
      </c>
      <c r="AG5" s="71">
        <f t="shared" si="15"/>
        <v>44875</v>
      </c>
      <c r="AH5" s="71">
        <f t="shared" si="15"/>
        <v>44876</v>
      </c>
      <c r="AI5" s="71">
        <f t="shared" si="15"/>
        <v>44877</v>
      </c>
      <c r="AJ5" s="72">
        <f t="shared" si="15"/>
        <v>44878</v>
      </c>
      <c r="AK5" s="70">
        <f>AJ5+1</f>
        <v>44879</v>
      </c>
      <c r="AL5" s="71">
        <f>AK5+1</f>
        <v>44880</v>
      </c>
      <c r="AM5" s="71">
        <f t="shared" si="15"/>
        <v>44881</v>
      </c>
      <c r="AN5" s="71">
        <f t="shared" si="15"/>
        <v>44882</v>
      </c>
      <c r="AO5" s="71">
        <f t="shared" si="15"/>
        <v>44883</v>
      </c>
      <c r="AP5" s="71">
        <f t="shared" si="15"/>
        <v>44884</v>
      </c>
      <c r="AQ5" s="72">
        <f t="shared" si="15"/>
        <v>44885</v>
      </c>
      <c r="AR5" s="70">
        <f>AQ5+1</f>
        <v>44886</v>
      </c>
      <c r="AS5" s="71">
        <f>AR5+1</f>
        <v>44887</v>
      </c>
      <c r="AT5" s="71">
        <f t="shared" si="15"/>
        <v>44888</v>
      </c>
      <c r="AU5" s="71">
        <f t="shared" si="15"/>
        <v>44889</v>
      </c>
      <c r="AV5" s="71">
        <f t="shared" si="15"/>
        <v>44890</v>
      </c>
      <c r="AW5" s="71">
        <f t="shared" si="15"/>
        <v>44891</v>
      </c>
      <c r="AX5" s="72">
        <f t="shared" si="15"/>
        <v>44892</v>
      </c>
      <c r="AY5" s="70">
        <f>AX5+1</f>
        <v>44893</v>
      </c>
      <c r="AZ5" s="71">
        <f>AY5+1</f>
        <v>44894</v>
      </c>
      <c r="BA5" s="71">
        <f t="shared" ref="BA5:BE5" si="16">AZ5+1</f>
        <v>44895</v>
      </c>
      <c r="BB5" s="71">
        <f t="shared" si="16"/>
        <v>44896</v>
      </c>
      <c r="BC5" s="71">
        <f t="shared" si="16"/>
        <v>44897</v>
      </c>
      <c r="BD5" s="71">
        <f t="shared" si="16"/>
        <v>44898</v>
      </c>
      <c r="BE5" s="72">
        <f t="shared" si="16"/>
        <v>44899</v>
      </c>
      <c r="BF5" s="70">
        <f>BE5+1</f>
        <v>44900</v>
      </c>
      <c r="BG5" s="71">
        <f>BF5+1</f>
        <v>44901</v>
      </c>
      <c r="BH5" s="71">
        <f t="shared" ref="BH5:BL5" si="17">BG5+1</f>
        <v>44902</v>
      </c>
      <c r="BI5" s="71">
        <f t="shared" si="17"/>
        <v>44903</v>
      </c>
      <c r="BJ5" s="71">
        <f t="shared" si="17"/>
        <v>44904</v>
      </c>
      <c r="BK5" s="71">
        <f t="shared" si="17"/>
        <v>44905</v>
      </c>
      <c r="BL5" s="72">
        <f t="shared" si="17"/>
        <v>44906</v>
      </c>
      <c r="BM5" s="70">
        <f>BL5+1</f>
        <v>44907</v>
      </c>
      <c r="BN5" s="103">
        <f>BM5+1</f>
        <v>44908</v>
      </c>
      <c r="BO5" s="71">
        <f t="shared" ref="BO5" si="18">BN5+1</f>
        <v>44909</v>
      </c>
      <c r="BP5" s="71">
        <f t="shared" ref="BP5" si="19">BO5+1</f>
        <v>44910</v>
      </c>
      <c r="BQ5" s="71">
        <f t="shared" ref="BQ5" si="20">BP5+1</f>
        <v>44911</v>
      </c>
      <c r="BR5" s="71">
        <f t="shared" ref="BR5" si="21">BQ5+1</f>
        <v>44912</v>
      </c>
      <c r="BS5" s="72">
        <f t="shared" ref="BS5" si="22">BR5+1</f>
        <v>44913</v>
      </c>
      <c r="BT5" s="70">
        <f>BS5+1</f>
        <v>44914</v>
      </c>
      <c r="BU5" s="71">
        <f>BT5+1</f>
        <v>44915</v>
      </c>
      <c r="BV5" s="71">
        <f t="shared" ref="BV5" si="23">BU5+1</f>
        <v>44916</v>
      </c>
      <c r="BW5" s="71">
        <f t="shared" ref="BW5" si="24">BV5+1</f>
        <v>44917</v>
      </c>
      <c r="BX5" s="71">
        <f t="shared" ref="BX5" si="25">BW5+1</f>
        <v>44918</v>
      </c>
      <c r="BY5" s="71">
        <f t="shared" ref="BY5" si="26">BX5+1</f>
        <v>44919</v>
      </c>
      <c r="BZ5" s="72">
        <f t="shared" ref="BZ5" si="27">BY5+1</f>
        <v>44920</v>
      </c>
      <c r="CA5" s="70">
        <f>BZ5+1</f>
        <v>44921</v>
      </c>
      <c r="CB5" s="71">
        <f>CA5+1</f>
        <v>44922</v>
      </c>
      <c r="CC5" s="71">
        <f t="shared" ref="CC5" si="28">CB5+1</f>
        <v>44923</v>
      </c>
      <c r="CD5" s="71">
        <f t="shared" ref="CD5" si="29">CC5+1</f>
        <v>44924</v>
      </c>
      <c r="CE5" s="71">
        <f t="shared" ref="CE5" si="30">CD5+1</f>
        <v>44925</v>
      </c>
      <c r="CF5" s="71">
        <f t="shared" ref="CF5" si="31">CE5+1</f>
        <v>44926</v>
      </c>
      <c r="CG5" s="72">
        <f>CF5+1</f>
        <v>44927</v>
      </c>
      <c r="CH5" s="70">
        <f>CG5+1</f>
        <v>44928</v>
      </c>
      <c r="CI5" s="71">
        <f>CH5+1</f>
        <v>44929</v>
      </c>
      <c r="CJ5" s="71">
        <f t="shared" ref="CJ5" si="32">CI5+1</f>
        <v>44930</v>
      </c>
      <c r="CK5" s="71">
        <f t="shared" ref="CK5" si="33">CJ5+1</f>
        <v>44931</v>
      </c>
      <c r="CL5" s="71">
        <f t="shared" ref="CL5" si="34">CK5+1</f>
        <v>44932</v>
      </c>
      <c r="CM5" s="71">
        <f t="shared" ref="CM5" si="35">CL5+1</f>
        <v>44933</v>
      </c>
      <c r="CN5" s="72">
        <f>CM5+1</f>
        <v>44934</v>
      </c>
      <c r="CO5" s="70">
        <f>CN5+1</f>
        <v>44935</v>
      </c>
      <c r="CP5" s="71">
        <f>CO5+1</f>
        <v>44936</v>
      </c>
      <c r="CQ5" s="71">
        <f t="shared" ref="CQ5" si="36">CP5+1</f>
        <v>44937</v>
      </c>
      <c r="CR5" s="71">
        <f t="shared" ref="CR5" si="37">CQ5+1</f>
        <v>44938</v>
      </c>
      <c r="CS5" s="71">
        <f t="shared" ref="CS5" si="38">CR5+1</f>
        <v>44939</v>
      </c>
      <c r="CT5" s="71">
        <f t="shared" ref="CT5" si="39">CS5+1</f>
        <v>44940</v>
      </c>
      <c r="CU5" s="72">
        <f>CT5+1</f>
        <v>44941</v>
      </c>
      <c r="CV5" s="70">
        <f>CU5+1</f>
        <v>44942</v>
      </c>
      <c r="CW5" s="71">
        <f>CV5+1</f>
        <v>44943</v>
      </c>
      <c r="CX5" s="71">
        <f t="shared" ref="CX5" si="40">CW5+1</f>
        <v>44944</v>
      </c>
      <c r="CY5" s="71">
        <f t="shared" ref="CY5" si="41">CX5+1</f>
        <v>44945</v>
      </c>
      <c r="CZ5" s="71">
        <f t="shared" ref="CZ5" si="42">CY5+1</f>
        <v>44946</v>
      </c>
      <c r="DA5" s="71">
        <f t="shared" ref="DA5" si="43">CZ5+1</f>
        <v>44947</v>
      </c>
      <c r="DB5" s="72">
        <f>DA5+1</f>
        <v>44948</v>
      </c>
      <c r="DC5" s="70">
        <f t="shared" ref="DC5:DD5" si="44">DB5+1</f>
        <v>44949</v>
      </c>
      <c r="DD5" s="71">
        <f t="shared" si="44"/>
        <v>44950</v>
      </c>
      <c r="DE5" s="71">
        <f t="shared" ref="DE5" si="45">DD5+1</f>
        <v>44951</v>
      </c>
      <c r="DF5" s="71">
        <f t="shared" ref="DF5" si="46">DE5+1</f>
        <v>44952</v>
      </c>
      <c r="DG5" s="71">
        <f t="shared" ref="DG5" si="47">DF5+1</f>
        <v>44953</v>
      </c>
      <c r="DH5" s="71">
        <f t="shared" ref="DH5:DK5" si="48">DG5+1</f>
        <v>44954</v>
      </c>
      <c r="DI5" s="72">
        <f t="shared" si="48"/>
        <v>44955</v>
      </c>
      <c r="DJ5" s="70">
        <f t="shared" si="48"/>
        <v>44956</v>
      </c>
      <c r="DK5" s="71">
        <f t="shared" si="48"/>
        <v>44957</v>
      </c>
      <c r="DL5" s="71">
        <f t="shared" ref="DL5" si="49">DK5+1</f>
        <v>44958</v>
      </c>
      <c r="DM5" s="71">
        <f t="shared" ref="DM5" si="50">DL5+1</f>
        <v>44959</v>
      </c>
      <c r="DN5" s="71">
        <f t="shared" ref="DN5" si="51">DM5+1</f>
        <v>44960</v>
      </c>
      <c r="DO5" s="71">
        <f t="shared" ref="DO5:DR5" si="52">DN5+1</f>
        <v>44961</v>
      </c>
      <c r="DP5" s="72">
        <f t="shared" si="52"/>
        <v>44962</v>
      </c>
      <c r="DQ5" s="70">
        <f t="shared" si="52"/>
        <v>44963</v>
      </c>
      <c r="DR5" s="71">
        <f t="shared" si="52"/>
        <v>44964</v>
      </c>
      <c r="DS5" s="71">
        <f t="shared" ref="DS5" si="53">DR5+1</f>
        <v>44965</v>
      </c>
      <c r="DT5" s="71">
        <f t="shared" ref="DT5" si="54">DS5+1</f>
        <v>44966</v>
      </c>
      <c r="DU5" s="71">
        <f t="shared" ref="DU5" si="55">DT5+1</f>
        <v>44967</v>
      </c>
      <c r="DV5" s="71">
        <f t="shared" ref="DV5:DY5" si="56">DU5+1</f>
        <v>44968</v>
      </c>
      <c r="DW5" s="72">
        <f t="shared" si="56"/>
        <v>44969</v>
      </c>
      <c r="DX5" s="70">
        <f t="shared" si="56"/>
        <v>44970</v>
      </c>
      <c r="DY5" s="71">
        <f t="shared" si="56"/>
        <v>44971</v>
      </c>
      <c r="DZ5" s="71">
        <f t="shared" ref="DZ5" si="57">DY5+1</f>
        <v>44972</v>
      </c>
      <c r="EA5" s="71">
        <f t="shared" ref="EA5" si="58">DZ5+1</f>
        <v>44973</v>
      </c>
      <c r="EB5" s="71">
        <f t="shared" ref="EB5" si="59">EA5+1</f>
        <v>44974</v>
      </c>
      <c r="EC5" s="71">
        <f t="shared" ref="EC5:EF5" si="60">EB5+1</f>
        <v>44975</v>
      </c>
      <c r="ED5" s="72">
        <f t="shared" si="60"/>
        <v>44976</v>
      </c>
      <c r="EE5" s="70">
        <f t="shared" si="60"/>
        <v>44977</v>
      </c>
      <c r="EF5" s="71">
        <f t="shared" si="60"/>
        <v>44978</v>
      </c>
      <c r="EG5" s="71">
        <f t="shared" ref="EG5" si="61">EF5+1</f>
        <v>44979</v>
      </c>
      <c r="EH5" s="71">
        <f t="shared" ref="EH5" si="62">EG5+1</f>
        <v>44980</v>
      </c>
      <c r="EI5" s="71">
        <f t="shared" ref="EI5" si="63">EH5+1</f>
        <v>44981</v>
      </c>
      <c r="EJ5" s="71">
        <f t="shared" ref="EJ5:EM5" si="64">EI5+1</f>
        <v>44982</v>
      </c>
      <c r="EK5" s="72">
        <f t="shared" si="64"/>
        <v>44983</v>
      </c>
      <c r="EL5" s="70">
        <f t="shared" si="64"/>
        <v>44984</v>
      </c>
      <c r="EM5" s="71">
        <f t="shared" si="64"/>
        <v>44985</v>
      </c>
      <c r="EN5" s="71">
        <f t="shared" ref="EN5" si="65">EM5+1</f>
        <v>44986</v>
      </c>
      <c r="EO5" s="71">
        <f t="shared" ref="EO5" si="66">EN5+1</f>
        <v>44987</v>
      </c>
      <c r="EP5" s="71">
        <f t="shared" ref="EP5" si="67">EO5+1</f>
        <v>44988</v>
      </c>
      <c r="EQ5" s="71">
        <f t="shared" ref="EQ5:ER5" si="68">EP5+1</f>
        <v>44989</v>
      </c>
      <c r="ER5" s="72">
        <f t="shared" si="68"/>
        <v>44990</v>
      </c>
      <c r="ES5" s="70">
        <f t="shared" ref="ES5" si="69">ER5+1</f>
        <v>44991</v>
      </c>
      <c r="ET5" s="71">
        <f t="shared" ref="ET5" si="70">ES5+1</f>
        <v>44992</v>
      </c>
      <c r="EU5" s="71">
        <f t="shared" ref="EU5" si="71">ET5+1</f>
        <v>44993</v>
      </c>
      <c r="EV5" s="71">
        <f t="shared" ref="EV5" si="72">EU5+1</f>
        <v>44994</v>
      </c>
      <c r="EW5" s="71">
        <f t="shared" ref="EW5" si="73">EV5+1</f>
        <v>44995</v>
      </c>
      <c r="EX5" s="71">
        <f t="shared" ref="EX5" si="74">EW5+1</f>
        <v>44996</v>
      </c>
      <c r="EY5" s="72">
        <f t="shared" ref="EY5" si="75">EX5+1</f>
        <v>44997</v>
      </c>
      <c r="EZ5" s="70">
        <f t="shared" ref="EZ5" si="76">EY5+1</f>
        <v>44998</v>
      </c>
      <c r="FA5" s="71">
        <f t="shared" ref="FA5" si="77">EZ5+1</f>
        <v>44999</v>
      </c>
      <c r="FB5" s="71">
        <f t="shared" ref="FB5" si="78">FA5+1</f>
        <v>45000</v>
      </c>
      <c r="FC5" s="71">
        <f t="shared" ref="FC5" si="79">FB5+1</f>
        <v>45001</v>
      </c>
      <c r="FD5" s="71">
        <f t="shared" ref="FD5" si="80">FC5+1</f>
        <v>45002</v>
      </c>
      <c r="FE5" s="71">
        <f t="shared" ref="FE5" si="81">FD5+1</f>
        <v>45003</v>
      </c>
      <c r="FF5" s="72">
        <f t="shared" ref="FF5" si="82">FE5+1</f>
        <v>45004</v>
      </c>
      <c r="FG5" s="70">
        <f t="shared" ref="FG5" si="83">FF5+1</f>
        <v>45005</v>
      </c>
      <c r="FH5" s="71">
        <f t="shared" ref="FH5" si="84">FG5+1</f>
        <v>45006</v>
      </c>
      <c r="FI5" s="71">
        <f t="shared" ref="FI5" si="85">FH5+1</f>
        <v>45007</v>
      </c>
      <c r="FJ5" s="71">
        <f t="shared" ref="FJ5" si="86">FI5+1</f>
        <v>45008</v>
      </c>
      <c r="FK5" s="71">
        <f t="shared" ref="FK5" si="87">FJ5+1</f>
        <v>45009</v>
      </c>
      <c r="FL5" s="71">
        <f t="shared" ref="FL5" si="88">FK5+1</f>
        <v>45010</v>
      </c>
      <c r="FM5" s="72">
        <f t="shared" ref="FM5" si="89">FL5+1</f>
        <v>45011</v>
      </c>
      <c r="FN5" s="70">
        <f t="shared" ref="FN5" si="90">FM5+1</f>
        <v>45012</v>
      </c>
      <c r="FO5" s="71">
        <f t="shared" ref="FO5" si="91">FN5+1</f>
        <v>45013</v>
      </c>
      <c r="FP5" s="71">
        <f t="shared" ref="FP5" si="92">FO5+1</f>
        <v>45014</v>
      </c>
      <c r="FQ5" s="71">
        <f t="shared" ref="FQ5" si="93">FP5+1</f>
        <v>45015</v>
      </c>
      <c r="FR5" s="71">
        <f t="shared" ref="FR5" si="94">FQ5+1</f>
        <v>45016</v>
      </c>
      <c r="FS5" s="71">
        <f t="shared" ref="FS5" si="95">FR5+1</f>
        <v>45017</v>
      </c>
      <c r="FT5" s="72">
        <f t="shared" ref="FT5" si="96">FS5+1</f>
        <v>45018</v>
      </c>
      <c r="FU5" s="70">
        <f t="shared" ref="FU5" si="97">FT5+1</f>
        <v>45019</v>
      </c>
      <c r="FV5" s="71">
        <f t="shared" ref="FV5" si="98">FU5+1</f>
        <v>45020</v>
      </c>
      <c r="FW5" s="71">
        <f t="shared" ref="FW5" si="99">FV5+1</f>
        <v>45021</v>
      </c>
      <c r="FX5" s="71">
        <f t="shared" ref="FX5" si="100">FW5+1</f>
        <v>45022</v>
      </c>
      <c r="FY5" s="71">
        <f t="shared" ref="FY5" si="101">FX5+1</f>
        <v>45023</v>
      </c>
      <c r="FZ5" s="71">
        <f t="shared" ref="FZ5" si="102">FY5+1</f>
        <v>45024</v>
      </c>
      <c r="GA5" s="72">
        <f t="shared" ref="GA5" si="103">FZ5+1</f>
        <v>45025</v>
      </c>
      <c r="GB5" s="70">
        <f t="shared" ref="GB5" si="104">GA5+1</f>
        <v>45026</v>
      </c>
      <c r="GC5" s="71">
        <f t="shared" ref="GC5" si="105">GB5+1</f>
        <v>45027</v>
      </c>
      <c r="GD5" s="71">
        <f t="shared" ref="GD5" si="106">GC5+1</f>
        <v>45028</v>
      </c>
      <c r="GE5" s="71">
        <f t="shared" ref="GE5" si="107">GD5+1</f>
        <v>45029</v>
      </c>
      <c r="GF5" s="71">
        <f t="shared" ref="GF5" si="108">GE5+1</f>
        <v>45030</v>
      </c>
      <c r="GG5" s="71">
        <f t="shared" ref="GG5" si="109">GF5+1</f>
        <v>45031</v>
      </c>
      <c r="GH5" s="72">
        <f t="shared" ref="GH5" si="110">GG5+1</f>
        <v>45032</v>
      </c>
      <c r="GI5" s="70">
        <f t="shared" ref="GI5" si="111">GH5+1</f>
        <v>45033</v>
      </c>
      <c r="GJ5" s="71">
        <f t="shared" ref="GJ5" si="112">GI5+1</f>
        <v>45034</v>
      </c>
      <c r="GK5" s="71">
        <f t="shared" ref="GK5" si="113">GJ5+1</f>
        <v>45035</v>
      </c>
      <c r="GL5" s="71">
        <f t="shared" ref="GL5" si="114">GK5+1</f>
        <v>45036</v>
      </c>
      <c r="GM5" s="71">
        <f t="shared" ref="GM5" si="115">GL5+1</f>
        <v>45037</v>
      </c>
      <c r="GN5" s="71">
        <f t="shared" ref="GN5" si="116">GM5+1</f>
        <v>45038</v>
      </c>
      <c r="GO5" s="72">
        <f t="shared" ref="GO5" si="117">GN5+1</f>
        <v>45039</v>
      </c>
      <c r="GP5" s="70">
        <f t="shared" ref="GP5" si="118">GO5+1</f>
        <v>45040</v>
      </c>
      <c r="GQ5" s="71">
        <f t="shared" ref="GQ5" si="119">GP5+1</f>
        <v>45041</v>
      </c>
      <c r="GR5" s="71">
        <f t="shared" ref="GR5" si="120">GQ5+1</f>
        <v>45042</v>
      </c>
      <c r="GS5" s="71">
        <f t="shared" ref="GS5" si="121">GR5+1</f>
        <v>45043</v>
      </c>
      <c r="GT5" s="71">
        <f t="shared" ref="GT5" si="122">GS5+1</f>
        <v>45044</v>
      </c>
      <c r="GU5" s="71">
        <f t="shared" ref="GU5" si="123">GT5+1</f>
        <v>45045</v>
      </c>
      <c r="GV5" s="72">
        <f t="shared" ref="GV5" si="124">GU5+1</f>
        <v>45046</v>
      </c>
      <c r="GW5" s="70">
        <f t="shared" ref="GW5" si="125">GV5+1</f>
        <v>45047</v>
      </c>
      <c r="GX5" s="73">
        <f t="shared" ref="GX5" si="126">GW5+1</f>
        <v>45048</v>
      </c>
      <c r="GY5" s="71">
        <f t="shared" ref="GY5" si="127">GX5+1</f>
        <v>45049</v>
      </c>
      <c r="GZ5" s="71">
        <f t="shared" ref="GZ5" si="128">GY5+1</f>
        <v>45050</v>
      </c>
      <c r="HA5" s="71">
        <f t="shared" ref="HA5" si="129">GZ5+1</f>
        <v>45051</v>
      </c>
      <c r="HB5" s="71">
        <f t="shared" ref="HB5" si="130">HA5+1</f>
        <v>45052</v>
      </c>
      <c r="HC5" s="72">
        <f t="shared" ref="HC5" si="131">HB5+1</f>
        <v>45053</v>
      </c>
    </row>
    <row r="6" spans="1:212" ht="30" customHeight="1" thickBot="1" x14ac:dyDescent="0.35">
      <c r="A6" s="35" t="s">
        <v>5</v>
      </c>
      <c r="B6" s="8" t="s">
        <v>14</v>
      </c>
      <c r="C6" s="9" t="s">
        <v>23</v>
      </c>
      <c r="D6" s="9" t="s">
        <v>24</v>
      </c>
      <c r="E6" s="9" t="s">
        <v>25</v>
      </c>
      <c r="F6" s="9" t="s">
        <v>26</v>
      </c>
      <c r="G6" s="9"/>
      <c r="H6" s="9" t="s">
        <v>27</v>
      </c>
      <c r="I6" s="10" t="str">
        <f t="shared" ref="I6" si="132">LEFT(TEXT(I5,"ddd"),1)</f>
        <v>M</v>
      </c>
      <c r="J6" s="10" t="str">
        <f t="shared" ref="J6:AR6" si="133">LEFT(TEXT(J5,"ddd"),1)</f>
        <v>T</v>
      </c>
      <c r="K6" s="10" t="str">
        <f t="shared" si="133"/>
        <v>W</v>
      </c>
      <c r="L6" s="10" t="str">
        <f t="shared" si="133"/>
        <v>T</v>
      </c>
      <c r="M6" s="10" t="str">
        <f t="shared" si="133"/>
        <v>F</v>
      </c>
      <c r="N6" s="10" t="str">
        <f t="shared" si="133"/>
        <v>S</v>
      </c>
      <c r="O6" s="10" t="str">
        <f t="shared" si="133"/>
        <v>S</v>
      </c>
      <c r="P6" s="10" t="str">
        <f t="shared" si="133"/>
        <v>M</v>
      </c>
      <c r="Q6" s="10" t="str">
        <f t="shared" si="133"/>
        <v>T</v>
      </c>
      <c r="R6" s="10" t="str">
        <f t="shared" si="133"/>
        <v>W</v>
      </c>
      <c r="S6" s="10" t="str">
        <f t="shared" si="133"/>
        <v>T</v>
      </c>
      <c r="T6" s="10" t="str">
        <f t="shared" si="133"/>
        <v>F</v>
      </c>
      <c r="U6" s="10" t="str">
        <f t="shared" si="133"/>
        <v>S</v>
      </c>
      <c r="V6" s="10" t="str">
        <f t="shared" si="133"/>
        <v>S</v>
      </c>
      <c r="W6" s="10" t="str">
        <f t="shared" si="133"/>
        <v>M</v>
      </c>
      <c r="X6" s="10" t="str">
        <f t="shared" si="133"/>
        <v>T</v>
      </c>
      <c r="Y6" s="10" t="str">
        <f t="shared" si="133"/>
        <v>W</v>
      </c>
      <c r="Z6" s="10" t="str">
        <f t="shared" si="133"/>
        <v>T</v>
      </c>
      <c r="AA6" s="10" t="str">
        <f t="shared" si="133"/>
        <v>F</v>
      </c>
      <c r="AB6" s="10" t="str">
        <f t="shared" si="133"/>
        <v>S</v>
      </c>
      <c r="AC6" s="10" t="str">
        <f t="shared" si="133"/>
        <v>S</v>
      </c>
      <c r="AD6" s="10" t="str">
        <f t="shared" si="133"/>
        <v>M</v>
      </c>
      <c r="AE6" s="10" t="str">
        <f t="shared" si="133"/>
        <v>T</v>
      </c>
      <c r="AF6" s="10" t="str">
        <f t="shared" si="133"/>
        <v>W</v>
      </c>
      <c r="AG6" s="10" t="str">
        <f t="shared" si="133"/>
        <v>T</v>
      </c>
      <c r="AH6" s="10" t="str">
        <f t="shared" si="133"/>
        <v>F</v>
      </c>
      <c r="AI6" s="10" t="str">
        <f t="shared" si="133"/>
        <v>S</v>
      </c>
      <c r="AJ6" s="10" t="str">
        <f t="shared" si="133"/>
        <v>S</v>
      </c>
      <c r="AK6" s="10" t="str">
        <f t="shared" si="133"/>
        <v>M</v>
      </c>
      <c r="AL6" s="10" t="str">
        <f t="shared" si="133"/>
        <v>T</v>
      </c>
      <c r="AM6" s="10" t="str">
        <f t="shared" si="133"/>
        <v>W</v>
      </c>
      <c r="AN6" s="10" t="str">
        <f t="shared" si="133"/>
        <v>T</v>
      </c>
      <c r="AO6" s="10" t="str">
        <f t="shared" si="133"/>
        <v>F</v>
      </c>
      <c r="AP6" s="10" t="str">
        <f t="shared" si="133"/>
        <v>S</v>
      </c>
      <c r="AQ6" s="10" t="str">
        <f t="shared" si="133"/>
        <v>S</v>
      </c>
      <c r="AR6" s="10" t="str">
        <f t="shared" si="133"/>
        <v>M</v>
      </c>
      <c r="AS6" s="10" t="str">
        <f t="shared" ref="AS6:BL6" si="134">LEFT(TEXT(AS5,"ddd"),1)</f>
        <v>T</v>
      </c>
      <c r="AT6" s="10" t="str">
        <f t="shared" si="134"/>
        <v>W</v>
      </c>
      <c r="AU6" s="10" t="str">
        <f t="shared" si="134"/>
        <v>T</v>
      </c>
      <c r="AV6" s="10" t="str">
        <f t="shared" si="134"/>
        <v>F</v>
      </c>
      <c r="AW6" s="10" t="str">
        <f t="shared" si="134"/>
        <v>S</v>
      </c>
      <c r="AX6" s="10" t="str">
        <f t="shared" si="134"/>
        <v>S</v>
      </c>
      <c r="AY6" s="10" t="str">
        <f t="shared" si="134"/>
        <v>M</v>
      </c>
      <c r="AZ6" s="10" t="str">
        <f t="shared" si="134"/>
        <v>T</v>
      </c>
      <c r="BA6" s="10" t="str">
        <f t="shared" si="134"/>
        <v>W</v>
      </c>
      <c r="BB6" s="10" t="str">
        <f t="shared" si="134"/>
        <v>T</v>
      </c>
      <c r="BC6" s="10" t="str">
        <f t="shared" si="134"/>
        <v>F</v>
      </c>
      <c r="BD6" s="10" t="str">
        <f t="shared" si="134"/>
        <v>S</v>
      </c>
      <c r="BE6" s="10" t="str">
        <f t="shared" si="134"/>
        <v>S</v>
      </c>
      <c r="BF6" s="10" t="str">
        <f t="shared" si="134"/>
        <v>M</v>
      </c>
      <c r="BG6" s="10" t="str">
        <f t="shared" si="134"/>
        <v>T</v>
      </c>
      <c r="BH6" s="10" t="str">
        <f t="shared" si="134"/>
        <v>W</v>
      </c>
      <c r="BI6" s="10" t="str">
        <f t="shared" si="134"/>
        <v>T</v>
      </c>
      <c r="BJ6" s="10" t="str">
        <f t="shared" si="134"/>
        <v>F</v>
      </c>
      <c r="BK6" s="10" t="str">
        <f t="shared" si="134"/>
        <v>S</v>
      </c>
      <c r="BL6" s="10" t="str">
        <f t="shared" si="134"/>
        <v>S</v>
      </c>
      <c r="BM6" s="10" t="str">
        <f t="shared" ref="BM6:BS6" si="135">LEFT(TEXT(BM5,"ddd"),1)</f>
        <v>M</v>
      </c>
      <c r="BN6" s="102" t="str">
        <f t="shared" si="135"/>
        <v>T</v>
      </c>
      <c r="BO6" s="10" t="str">
        <f t="shared" si="135"/>
        <v>W</v>
      </c>
      <c r="BP6" s="10" t="str">
        <f t="shared" si="135"/>
        <v>T</v>
      </c>
      <c r="BQ6" s="10" t="str">
        <f t="shared" si="135"/>
        <v>F</v>
      </c>
      <c r="BR6" s="10" t="str">
        <f t="shared" si="135"/>
        <v>S</v>
      </c>
      <c r="BS6" s="10" t="str">
        <f t="shared" si="135"/>
        <v>S</v>
      </c>
      <c r="BT6" s="10" t="str">
        <f t="shared" ref="BT6:BZ6" si="136">LEFT(TEXT(BT5,"ddd"),1)</f>
        <v>M</v>
      </c>
      <c r="BU6" s="10" t="str">
        <f t="shared" si="136"/>
        <v>T</v>
      </c>
      <c r="BV6" s="10" t="str">
        <f t="shared" si="136"/>
        <v>W</v>
      </c>
      <c r="BW6" s="10" t="str">
        <f t="shared" si="136"/>
        <v>T</v>
      </c>
      <c r="BX6" s="10" t="str">
        <f t="shared" si="136"/>
        <v>F</v>
      </c>
      <c r="BY6" s="10" t="str">
        <f t="shared" si="136"/>
        <v>S</v>
      </c>
      <c r="BZ6" s="10" t="str">
        <f t="shared" si="136"/>
        <v>S</v>
      </c>
      <c r="CA6" s="10" t="str">
        <f t="shared" ref="CA6:CG6" si="137">LEFT(TEXT(CA5,"ddd"),1)</f>
        <v>M</v>
      </c>
      <c r="CB6" s="10" t="str">
        <f t="shared" si="137"/>
        <v>T</v>
      </c>
      <c r="CC6" s="10" t="str">
        <f t="shared" si="137"/>
        <v>W</v>
      </c>
      <c r="CD6" s="10" t="str">
        <f t="shared" si="137"/>
        <v>T</v>
      </c>
      <c r="CE6" s="10" t="str">
        <f t="shared" si="137"/>
        <v>F</v>
      </c>
      <c r="CF6" s="10" t="str">
        <f t="shared" si="137"/>
        <v>S</v>
      </c>
      <c r="CG6" s="10" t="str">
        <f t="shared" si="137"/>
        <v>S</v>
      </c>
      <c r="CH6" s="10" t="str">
        <f t="shared" ref="CH6:CU6" si="138">LEFT(TEXT(CH5,"ddd"),1)</f>
        <v>M</v>
      </c>
      <c r="CI6" s="10" t="str">
        <f t="shared" si="138"/>
        <v>T</v>
      </c>
      <c r="CJ6" s="10" t="str">
        <f t="shared" si="138"/>
        <v>W</v>
      </c>
      <c r="CK6" s="10" t="str">
        <f t="shared" si="138"/>
        <v>T</v>
      </c>
      <c r="CL6" s="10" t="str">
        <f t="shared" si="138"/>
        <v>F</v>
      </c>
      <c r="CM6" s="10" t="str">
        <f t="shared" si="138"/>
        <v>S</v>
      </c>
      <c r="CN6" s="10" t="str">
        <f t="shared" si="138"/>
        <v>S</v>
      </c>
      <c r="CO6" s="10" t="str">
        <f t="shared" si="138"/>
        <v>M</v>
      </c>
      <c r="CP6" s="10" t="str">
        <f t="shared" si="138"/>
        <v>T</v>
      </c>
      <c r="CQ6" s="10" t="str">
        <f t="shared" si="138"/>
        <v>W</v>
      </c>
      <c r="CR6" s="10" t="str">
        <f t="shared" si="138"/>
        <v>T</v>
      </c>
      <c r="CS6" s="10" t="str">
        <f t="shared" si="138"/>
        <v>F</v>
      </c>
      <c r="CT6" s="10" t="str">
        <f t="shared" si="138"/>
        <v>S</v>
      </c>
      <c r="CU6" s="10" t="str">
        <f t="shared" si="138"/>
        <v>S</v>
      </c>
      <c r="CV6" s="10" t="str">
        <f t="shared" ref="CV6:DB6" si="139">LEFT(TEXT(CV5,"ddd"),1)</f>
        <v>M</v>
      </c>
      <c r="CW6" s="10" t="str">
        <f t="shared" si="139"/>
        <v>T</v>
      </c>
      <c r="CX6" s="10" t="str">
        <f t="shared" si="139"/>
        <v>W</v>
      </c>
      <c r="CY6" s="10" t="str">
        <f t="shared" si="139"/>
        <v>T</v>
      </c>
      <c r="CZ6" s="10" t="str">
        <f t="shared" si="139"/>
        <v>F</v>
      </c>
      <c r="DA6" s="10" t="str">
        <f t="shared" si="139"/>
        <v>S</v>
      </c>
      <c r="DB6" s="10" t="str">
        <f t="shared" si="139"/>
        <v>S</v>
      </c>
      <c r="DC6" s="10" t="str">
        <f t="shared" ref="DC6:ER6" si="140">LEFT(TEXT(DC5,"ddd"),1)</f>
        <v>M</v>
      </c>
      <c r="DD6" s="10" t="str">
        <f t="shared" si="140"/>
        <v>T</v>
      </c>
      <c r="DE6" s="10" t="str">
        <f t="shared" si="140"/>
        <v>W</v>
      </c>
      <c r="DF6" s="10" t="str">
        <f t="shared" si="140"/>
        <v>T</v>
      </c>
      <c r="DG6" s="10" t="str">
        <f t="shared" si="140"/>
        <v>F</v>
      </c>
      <c r="DH6" s="10" t="str">
        <f t="shared" si="140"/>
        <v>S</v>
      </c>
      <c r="DI6" s="10" t="str">
        <f t="shared" si="140"/>
        <v>S</v>
      </c>
      <c r="DJ6" s="10" t="str">
        <f t="shared" si="140"/>
        <v>M</v>
      </c>
      <c r="DK6" s="10" t="str">
        <f t="shared" si="140"/>
        <v>T</v>
      </c>
      <c r="DL6" s="10" t="str">
        <f t="shared" si="140"/>
        <v>W</v>
      </c>
      <c r="DM6" s="10" t="str">
        <f t="shared" si="140"/>
        <v>T</v>
      </c>
      <c r="DN6" s="10" t="str">
        <f t="shared" si="140"/>
        <v>F</v>
      </c>
      <c r="DO6" s="10" t="str">
        <f t="shared" si="140"/>
        <v>S</v>
      </c>
      <c r="DP6" s="10" t="str">
        <f t="shared" si="140"/>
        <v>S</v>
      </c>
      <c r="DQ6" s="10" t="str">
        <f t="shared" si="140"/>
        <v>M</v>
      </c>
      <c r="DR6" s="10" t="str">
        <f t="shared" si="140"/>
        <v>T</v>
      </c>
      <c r="DS6" s="10" t="str">
        <f t="shared" si="140"/>
        <v>W</v>
      </c>
      <c r="DT6" s="10" t="str">
        <f t="shared" si="140"/>
        <v>T</v>
      </c>
      <c r="DU6" s="10" t="str">
        <f t="shared" si="140"/>
        <v>F</v>
      </c>
      <c r="DV6" s="10" t="str">
        <f t="shared" si="140"/>
        <v>S</v>
      </c>
      <c r="DW6" s="10" t="str">
        <f t="shared" si="140"/>
        <v>S</v>
      </c>
      <c r="DX6" s="10" t="str">
        <f t="shared" si="140"/>
        <v>M</v>
      </c>
      <c r="DY6" s="10" t="str">
        <f t="shared" si="140"/>
        <v>T</v>
      </c>
      <c r="DZ6" s="10" t="str">
        <f t="shared" si="140"/>
        <v>W</v>
      </c>
      <c r="EA6" s="10" t="str">
        <f t="shared" si="140"/>
        <v>T</v>
      </c>
      <c r="EB6" s="10" t="str">
        <f t="shared" si="140"/>
        <v>F</v>
      </c>
      <c r="EC6" s="10" t="str">
        <f t="shared" si="140"/>
        <v>S</v>
      </c>
      <c r="ED6" s="10" t="str">
        <f t="shared" si="140"/>
        <v>S</v>
      </c>
      <c r="EE6" s="10" t="str">
        <f t="shared" si="140"/>
        <v>M</v>
      </c>
      <c r="EF6" s="10" t="str">
        <f t="shared" si="140"/>
        <v>T</v>
      </c>
      <c r="EG6" s="10" t="str">
        <f t="shared" si="140"/>
        <v>W</v>
      </c>
      <c r="EH6" s="10" t="str">
        <f t="shared" si="140"/>
        <v>T</v>
      </c>
      <c r="EI6" s="10" t="str">
        <f t="shared" si="140"/>
        <v>F</v>
      </c>
      <c r="EJ6" s="10" t="str">
        <f t="shared" si="140"/>
        <v>S</v>
      </c>
      <c r="EK6" s="10" t="str">
        <f t="shared" si="140"/>
        <v>S</v>
      </c>
      <c r="EL6" s="10" t="str">
        <f t="shared" si="140"/>
        <v>M</v>
      </c>
      <c r="EM6" s="10" t="str">
        <f t="shared" si="140"/>
        <v>T</v>
      </c>
      <c r="EN6" s="10" t="str">
        <f t="shared" si="140"/>
        <v>W</v>
      </c>
      <c r="EO6" s="10" t="str">
        <f t="shared" si="140"/>
        <v>T</v>
      </c>
      <c r="EP6" s="10" t="str">
        <f t="shared" si="140"/>
        <v>F</v>
      </c>
      <c r="EQ6" s="10" t="str">
        <f t="shared" si="140"/>
        <v>S</v>
      </c>
      <c r="ER6" s="10" t="str">
        <f t="shared" si="140"/>
        <v>S</v>
      </c>
      <c r="ES6" s="10" t="str">
        <f t="shared" ref="ES6:GH6" si="141">LEFT(TEXT(ES5,"ddd"),1)</f>
        <v>M</v>
      </c>
      <c r="ET6" s="10" t="str">
        <f t="shared" si="141"/>
        <v>T</v>
      </c>
      <c r="EU6" s="10" t="str">
        <f t="shared" si="141"/>
        <v>W</v>
      </c>
      <c r="EV6" s="10" t="str">
        <f t="shared" si="141"/>
        <v>T</v>
      </c>
      <c r="EW6" s="10" t="str">
        <f t="shared" si="141"/>
        <v>F</v>
      </c>
      <c r="EX6" s="10" t="str">
        <f t="shared" si="141"/>
        <v>S</v>
      </c>
      <c r="EY6" s="10" t="str">
        <f t="shared" si="141"/>
        <v>S</v>
      </c>
      <c r="EZ6" s="10" t="str">
        <f t="shared" si="141"/>
        <v>M</v>
      </c>
      <c r="FA6" s="10" t="str">
        <f t="shared" si="141"/>
        <v>T</v>
      </c>
      <c r="FB6" s="10" t="str">
        <f t="shared" si="141"/>
        <v>W</v>
      </c>
      <c r="FC6" s="10" t="str">
        <f t="shared" si="141"/>
        <v>T</v>
      </c>
      <c r="FD6" s="10" t="str">
        <f t="shared" si="141"/>
        <v>F</v>
      </c>
      <c r="FE6" s="10" t="str">
        <f t="shared" si="141"/>
        <v>S</v>
      </c>
      <c r="FF6" s="10" t="str">
        <f t="shared" si="141"/>
        <v>S</v>
      </c>
      <c r="FG6" s="10" t="str">
        <f t="shared" si="141"/>
        <v>M</v>
      </c>
      <c r="FH6" s="10" t="str">
        <f t="shared" si="141"/>
        <v>T</v>
      </c>
      <c r="FI6" s="10" t="str">
        <f t="shared" si="141"/>
        <v>W</v>
      </c>
      <c r="FJ6" s="10" t="str">
        <f t="shared" si="141"/>
        <v>T</v>
      </c>
      <c r="FK6" s="10" t="str">
        <f t="shared" si="141"/>
        <v>F</v>
      </c>
      <c r="FL6" s="10" t="str">
        <f t="shared" si="141"/>
        <v>S</v>
      </c>
      <c r="FM6" s="10" t="str">
        <f t="shared" si="141"/>
        <v>S</v>
      </c>
      <c r="FN6" s="10" t="str">
        <f t="shared" si="141"/>
        <v>M</v>
      </c>
      <c r="FO6" s="10" t="str">
        <f t="shared" si="141"/>
        <v>T</v>
      </c>
      <c r="FP6" s="10" t="str">
        <f t="shared" si="141"/>
        <v>W</v>
      </c>
      <c r="FQ6" s="10" t="str">
        <f t="shared" si="141"/>
        <v>T</v>
      </c>
      <c r="FR6" s="10" t="str">
        <f t="shared" si="141"/>
        <v>F</v>
      </c>
      <c r="FS6" s="10" t="str">
        <f t="shared" si="141"/>
        <v>S</v>
      </c>
      <c r="FT6" s="10" t="str">
        <f t="shared" si="141"/>
        <v>S</v>
      </c>
      <c r="FU6" s="10" t="str">
        <f t="shared" si="141"/>
        <v>M</v>
      </c>
      <c r="FV6" s="10" t="str">
        <f t="shared" si="141"/>
        <v>T</v>
      </c>
      <c r="FW6" s="10" t="str">
        <f t="shared" si="141"/>
        <v>W</v>
      </c>
      <c r="FX6" s="10" t="str">
        <f t="shared" si="141"/>
        <v>T</v>
      </c>
      <c r="FY6" s="10" t="str">
        <f t="shared" si="141"/>
        <v>F</v>
      </c>
      <c r="FZ6" s="10" t="str">
        <f t="shared" si="141"/>
        <v>S</v>
      </c>
      <c r="GA6" s="10" t="str">
        <f t="shared" si="141"/>
        <v>S</v>
      </c>
      <c r="GB6" s="10" t="str">
        <f t="shared" si="141"/>
        <v>M</v>
      </c>
      <c r="GC6" s="10" t="str">
        <f t="shared" si="141"/>
        <v>T</v>
      </c>
      <c r="GD6" s="10" t="str">
        <f t="shared" si="141"/>
        <v>W</v>
      </c>
      <c r="GE6" s="10" t="str">
        <f t="shared" si="141"/>
        <v>T</v>
      </c>
      <c r="GF6" s="10" t="str">
        <f t="shared" si="141"/>
        <v>F</v>
      </c>
      <c r="GG6" s="10" t="str">
        <f t="shared" si="141"/>
        <v>S</v>
      </c>
      <c r="GH6" s="10" t="str">
        <f t="shared" si="141"/>
        <v>S</v>
      </c>
      <c r="GI6" s="10" t="str">
        <f t="shared" ref="GI6:HC6" si="142">LEFT(TEXT(GI5,"ddd"),1)</f>
        <v>M</v>
      </c>
      <c r="GJ6" s="10" t="str">
        <f t="shared" si="142"/>
        <v>T</v>
      </c>
      <c r="GK6" s="10" t="str">
        <f t="shared" si="142"/>
        <v>W</v>
      </c>
      <c r="GL6" s="10" t="str">
        <f t="shared" si="142"/>
        <v>T</v>
      </c>
      <c r="GM6" s="10" t="str">
        <f t="shared" si="142"/>
        <v>F</v>
      </c>
      <c r="GN6" s="10" t="str">
        <f t="shared" si="142"/>
        <v>S</v>
      </c>
      <c r="GO6" s="10" t="str">
        <f t="shared" si="142"/>
        <v>S</v>
      </c>
      <c r="GP6" s="10" t="str">
        <f t="shared" si="142"/>
        <v>M</v>
      </c>
      <c r="GQ6" s="10" t="str">
        <f t="shared" si="142"/>
        <v>T</v>
      </c>
      <c r="GR6" s="10" t="str">
        <f t="shared" si="142"/>
        <v>W</v>
      </c>
      <c r="GS6" s="10" t="str">
        <f t="shared" si="142"/>
        <v>T</v>
      </c>
      <c r="GT6" s="10" t="str">
        <f t="shared" si="142"/>
        <v>F</v>
      </c>
      <c r="GU6" s="10" t="str">
        <f t="shared" si="142"/>
        <v>S</v>
      </c>
      <c r="GV6" s="10" t="str">
        <f t="shared" si="142"/>
        <v>S</v>
      </c>
      <c r="GW6" s="10" t="str">
        <f t="shared" si="142"/>
        <v>M</v>
      </c>
      <c r="GX6" s="74" t="str">
        <f t="shared" si="142"/>
        <v>T</v>
      </c>
      <c r="GY6" s="10" t="str">
        <f t="shared" si="142"/>
        <v>W</v>
      </c>
      <c r="GZ6" s="10" t="str">
        <f t="shared" si="142"/>
        <v>T</v>
      </c>
      <c r="HA6" s="10" t="str">
        <f t="shared" si="142"/>
        <v>F</v>
      </c>
      <c r="HB6" s="10" t="str">
        <f t="shared" si="142"/>
        <v>S</v>
      </c>
      <c r="HC6" s="10" t="str">
        <f t="shared" si="142"/>
        <v>S</v>
      </c>
    </row>
    <row r="7" spans="1:212" ht="15" hidden="1" customHeight="1" thickBot="1" x14ac:dyDescent="0.35">
      <c r="A7" s="34" t="s">
        <v>6</v>
      </c>
      <c r="C7" s="37"/>
      <c r="E7"/>
      <c r="H7" t="str">
        <f>IF(OR(ISBLANK(task_start),ISBLANK(task_end)),"",task_end-task_start+1)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101"/>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0"/>
      <c r="GK7" s="30"/>
      <c r="GL7" s="30"/>
      <c r="GM7" s="30"/>
      <c r="GN7" s="30"/>
      <c r="GO7" s="30"/>
      <c r="GP7" s="30"/>
      <c r="GQ7" s="30"/>
      <c r="GR7" s="30"/>
      <c r="GS7" s="30"/>
      <c r="GT7" s="30"/>
      <c r="GU7" s="30"/>
      <c r="GV7" s="30"/>
      <c r="GW7" s="30"/>
      <c r="GX7" s="75"/>
      <c r="GY7" s="30"/>
      <c r="GZ7" s="30"/>
      <c r="HA7" s="30"/>
      <c r="HB7" s="30"/>
      <c r="HC7" s="30"/>
    </row>
    <row r="8" spans="1:212" s="3" customFormat="1" ht="30" customHeight="1" thickBot="1" x14ac:dyDescent="0.35">
      <c r="A8" s="35" t="s">
        <v>7</v>
      </c>
      <c r="B8" s="14" t="s">
        <v>30</v>
      </c>
      <c r="C8" s="41"/>
      <c r="D8" s="15"/>
      <c r="E8" s="56"/>
      <c r="F8" s="57"/>
      <c r="G8" s="13"/>
      <c r="H8" s="13" t="str">
        <f t="shared" ref="H8:H49" si="143">IF(OR(ISBLANK(task_start),ISBLANK(task_end)),"",task_end-task_start+1)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101"/>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30"/>
      <c r="EM8" s="30"/>
      <c r="EN8" s="30"/>
      <c r="EO8" s="30"/>
      <c r="EP8" s="30"/>
      <c r="EQ8" s="30"/>
      <c r="ER8" s="30"/>
      <c r="ES8" s="30"/>
      <c r="ET8" s="30"/>
      <c r="EU8" s="30"/>
      <c r="EV8" s="30"/>
      <c r="EW8" s="30"/>
      <c r="EX8" s="30"/>
      <c r="EY8" s="30"/>
      <c r="EZ8" s="30"/>
      <c r="FA8" s="30"/>
      <c r="FB8" s="30"/>
      <c r="FC8" s="30"/>
      <c r="FD8" s="30"/>
      <c r="FE8" s="30"/>
      <c r="FF8" s="30"/>
      <c r="FG8" s="30"/>
      <c r="FH8" s="30"/>
      <c r="FI8" s="30"/>
      <c r="FJ8" s="30"/>
      <c r="FK8" s="30"/>
      <c r="FL8" s="30"/>
      <c r="FM8" s="30"/>
      <c r="FN8" s="30"/>
      <c r="FO8" s="30"/>
      <c r="FP8" s="30"/>
      <c r="FQ8" s="30"/>
      <c r="FR8" s="30"/>
      <c r="FS8" s="30"/>
      <c r="FT8" s="30"/>
      <c r="FU8" s="30"/>
      <c r="FV8" s="30"/>
      <c r="FW8" s="30"/>
      <c r="FX8" s="30"/>
      <c r="FY8" s="30"/>
      <c r="FZ8" s="30"/>
      <c r="GA8" s="30"/>
      <c r="GB8" s="30"/>
      <c r="GC8" s="30"/>
      <c r="GD8" s="30"/>
      <c r="GE8" s="30"/>
      <c r="GF8" s="30"/>
      <c r="GG8" s="30"/>
      <c r="GH8" s="30"/>
      <c r="GI8" s="30"/>
      <c r="GJ8" s="30"/>
      <c r="GK8" s="30"/>
      <c r="GL8" s="30"/>
      <c r="GM8" s="30"/>
      <c r="GN8" s="30"/>
      <c r="GO8" s="30"/>
      <c r="GP8" s="30"/>
      <c r="GQ8" s="30"/>
      <c r="GR8" s="30"/>
      <c r="GS8" s="30"/>
      <c r="GT8" s="30"/>
      <c r="GU8" s="30"/>
      <c r="GV8" s="30"/>
      <c r="GW8" s="30"/>
      <c r="GX8" s="75"/>
      <c r="GY8" s="30"/>
      <c r="GZ8" s="30"/>
      <c r="HA8" s="30"/>
      <c r="HB8" s="30"/>
      <c r="HC8" s="30"/>
    </row>
    <row r="9" spans="1:212" s="3" customFormat="1" ht="30" customHeight="1" thickBot="1" x14ac:dyDescent="0.35">
      <c r="A9" s="35" t="s">
        <v>8</v>
      </c>
      <c r="B9" s="49" t="s">
        <v>15</v>
      </c>
      <c r="C9" s="42" t="s">
        <v>31</v>
      </c>
      <c r="D9" s="16">
        <v>1</v>
      </c>
      <c r="E9" s="58">
        <f>Project_Start</f>
        <v>44851</v>
      </c>
      <c r="F9" s="58">
        <v>44852</v>
      </c>
      <c r="G9" s="13"/>
      <c r="H9" s="13">
        <f t="shared" si="143"/>
        <v>2</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101"/>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30"/>
      <c r="FT9" s="30"/>
      <c r="FU9" s="30"/>
      <c r="FV9" s="30"/>
      <c r="FW9" s="30"/>
      <c r="FX9" s="30"/>
      <c r="FY9" s="30"/>
      <c r="FZ9" s="30"/>
      <c r="GA9" s="30"/>
      <c r="GB9" s="30"/>
      <c r="GC9" s="30"/>
      <c r="GD9" s="30"/>
      <c r="GE9" s="30"/>
      <c r="GF9" s="30"/>
      <c r="GG9" s="30"/>
      <c r="GH9" s="30"/>
      <c r="GI9" s="30"/>
      <c r="GJ9" s="30"/>
      <c r="GK9" s="30"/>
      <c r="GL9" s="30"/>
      <c r="GM9" s="30"/>
      <c r="GN9" s="30"/>
      <c r="GO9" s="30"/>
      <c r="GP9" s="30"/>
      <c r="GQ9" s="30"/>
      <c r="GR9" s="30"/>
      <c r="GS9" s="30"/>
      <c r="GT9" s="30"/>
      <c r="GU9" s="30"/>
      <c r="GV9" s="30"/>
      <c r="GW9" s="30"/>
      <c r="GX9" s="75"/>
      <c r="GY9" s="30"/>
      <c r="GZ9" s="30"/>
      <c r="HA9" s="30"/>
      <c r="HB9" s="30"/>
      <c r="HC9" s="30"/>
    </row>
    <row r="10" spans="1:212" s="3" customFormat="1" ht="30" customHeight="1" thickBot="1" x14ac:dyDescent="0.35">
      <c r="A10" s="35" t="s">
        <v>9</v>
      </c>
      <c r="B10" s="49" t="s">
        <v>16</v>
      </c>
      <c r="C10" s="42" t="s">
        <v>32</v>
      </c>
      <c r="D10" s="16">
        <v>1</v>
      </c>
      <c r="E10" s="58">
        <f>F9+1</f>
        <v>44853</v>
      </c>
      <c r="F10" s="58">
        <f>E10+12</f>
        <v>44865</v>
      </c>
      <c r="G10" s="13"/>
      <c r="H10" s="13">
        <f t="shared" si="143"/>
        <v>13</v>
      </c>
      <c r="I10" s="30"/>
      <c r="J10" s="30"/>
      <c r="K10" s="30"/>
      <c r="L10" s="30"/>
      <c r="M10" s="30"/>
      <c r="N10" s="30"/>
      <c r="O10" s="30"/>
      <c r="P10" s="30"/>
      <c r="Q10" s="30"/>
      <c r="R10" s="30"/>
      <c r="S10" s="30"/>
      <c r="T10" s="30"/>
      <c r="U10" s="31"/>
      <c r="V10" s="3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101"/>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c r="DK10" s="30"/>
      <c r="DL10" s="30"/>
      <c r="DM10" s="30"/>
      <c r="DN10" s="30"/>
      <c r="DO10" s="30"/>
      <c r="DP10" s="30"/>
      <c r="DQ10" s="30"/>
      <c r="DR10" s="30"/>
      <c r="DS10" s="30"/>
      <c r="DT10" s="30"/>
      <c r="DU10" s="30"/>
      <c r="DV10" s="30"/>
      <c r="DW10" s="30"/>
      <c r="DX10" s="30"/>
      <c r="DY10" s="30"/>
      <c r="DZ10" s="30"/>
      <c r="EA10" s="30"/>
      <c r="EB10" s="30"/>
      <c r="EC10" s="30"/>
      <c r="ED10" s="30"/>
      <c r="EE10" s="30"/>
      <c r="EF10" s="30"/>
      <c r="EG10" s="30"/>
      <c r="EH10" s="30"/>
      <c r="EI10" s="30"/>
      <c r="EJ10" s="30"/>
      <c r="EK10" s="30"/>
      <c r="EL10" s="30"/>
      <c r="EM10" s="30"/>
      <c r="EN10" s="30"/>
      <c r="EO10" s="30"/>
      <c r="EP10" s="30"/>
      <c r="EQ10" s="30"/>
      <c r="ER10" s="30"/>
      <c r="ES10" s="30"/>
      <c r="ET10" s="30"/>
      <c r="EU10" s="30"/>
      <c r="EV10" s="30"/>
      <c r="EW10" s="30"/>
      <c r="EX10" s="30"/>
      <c r="EY10" s="30"/>
      <c r="EZ10" s="30"/>
      <c r="FA10" s="30"/>
      <c r="FB10" s="30"/>
      <c r="FC10" s="30"/>
      <c r="FD10" s="30"/>
      <c r="FE10" s="30"/>
      <c r="FF10" s="30"/>
      <c r="FG10" s="30"/>
      <c r="FH10" s="30"/>
      <c r="FI10" s="30"/>
      <c r="FJ10" s="30"/>
      <c r="FK10" s="30"/>
      <c r="FL10" s="30"/>
      <c r="FM10" s="30"/>
      <c r="FN10" s="30"/>
      <c r="FO10" s="30"/>
      <c r="FP10" s="30"/>
      <c r="FQ10" s="30"/>
      <c r="FR10" s="30"/>
      <c r="FS10" s="30"/>
      <c r="FT10" s="30"/>
      <c r="FU10" s="30"/>
      <c r="FV10" s="30"/>
      <c r="FW10" s="30"/>
      <c r="FX10" s="30"/>
      <c r="FY10" s="30"/>
      <c r="FZ10" s="30"/>
      <c r="GA10" s="30"/>
      <c r="GB10" s="30"/>
      <c r="GC10" s="30"/>
      <c r="GD10" s="30"/>
      <c r="GE10" s="30"/>
      <c r="GF10" s="30"/>
      <c r="GG10" s="30"/>
      <c r="GH10" s="30"/>
      <c r="GI10" s="30"/>
      <c r="GJ10" s="30"/>
      <c r="GK10" s="30"/>
      <c r="GL10" s="30"/>
      <c r="GM10" s="30"/>
      <c r="GN10" s="30"/>
      <c r="GO10" s="30"/>
      <c r="GP10" s="30"/>
      <c r="GQ10" s="30"/>
      <c r="GR10" s="30"/>
      <c r="GS10" s="30"/>
      <c r="GT10" s="30"/>
      <c r="GU10" s="30"/>
      <c r="GV10" s="30"/>
      <c r="GW10" s="30"/>
      <c r="GX10" s="75"/>
      <c r="GY10" s="30"/>
      <c r="GZ10" s="30"/>
      <c r="HA10" s="30"/>
      <c r="HB10" s="30"/>
      <c r="HC10" s="30"/>
    </row>
    <row r="11" spans="1:212" s="3" customFormat="1" ht="30" customHeight="1" thickBot="1" x14ac:dyDescent="0.35">
      <c r="A11" s="34"/>
      <c r="B11" s="49" t="s">
        <v>17</v>
      </c>
      <c r="C11" s="42" t="s">
        <v>54</v>
      </c>
      <c r="D11" s="16">
        <v>1</v>
      </c>
      <c r="E11" s="58">
        <f>F10+1</f>
        <v>44866</v>
      </c>
      <c r="F11" s="58">
        <f>E11+11</f>
        <v>44877</v>
      </c>
      <c r="G11" s="13"/>
      <c r="H11" s="13">
        <f t="shared" si="143"/>
        <v>12</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101"/>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c r="DK11" s="30"/>
      <c r="DL11" s="30"/>
      <c r="DM11" s="30"/>
      <c r="DN11" s="30"/>
      <c r="DO11" s="30"/>
      <c r="DP11" s="30"/>
      <c r="DQ11" s="30"/>
      <c r="DR11" s="30"/>
      <c r="DS11" s="30"/>
      <c r="DT11" s="30"/>
      <c r="DU11" s="30"/>
      <c r="DV11" s="30"/>
      <c r="DW11" s="30"/>
      <c r="DX11" s="30"/>
      <c r="DY11" s="30"/>
      <c r="DZ11" s="30"/>
      <c r="EA11" s="30"/>
      <c r="EB11" s="30"/>
      <c r="EC11" s="30"/>
      <c r="ED11" s="30"/>
      <c r="EE11" s="30"/>
      <c r="EF11" s="30"/>
      <c r="EG11" s="30"/>
      <c r="EH11" s="30"/>
      <c r="EI11" s="30"/>
      <c r="EJ11" s="30"/>
      <c r="EK11" s="30"/>
      <c r="EL11" s="30"/>
      <c r="EM11" s="30"/>
      <c r="EN11" s="30"/>
      <c r="EO11" s="30"/>
      <c r="EP11" s="30"/>
      <c r="EQ11" s="30"/>
      <c r="ER11" s="30"/>
      <c r="ES11" s="30"/>
      <c r="ET11" s="30"/>
      <c r="EU11" s="30"/>
      <c r="EV11" s="30"/>
      <c r="EW11" s="30"/>
      <c r="EX11" s="30"/>
      <c r="EY11" s="30"/>
      <c r="EZ11" s="30"/>
      <c r="FA11" s="30"/>
      <c r="FB11" s="30"/>
      <c r="FC11" s="30"/>
      <c r="FD11" s="30"/>
      <c r="FE11" s="30"/>
      <c r="FF11" s="30"/>
      <c r="FG11" s="30"/>
      <c r="FH11" s="30"/>
      <c r="FI11" s="30"/>
      <c r="FJ11" s="30"/>
      <c r="FK11" s="30"/>
      <c r="FL11" s="30"/>
      <c r="FM11" s="30"/>
      <c r="FN11" s="30"/>
      <c r="FO11" s="30"/>
      <c r="FP11" s="30"/>
      <c r="FQ11" s="30"/>
      <c r="FR11" s="30"/>
      <c r="FS11" s="30"/>
      <c r="FT11" s="30"/>
      <c r="FU11" s="30"/>
      <c r="FV11" s="30"/>
      <c r="FW11" s="30"/>
      <c r="FX11" s="30"/>
      <c r="FY11" s="30"/>
      <c r="FZ11" s="30"/>
      <c r="GA11" s="30"/>
      <c r="GB11" s="30"/>
      <c r="GC11" s="30"/>
      <c r="GD11" s="30"/>
      <c r="GE11" s="30"/>
      <c r="GF11" s="30"/>
      <c r="GG11" s="30"/>
      <c r="GH11" s="30"/>
      <c r="GI11" s="30"/>
      <c r="GJ11" s="30"/>
      <c r="GK11" s="30"/>
      <c r="GL11" s="30"/>
      <c r="GM11" s="30"/>
      <c r="GN11" s="30"/>
      <c r="GO11" s="30"/>
      <c r="GP11" s="30"/>
      <c r="GQ11" s="30"/>
      <c r="GR11" s="30"/>
      <c r="GS11" s="30"/>
      <c r="GT11" s="30"/>
      <c r="GU11" s="30"/>
      <c r="GV11" s="30"/>
      <c r="GW11" s="30"/>
      <c r="GX11" s="75"/>
      <c r="GY11" s="30"/>
      <c r="GZ11" s="30"/>
      <c r="HA11" s="30"/>
      <c r="HB11" s="30"/>
      <c r="HC11" s="30"/>
    </row>
    <row r="12" spans="1:212" s="3" customFormat="1" ht="30" customHeight="1" thickBot="1" x14ac:dyDescent="0.35">
      <c r="A12" s="34"/>
      <c r="B12" s="49" t="s">
        <v>18</v>
      </c>
      <c r="C12" s="42" t="s">
        <v>33</v>
      </c>
      <c r="D12" s="16">
        <v>1</v>
      </c>
      <c r="E12" s="58">
        <f>F11+1</f>
        <v>44878</v>
      </c>
      <c r="F12" s="58">
        <f>E12+1</f>
        <v>44879</v>
      </c>
      <c r="G12" s="13"/>
      <c r="H12" s="13">
        <f t="shared" si="143"/>
        <v>2</v>
      </c>
      <c r="I12" s="30"/>
      <c r="J12" s="30"/>
      <c r="K12" s="30"/>
      <c r="L12" s="30"/>
      <c r="M12" s="30"/>
      <c r="N12" s="30"/>
      <c r="O12" s="30"/>
      <c r="P12" s="30"/>
      <c r="Q12" s="30"/>
      <c r="R12" s="30"/>
      <c r="S12" s="30"/>
      <c r="T12" s="30"/>
      <c r="U12" s="30"/>
      <c r="V12" s="30"/>
      <c r="W12" s="30"/>
      <c r="X12" s="30"/>
      <c r="Y12" s="31"/>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101"/>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c r="FE12" s="30"/>
      <c r="FF12" s="30"/>
      <c r="FG12" s="30"/>
      <c r="FH12" s="30"/>
      <c r="FI12" s="30"/>
      <c r="FJ12" s="30"/>
      <c r="FK12" s="30"/>
      <c r="FL12" s="30"/>
      <c r="FM12" s="30"/>
      <c r="FN12" s="30"/>
      <c r="FO12" s="30"/>
      <c r="FP12" s="30"/>
      <c r="FQ12" s="30"/>
      <c r="FR12" s="30"/>
      <c r="FS12" s="30"/>
      <c r="FT12" s="30"/>
      <c r="FU12" s="30"/>
      <c r="FV12" s="30"/>
      <c r="FW12" s="30"/>
      <c r="FX12" s="30"/>
      <c r="FY12" s="30"/>
      <c r="FZ12" s="30"/>
      <c r="GA12" s="30"/>
      <c r="GB12" s="30"/>
      <c r="GC12" s="30"/>
      <c r="GD12" s="30"/>
      <c r="GE12" s="30"/>
      <c r="GF12" s="30"/>
      <c r="GG12" s="30"/>
      <c r="GH12" s="30"/>
      <c r="GI12" s="30"/>
      <c r="GJ12" s="30"/>
      <c r="GK12" s="30"/>
      <c r="GL12" s="30"/>
      <c r="GM12" s="30"/>
      <c r="GN12" s="30"/>
      <c r="GO12" s="30"/>
      <c r="GP12" s="30"/>
      <c r="GQ12" s="30"/>
      <c r="GR12" s="30"/>
      <c r="GS12" s="30"/>
      <c r="GT12" s="30"/>
      <c r="GU12" s="30"/>
      <c r="GV12" s="30"/>
      <c r="GW12" s="30"/>
      <c r="GX12" s="75"/>
      <c r="GY12" s="30"/>
      <c r="GZ12" s="30"/>
      <c r="HA12" s="30"/>
      <c r="HB12" s="30"/>
      <c r="HC12" s="30"/>
    </row>
    <row r="13" spans="1:212" s="3" customFormat="1" ht="30" customHeight="1" thickBot="1" x14ac:dyDescent="0.35">
      <c r="A13" s="34"/>
      <c r="B13" s="49" t="s">
        <v>19</v>
      </c>
      <c r="C13" s="77" t="s">
        <v>38</v>
      </c>
      <c r="D13" s="16">
        <f>AVERAGE(D9:D12)</f>
        <v>1</v>
      </c>
      <c r="E13" s="58">
        <f>E9</f>
        <v>44851</v>
      </c>
      <c r="F13" s="58">
        <f>F12</f>
        <v>44879</v>
      </c>
      <c r="G13" s="13"/>
      <c r="H13" s="13">
        <f t="shared" si="143"/>
        <v>29</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c r="BM13" s="30"/>
      <c r="BN13" s="101"/>
      <c r="BO13" s="30"/>
      <c r="BP13" s="30"/>
      <c r="BQ13" s="30"/>
      <c r="BR13" s="30"/>
      <c r="BS13" s="30"/>
      <c r="BT13" s="30"/>
      <c r="BU13" s="30"/>
      <c r="BV13" s="30"/>
      <c r="BW13" s="30"/>
      <c r="BX13" s="30"/>
      <c r="BY13" s="30"/>
      <c r="BZ13" s="30"/>
      <c r="CA13" s="30"/>
      <c r="CB13" s="30"/>
      <c r="CC13" s="30"/>
      <c r="CD13" s="30"/>
      <c r="CE13" s="30"/>
      <c r="CF13" s="30"/>
      <c r="CG13" s="30"/>
      <c r="CH13" s="30"/>
      <c r="CI13" s="30"/>
      <c r="CJ13" s="30"/>
      <c r="CK13" s="30"/>
      <c r="CL13" s="30"/>
      <c r="CM13" s="30"/>
      <c r="CN13" s="30"/>
      <c r="CO13" s="30"/>
      <c r="CP13" s="30"/>
      <c r="CQ13" s="30"/>
      <c r="CR13" s="30"/>
      <c r="CS13" s="30"/>
      <c r="CT13" s="30"/>
      <c r="CU13" s="30"/>
      <c r="CV13" s="30"/>
      <c r="CW13" s="30"/>
      <c r="CX13" s="30"/>
      <c r="CY13" s="30"/>
      <c r="CZ13" s="30"/>
      <c r="DA13" s="30"/>
      <c r="DB13" s="30"/>
      <c r="DC13" s="30"/>
      <c r="DD13" s="30"/>
      <c r="DE13" s="30"/>
      <c r="DF13" s="30"/>
      <c r="DG13" s="30"/>
      <c r="DH13" s="30"/>
      <c r="DI13" s="30"/>
      <c r="DJ13" s="30"/>
      <c r="DK13" s="30"/>
      <c r="DL13" s="30"/>
      <c r="DM13" s="30"/>
      <c r="DN13" s="30"/>
      <c r="DO13" s="30"/>
      <c r="DP13" s="30"/>
      <c r="DQ13" s="30"/>
      <c r="DR13" s="30"/>
      <c r="DS13" s="30"/>
      <c r="DT13" s="30"/>
      <c r="DU13" s="30"/>
      <c r="DV13" s="30"/>
      <c r="DW13" s="30"/>
      <c r="DX13" s="30"/>
      <c r="DY13" s="30"/>
      <c r="DZ13" s="30"/>
      <c r="EA13" s="30"/>
      <c r="EB13" s="30"/>
      <c r="EC13" s="30"/>
      <c r="ED13" s="30"/>
      <c r="EE13" s="30"/>
      <c r="EF13" s="30"/>
      <c r="EG13" s="30"/>
      <c r="EH13" s="30"/>
      <c r="EI13" s="30"/>
      <c r="EJ13" s="30"/>
      <c r="EK13" s="30"/>
      <c r="EL13" s="30"/>
      <c r="EM13" s="30"/>
      <c r="EN13" s="30"/>
      <c r="EO13" s="30"/>
      <c r="EP13" s="30"/>
      <c r="EQ13" s="30"/>
      <c r="ER13" s="30"/>
      <c r="ES13" s="30"/>
      <c r="ET13" s="30"/>
      <c r="EU13" s="30"/>
      <c r="EV13" s="30"/>
      <c r="EW13" s="30"/>
      <c r="EX13" s="30"/>
      <c r="EY13" s="30"/>
      <c r="EZ13" s="30"/>
      <c r="FA13" s="30"/>
      <c r="FB13" s="30"/>
      <c r="FC13" s="30"/>
      <c r="FD13" s="30"/>
      <c r="FE13" s="30"/>
      <c r="FF13" s="30"/>
      <c r="FG13" s="30"/>
      <c r="FH13" s="30"/>
      <c r="FI13" s="30"/>
      <c r="FJ13" s="30"/>
      <c r="FK13" s="30"/>
      <c r="FL13" s="30"/>
      <c r="FM13" s="30"/>
      <c r="FN13" s="30"/>
      <c r="FO13" s="30"/>
      <c r="FP13" s="30"/>
      <c r="FQ13" s="30"/>
      <c r="FR13" s="30"/>
      <c r="FS13" s="30"/>
      <c r="FT13" s="30"/>
      <c r="FU13" s="30"/>
      <c r="FV13" s="30"/>
      <c r="FW13" s="30"/>
      <c r="FX13" s="30"/>
      <c r="FY13" s="30"/>
      <c r="FZ13" s="30"/>
      <c r="GA13" s="30"/>
      <c r="GB13" s="30"/>
      <c r="GC13" s="30"/>
      <c r="GD13" s="30"/>
      <c r="GE13" s="30"/>
      <c r="GF13" s="30"/>
      <c r="GG13" s="30"/>
      <c r="GH13" s="30"/>
      <c r="GI13" s="30"/>
      <c r="GJ13" s="30"/>
      <c r="GK13" s="30"/>
      <c r="GL13" s="30"/>
      <c r="GM13" s="30"/>
      <c r="GN13" s="30"/>
      <c r="GO13" s="30"/>
      <c r="GP13" s="30"/>
      <c r="GQ13" s="30"/>
      <c r="GR13" s="30"/>
      <c r="GS13" s="30"/>
      <c r="GT13" s="30"/>
      <c r="GU13" s="30"/>
      <c r="GV13" s="30"/>
      <c r="GW13" s="30"/>
      <c r="GX13" s="75"/>
      <c r="GY13" s="30"/>
      <c r="GZ13" s="30"/>
      <c r="HA13" s="30"/>
      <c r="HB13" s="30"/>
      <c r="HC13" s="30"/>
    </row>
    <row r="14" spans="1:212" s="3" customFormat="1" ht="30" customHeight="1" thickBot="1" x14ac:dyDescent="0.35">
      <c r="A14" s="35" t="s">
        <v>10</v>
      </c>
      <c r="B14" s="17" t="s">
        <v>34</v>
      </c>
      <c r="C14" s="43"/>
      <c r="D14" s="18"/>
      <c r="E14" s="59"/>
      <c r="F14" s="60"/>
      <c r="G14" s="13"/>
      <c r="H14" s="13" t="str">
        <f t="shared" si="143"/>
        <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c r="BM14" s="30"/>
      <c r="BN14" s="101"/>
      <c r="BO14" s="30"/>
      <c r="BP14" s="30"/>
      <c r="BQ14" s="30"/>
      <c r="BR14" s="30"/>
      <c r="BS14" s="30"/>
      <c r="BT14" s="30"/>
      <c r="BU14" s="30"/>
      <c r="BV14" s="30"/>
      <c r="BW14" s="30"/>
      <c r="BX14" s="30"/>
      <c r="BY14" s="30"/>
      <c r="BZ14" s="30"/>
      <c r="CA14" s="30"/>
      <c r="CB14" s="30"/>
      <c r="CC14" s="30"/>
      <c r="CD14" s="30"/>
      <c r="CE14" s="30"/>
      <c r="CF14" s="30"/>
      <c r="CG14" s="30"/>
      <c r="CH14" s="30"/>
      <c r="CI14" s="30"/>
      <c r="CJ14" s="30"/>
      <c r="CK14" s="30"/>
      <c r="CL14" s="30"/>
      <c r="CM14" s="30"/>
      <c r="CN14" s="30"/>
      <c r="CO14" s="30"/>
      <c r="CP14" s="30"/>
      <c r="CQ14" s="30"/>
      <c r="CR14" s="30"/>
      <c r="CS14" s="30"/>
      <c r="CT14" s="30"/>
      <c r="CU14" s="30"/>
      <c r="CV14" s="30"/>
      <c r="CW14" s="30"/>
      <c r="CX14" s="30"/>
      <c r="CY14" s="30"/>
      <c r="CZ14" s="30"/>
      <c r="DA14" s="30"/>
      <c r="DB14" s="30"/>
      <c r="DC14" s="30"/>
      <c r="DD14" s="30"/>
      <c r="DE14" s="30"/>
      <c r="DF14" s="30"/>
      <c r="DG14" s="30"/>
      <c r="DH14" s="30"/>
      <c r="DI14" s="30"/>
      <c r="DJ14" s="30"/>
      <c r="DK14" s="30"/>
      <c r="DL14" s="30"/>
      <c r="DM14" s="30"/>
      <c r="DN14" s="30"/>
      <c r="DO14" s="30"/>
      <c r="DP14" s="30"/>
      <c r="DQ14" s="30"/>
      <c r="DR14" s="30"/>
      <c r="DS14" s="30"/>
      <c r="DT14" s="30"/>
      <c r="DU14" s="30"/>
      <c r="DV14" s="30"/>
      <c r="DW14" s="30"/>
      <c r="DX14" s="30"/>
      <c r="DY14" s="30"/>
      <c r="DZ14" s="30"/>
      <c r="EA14" s="30"/>
      <c r="EB14" s="30"/>
      <c r="EC14" s="30"/>
      <c r="ED14" s="30"/>
      <c r="EE14" s="30"/>
      <c r="EF14" s="30"/>
      <c r="EG14" s="30"/>
      <c r="EH14" s="30"/>
      <c r="EI14" s="30"/>
      <c r="EJ14" s="30"/>
      <c r="EK14" s="30"/>
      <c r="EL14" s="30"/>
      <c r="EM14" s="30"/>
      <c r="EN14" s="30"/>
      <c r="EO14" s="30"/>
      <c r="EP14" s="30"/>
      <c r="EQ14" s="30"/>
      <c r="ER14" s="30"/>
      <c r="ES14" s="30"/>
      <c r="ET14" s="30"/>
      <c r="EU14" s="30"/>
      <c r="EV14" s="30"/>
      <c r="EW14" s="30"/>
      <c r="EX14" s="30"/>
      <c r="EY14" s="30"/>
      <c r="EZ14" s="30"/>
      <c r="FA14" s="30"/>
      <c r="FB14" s="30"/>
      <c r="FC14" s="30"/>
      <c r="FD14" s="30"/>
      <c r="FE14" s="30"/>
      <c r="FF14" s="30"/>
      <c r="FG14" s="30"/>
      <c r="FH14" s="30"/>
      <c r="FI14" s="30"/>
      <c r="FJ14" s="30"/>
      <c r="FK14" s="30"/>
      <c r="FL14" s="30"/>
      <c r="FM14" s="30"/>
      <c r="FN14" s="30"/>
      <c r="FO14" s="30"/>
      <c r="FP14" s="30"/>
      <c r="FQ14" s="30"/>
      <c r="FR14" s="30"/>
      <c r="FS14" s="30"/>
      <c r="FT14" s="30"/>
      <c r="FU14" s="30"/>
      <c r="FV14" s="30"/>
      <c r="FW14" s="30"/>
      <c r="FX14" s="30"/>
      <c r="FY14" s="30"/>
      <c r="FZ14" s="30"/>
      <c r="GA14" s="30"/>
      <c r="GB14" s="30"/>
      <c r="GC14" s="30"/>
      <c r="GD14" s="30"/>
      <c r="GE14" s="30"/>
      <c r="GF14" s="30"/>
      <c r="GG14" s="30"/>
      <c r="GH14" s="30"/>
      <c r="GI14" s="30"/>
      <c r="GJ14" s="30"/>
      <c r="GK14" s="30"/>
      <c r="GL14" s="30"/>
      <c r="GM14" s="30"/>
      <c r="GN14" s="30"/>
      <c r="GO14" s="30"/>
      <c r="GP14" s="30"/>
      <c r="GQ14" s="30"/>
      <c r="GR14" s="30"/>
      <c r="GS14" s="30"/>
      <c r="GT14" s="30"/>
      <c r="GU14" s="30"/>
      <c r="GV14" s="30"/>
      <c r="GW14" s="30"/>
      <c r="GX14" s="75"/>
      <c r="GY14" s="30"/>
      <c r="GZ14" s="30"/>
      <c r="HA14" s="30"/>
      <c r="HB14" s="30"/>
      <c r="HC14" s="30"/>
    </row>
    <row r="15" spans="1:212" s="3" customFormat="1" ht="30" customHeight="1" thickBot="1" x14ac:dyDescent="0.35">
      <c r="A15" s="35"/>
      <c r="B15" s="50" t="s">
        <v>15</v>
      </c>
      <c r="C15" s="44" t="s">
        <v>72</v>
      </c>
      <c r="D15" s="19">
        <v>1</v>
      </c>
      <c r="E15" s="61">
        <f>F12+1</f>
        <v>44880</v>
      </c>
      <c r="F15" s="61">
        <f>E15+2</f>
        <v>44882</v>
      </c>
      <c r="G15" s="13"/>
      <c r="H15" s="13"/>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c r="BM15" s="30"/>
      <c r="BN15" s="101"/>
      <c r="BO15" s="30"/>
      <c r="BP15" s="30"/>
      <c r="BQ15" s="30"/>
      <c r="BR15" s="30"/>
      <c r="BS15" s="30"/>
      <c r="BT15" s="30"/>
      <c r="BU15" s="30"/>
      <c r="BV15" s="30"/>
      <c r="BW15" s="30"/>
      <c r="BX15" s="30"/>
      <c r="BY15" s="30"/>
      <c r="BZ15" s="30"/>
      <c r="CA15" s="30"/>
      <c r="CB15" s="30"/>
      <c r="CC15" s="30"/>
      <c r="CD15" s="30"/>
      <c r="CE15" s="30"/>
      <c r="CF15" s="30"/>
      <c r="CG15" s="30"/>
      <c r="CH15" s="30"/>
      <c r="CI15" s="30"/>
      <c r="CJ15" s="30"/>
      <c r="CK15" s="30"/>
      <c r="CL15" s="30"/>
      <c r="CM15" s="30"/>
      <c r="CN15" s="30"/>
      <c r="CO15" s="30"/>
      <c r="CP15" s="30"/>
      <c r="CQ15" s="30"/>
      <c r="CR15" s="30"/>
      <c r="CS15" s="30"/>
      <c r="CT15" s="30"/>
      <c r="CU15" s="30"/>
      <c r="CV15" s="30"/>
      <c r="CW15" s="30"/>
      <c r="CX15" s="30"/>
      <c r="CY15" s="30"/>
      <c r="CZ15" s="30"/>
      <c r="DA15" s="30"/>
      <c r="DB15" s="30"/>
      <c r="DC15" s="30"/>
      <c r="DD15" s="30"/>
      <c r="DE15" s="30"/>
      <c r="DF15" s="30"/>
      <c r="DG15" s="30"/>
      <c r="DH15" s="30"/>
      <c r="DI15" s="30"/>
      <c r="DJ15" s="30"/>
      <c r="DK15" s="30"/>
      <c r="DL15" s="30"/>
      <c r="DM15" s="30"/>
      <c r="DN15" s="30"/>
      <c r="DO15" s="30"/>
      <c r="DP15" s="30"/>
      <c r="DQ15" s="30"/>
      <c r="DR15" s="30"/>
      <c r="DS15" s="30"/>
      <c r="DT15" s="30"/>
      <c r="DU15" s="30"/>
      <c r="DV15" s="30"/>
      <c r="DW15" s="30"/>
      <c r="DX15" s="30"/>
      <c r="DY15" s="30"/>
      <c r="DZ15" s="30"/>
      <c r="EA15" s="30"/>
      <c r="EB15" s="30"/>
      <c r="EC15" s="30"/>
      <c r="ED15" s="30"/>
      <c r="EE15" s="30"/>
      <c r="EF15" s="30"/>
      <c r="EG15" s="30"/>
      <c r="EH15" s="30"/>
      <c r="EI15" s="30"/>
      <c r="EJ15" s="30"/>
      <c r="EK15" s="30"/>
      <c r="EL15" s="30"/>
      <c r="EM15" s="30"/>
      <c r="EN15" s="30"/>
      <c r="EO15" s="30"/>
      <c r="EP15" s="30"/>
      <c r="EQ15" s="30"/>
      <c r="ER15" s="30"/>
      <c r="ES15" s="30"/>
      <c r="ET15" s="30"/>
      <c r="EU15" s="30"/>
      <c r="EV15" s="30"/>
      <c r="EW15" s="30"/>
      <c r="EX15" s="30"/>
      <c r="EY15" s="30"/>
      <c r="EZ15" s="30"/>
      <c r="FA15" s="30"/>
      <c r="FB15" s="30"/>
      <c r="FC15" s="30"/>
      <c r="FD15" s="30"/>
      <c r="FE15" s="30"/>
      <c r="FF15" s="30"/>
      <c r="FG15" s="30"/>
      <c r="FH15" s="30"/>
      <c r="FI15" s="30"/>
      <c r="FJ15" s="30"/>
      <c r="FK15" s="30"/>
      <c r="FL15" s="30"/>
      <c r="FM15" s="30"/>
      <c r="FN15" s="30"/>
      <c r="FO15" s="30"/>
      <c r="FP15" s="30"/>
      <c r="FQ15" s="30"/>
      <c r="FR15" s="30"/>
      <c r="FS15" s="30"/>
      <c r="FT15" s="30"/>
      <c r="FU15" s="30"/>
      <c r="FV15" s="30"/>
      <c r="FW15" s="30"/>
      <c r="FX15" s="30"/>
      <c r="FY15" s="30"/>
      <c r="FZ15" s="30"/>
      <c r="GA15" s="30"/>
      <c r="GB15" s="30"/>
      <c r="GC15" s="30"/>
      <c r="GD15" s="30"/>
      <c r="GE15" s="30"/>
      <c r="GF15" s="30"/>
      <c r="GG15" s="30"/>
      <c r="GH15" s="30"/>
      <c r="GI15" s="30"/>
      <c r="GJ15" s="30"/>
      <c r="GK15" s="30"/>
      <c r="GL15" s="30"/>
      <c r="GM15" s="30"/>
      <c r="GN15" s="30"/>
      <c r="GO15" s="30"/>
      <c r="GP15" s="30"/>
      <c r="GQ15" s="30"/>
      <c r="GR15" s="30"/>
      <c r="GS15" s="30"/>
      <c r="GT15" s="30"/>
      <c r="GU15" s="30"/>
      <c r="GV15" s="30"/>
      <c r="GW15" s="30"/>
      <c r="GX15" s="75"/>
      <c r="GY15" s="30"/>
      <c r="GZ15" s="30"/>
      <c r="HA15" s="30"/>
      <c r="HB15" s="30"/>
      <c r="HC15" s="30"/>
    </row>
    <row r="16" spans="1:212" s="3" customFormat="1" ht="30" customHeight="1" thickBot="1" x14ac:dyDescent="0.35">
      <c r="A16" s="35"/>
      <c r="B16" s="50" t="s">
        <v>15</v>
      </c>
      <c r="C16" s="44" t="s">
        <v>35</v>
      </c>
      <c r="D16" s="19">
        <v>1</v>
      </c>
      <c r="E16" s="61">
        <f>F15+1</f>
        <v>44883</v>
      </c>
      <c r="F16" s="61">
        <f>E16+14</f>
        <v>44897</v>
      </c>
      <c r="G16" s="13"/>
      <c r="H16" s="13">
        <f t="shared" si="143"/>
        <v>15</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c r="BM16" s="30"/>
      <c r="BN16" s="101"/>
      <c r="BO16" s="30"/>
      <c r="BP16" s="30"/>
      <c r="BQ16" s="30"/>
      <c r="BR16" s="30"/>
      <c r="BS16" s="30"/>
      <c r="BT16" s="30"/>
      <c r="BU16" s="30"/>
      <c r="BV16" s="30"/>
      <c r="BW16" s="30"/>
      <c r="BX16" s="30"/>
      <c r="BY16" s="30"/>
      <c r="BZ16" s="30"/>
      <c r="CA16" s="30"/>
      <c r="CB16" s="30"/>
      <c r="CC16" s="30"/>
      <c r="CD16" s="30"/>
      <c r="CE16" s="30"/>
      <c r="CF16" s="30"/>
      <c r="CG16" s="30"/>
      <c r="CH16" s="30"/>
      <c r="CI16" s="30"/>
      <c r="CJ16" s="30"/>
      <c r="CK16" s="30"/>
      <c r="CL16" s="30"/>
      <c r="CM16" s="30"/>
      <c r="CN16" s="30"/>
      <c r="CO16" s="30"/>
      <c r="CP16" s="30"/>
      <c r="CQ16" s="30"/>
      <c r="CR16" s="30"/>
      <c r="CS16" s="30"/>
      <c r="CT16" s="30"/>
      <c r="CU16" s="30"/>
      <c r="CV16" s="30"/>
      <c r="CW16" s="30"/>
      <c r="CX16" s="30"/>
      <c r="CY16" s="30"/>
      <c r="CZ16" s="30"/>
      <c r="DA16" s="30"/>
      <c r="DB16" s="30"/>
      <c r="DC16" s="30"/>
      <c r="DD16" s="30"/>
      <c r="DE16" s="30"/>
      <c r="DF16" s="30"/>
      <c r="DG16" s="30"/>
      <c r="DH16" s="30"/>
      <c r="DI16" s="30"/>
      <c r="DJ16" s="30"/>
      <c r="DK16" s="30"/>
      <c r="DL16" s="30"/>
      <c r="DM16" s="30"/>
      <c r="DN16" s="30"/>
      <c r="DO16" s="30"/>
      <c r="DP16" s="30"/>
      <c r="DQ16" s="30"/>
      <c r="DR16" s="30"/>
      <c r="DS16" s="30"/>
      <c r="DT16" s="30"/>
      <c r="DU16" s="30"/>
      <c r="DV16" s="30"/>
      <c r="DW16" s="30"/>
      <c r="DX16" s="30"/>
      <c r="DY16" s="30"/>
      <c r="DZ16" s="30"/>
      <c r="EA16" s="30"/>
      <c r="EB16" s="30"/>
      <c r="EC16" s="30"/>
      <c r="ED16" s="30"/>
      <c r="EE16" s="30"/>
      <c r="EF16" s="30"/>
      <c r="EG16" s="30"/>
      <c r="EH16" s="30"/>
      <c r="EI16" s="30"/>
      <c r="EJ16" s="30"/>
      <c r="EK16" s="30"/>
      <c r="EL16" s="30"/>
      <c r="EM16" s="30"/>
      <c r="EN16" s="30"/>
      <c r="EO16" s="30"/>
      <c r="EP16" s="30"/>
      <c r="EQ16" s="30"/>
      <c r="ER16" s="30"/>
      <c r="ES16" s="30"/>
      <c r="ET16" s="30"/>
      <c r="EU16" s="30"/>
      <c r="EV16" s="30"/>
      <c r="EW16" s="30"/>
      <c r="EX16" s="30"/>
      <c r="EY16" s="30"/>
      <c r="EZ16" s="30"/>
      <c r="FA16" s="30"/>
      <c r="FB16" s="30"/>
      <c r="FC16" s="30"/>
      <c r="FD16" s="30"/>
      <c r="FE16" s="30"/>
      <c r="FF16" s="30"/>
      <c r="FG16" s="30"/>
      <c r="FH16" s="30"/>
      <c r="FI16" s="30"/>
      <c r="FJ16" s="30"/>
      <c r="FK16" s="30"/>
      <c r="FL16" s="30"/>
      <c r="FM16" s="30"/>
      <c r="FN16" s="30"/>
      <c r="FO16" s="30"/>
      <c r="FP16" s="30"/>
      <c r="FQ16" s="30"/>
      <c r="FR16" s="30"/>
      <c r="FS16" s="30"/>
      <c r="FT16" s="30"/>
      <c r="FU16" s="30"/>
      <c r="FV16" s="30"/>
      <c r="FW16" s="30"/>
      <c r="FX16" s="30"/>
      <c r="FY16" s="30"/>
      <c r="FZ16" s="30"/>
      <c r="GA16" s="30"/>
      <c r="GB16" s="30"/>
      <c r="GC16" s="30"/>
      <c r="GD16" s="30"/>
      <c r="GE16" s="30"/>
      <c r="GF16" s="30"/>
      <c r="GG16" s="30"/>
      <c r="GH16" s="30"/>
      <c r="GI16" s="30"/>
      <c r="GJ16" s="30"/>
      <c r="GK16" s="30"/>
      <c r="GL16" s="30"/>
      <c r="GM16" s="30"/>
      <c r="GN16" s="30"/>
      <c r="GO16" s="30"/>
      <c r="GP16" s="30"/>
      <c r="GQ16" s="30"/>
      <c r="GR16" s="30"/>
      <c r="GS16" s="30"/>
      <c r="GT16" s="30"/>
      <c r="GU16" s="30"/>
      <c r="GV16" s="30"/>
      <c r="GW16" s="30"/>
      <c r="GX16" s="75"/>
      <c r="GY16" s="30"/>
      <c r="GZ16" s="30"/>
      <c r="HA16" s="30"/>
      <c r="HB16" s="30"/>
      <c r="HC16" s="30"/>
    </row>
    <row r="17" spans="1:211" s="3" customFormat="1" ht="30" customHeight="1" thickBot="1" x14ac:dyDescent="0.35">
      <c r="A17" s="34"/>
      <c r="B17" s="50" t="s">
        <v>16</v>
      </c>
      <c r="C17" s="44" t="s">
        <v>45</v>
      </c>
      <c r="D17" s="19">
        <v>1</v>
      </c>
      <c r="E17" s="61">
        <f>F16+1</f>
        <v>44898</v>
      </c>
      <c r="F17" s="61">
        <f>E17+2</f>
        <v>44900</v>
      </c>
      <c r="G17" s="13"/>
      <c r="H17" s="13">
        <f t="shared" si="143"/>
        <v>3</v>
      </c>
      <c r="I17" s="30"/>
      <c r="J17" s="30"/>
      <c r="K17" s="30"/>
      <c r="L17" s="30"/>
      <c r="M17" s="30"/>
      <c r="N17" s="30"/>
      <c r="O17" s="30"/>
      <c r="P17" s="30"/>
      <c r="Q17" s="30"/>
      <c r="R17" s="30"/>
      <c r="S17" s="30"/>
      <c r="T17" s="30"/>
      <c r="U17" s="31"/>
      <c r="V17" s="31"/>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c r="BM17" s="30"/>
      <c r="BN17" s="101"/>
      <c r="BO17" s="30"/>
      <c r="BP17" s="30"/>
      <c r="BQ17" s="30"/>
      <c r="BR17" s="30"/>
      <c r="BS17" s="30"/>
      <c r="BT17" s="30"/>
      <c r="BU17" s="30"/>
      <c r="BV17" s="30"/>
      <c r="BW17" s="30"/>
      <c r="BX17" s="30"/>
      <c r="BY17" s="30"/>
      <c r="BZ17" s="30"/>
      <c r="CA17" s="30"/>
      <c r="CB17" s="30"/>
      <c r="CC17" s="30"/>
      <c r="CD17" s="30"/>
      <c r="CE17" s="30"/>
      <c r="CF17" s="30"/>
      <c r="CG17" s="30"/>
      <c r="CH17" s="30"/>
      <c r="CI17" s="30"/>
      <c r="CJ17" s="30"/>
      <c r="CK17" s="30"/>
      <c r="CL17" s="30"/>
      <c r="CM17" s="30"/>
      <c r="CN17" s="30"/>
      <c r="CO17" s="30"/>
      <c r="CP17" s="30"/>
      <c r="CQ17" s="30"/>
      <c r="CR17" s="30"/>
      <c r="CS17" s="30"/>
      <c r="CT17" s="30"/>
      <c r="CU17" s="30"/>
      <c r="CV17" s="30"/>
      <c r="CW17" s="30"/>
      <c r="CX17" s="30"/>
      <c r="CY17" s="30"/>
      <c r="CZ17" s="30"/>
      <c r="DA17" s="30"/>
      <c r="DB17" s="30"/>
      <c r="DC17" s="30"/>
      <c r="DD17" s="30"/>
      <c r="DE17" s="30"/>
      <c r="DF17" s="30"/>
      <c r="DG17" s="30"/>
      <c r="DH17" s="30"/>
      <c r="DI17" s="30"/>
      <c r="DJ17" s="30"/>
      <c r="DK17" s="30"/>
      <c r="DL17" s="30"/>
      <c r="DM17" s="30"/>
      <c r="DN17" s="30"/>
      <c r="DO17" s="30"/>
      <c r="DP17" s="30"/>
      <c r="DQ17" s="30"/>
      <c r="DR17" s="30"/>
      <c r="DS17" s="30"/>
      <c r="DT17" s="30"/>
      <c r="DU17" s="30"/>
      <c r="DV17" s="30"/>
      <c r="DW17" s="30"/>
      <c r="DX17" s="30"/>
      <c r="DY17" s="30"/>
      <c r="DZ17" s="30"/>
      <c r="EA17" s="30"/>
      <c r="EB17" s="30"/>
      <c r="EC17" s="30"/>
      <c r="ED17" s="30"/>
      <c r="EE17" s="30"/>
      <c r="EF17" s="30"/>
      <c r="EG17" s="30"/>
      <c r="EH17" s="30"/>
      <c r="EI17" s="30"/>
      <c r="EJ17" s="30"/>
      <c r="EK17" s="30"/>
      <c r="EL17" s="30"/>
      <c r="EM17" s="30"/>
      <c r="EN17" s="30"/>
      <c r="EO17" s="30"/>
      <c r="EP17" s="30"/>
      <c r="EQ17" s="30"/>
      <c r="ER17" s="30"/>
      <c r="ES17" s="30"/>
      <c r="ET17" s="30"/>
      <c r="EU17" s="30"/>
      <c r="EV17" s="30"/>
      <c r="EW17" s="30"/>
      <c r="EX17" s="30"/>
      <c r="EY17" s="30"/>
      <c r="EZ17" s="30"/>
      <c r="FA17" s="30"/>
      <c r="FB17" s="30"/>
      <c r="FC17" s="30"/>
      <c r="FD17" s="30"/>
      <c r="FE17" s="30"/>
      <c r="FF17" s="30"/>
      <c r="FG17" s="30"/>
      <c r="FH17" s="30"/>
      <c r="FI17" s="30"/>
      <c r="FJ17" s="30"/>
      <c r="FK17" s="30"/>
      <c r="FL17" s="30"/>
      <c r="FM17" s="30"/>
      <c r="FN17" s="30"/>
      <c r="FO17" s="30"/>
      <c r="FP17" s="30"/>
      <c r="FQ17" s="30"/>
      <c r="FR17" s="30"/>
      <c r="FS17" s="30"/>
      <c r="FT17" s="30"/>
      <c r="FU17" s="30"/>
      <c r="FV17" s="30"/>
      <c r="FW17" s="30"/>
      <c r="FX17" s="30"/>
      <c r="FY17" s="30"/>
      <c r="FZ17" s="30"/>
      <c r="GA17" s="30"/>
      <c r="GB17" s="30"/>
      <c r="GC17" s="30"/>
      <c r="GD17" s="30"/>
      <c r="GE17" s="30"/>
      <c r="GF17" s="30"/>
      <c r="GG17" s="30"/>
      <c r="GH17" s="30"/>
      <c r="GI17" s="30"/>
      <c r="GJ17" s="30"/>
      <c r="GK17" s="30"/>
      <c r="GL17" s="30"/>
      <c r="GM17" s="30"/>
      <c r="GN17" s="30"/>
      <c r="GO17" s="30"/>
      <c r="GP17" s="30"/>
      <c r="GQ17" s="30"/>
      <c r="GR17" s="30"/>
      <c r="GS17" s="30"/>
      <c r="GT17" s="30"/>
      <c r="GU17" s="30"/>
      <c r="GV17" s="30"/>
      <c r="GW17" s="30"/>
      <c r="GX17" s="75"/>
      <c r="GY17" s="30"/>
      <c r="GZ17" s="30"/>
      <c r="HA17" s="30"/>
      <c r="HB17" s="30"/>
      <c r="HC17" s="30"/>
    </row>
    <row r="18" spans="1:211" s="3" customFormat="1" ht="30" customHeight="1" thickBot="1" x14ac:dyDescent="0.35">
      <c r="A18" s="34"/>
      <c r="B18" s="50" t="s">
        <v>17</v>
      </c>
      <c r="C18" s="44" t="s">
        <v>46</v>
      </c>
      <c r="D18" s="19">
        <v>1</v>
      </c>
      <c r="E18" s="61">
        <f>F17+1</f>
        <v>44901</v>
      </c>
      <c r="F18" s="61">
        <v>44905</v>
      </c>
      <c r="G18" s="13"/>
      <c r="H18" s="13">
        <f t="shared" si="143"/>
        <v>5</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c r="BM18" s="30"/>
      <c r="BN18" s="101"/>
      <c r="BO18" s="30"/>
      <c r="BP18" s="30"/>
      <c r="BQ18" s="30"/>
      <c r="BR18" s="30"/>
      <c r="BS18" s="30"/>
      <c r="BT18" s="30"/>
      <c r="BU18" s="30"/>
      <c r="BV18" s="30"/>
      <c r="BW18" s="30"/>
      <c r="BX18" s="30"/>
      <c r="BY18" s="30"/>
      <c r="BZ18" s="30"/>
      <c r="CA18" s="30"/>
      <c r="CB18" s="30"/>
      <c r="CC18" s="30"/>
      <c r="CD18" s="30"/>
      <c r="CE18" s="30"/>
      <c r="CF18" s="30"/>
      <c r="CG18" s="30"/>
      <c r="CH18" s="30"/>
      <c r="CI18" s="30"/>
      <c r="CJ18" s="30"/>
      <c r="CK18" s="30"/>
      <c r="CL18" s="30"/>
      <c r="CM18" s="30"/>
      <c r="CN18" s="30"/>
      <c r="CO18" s="30"/>
      <c r="CP18" s="30"/>
      <c r="CQ18" s="30"/>
      <c r="CR18" s="30"/>
      <c r="CS18" s="30"/>
      <c r="CT18" s="30"/>
      <c r="CU18" s="30"/>
      <c r="CV18" s="30"/>
      <c r="CW18" s="30"/>
      <c r="CX18" s="30"/>
      <c r="CY18" s="30"/>
      <c r="CZ18" s="30"/>
      <c r="DA18" s="30"/>
      <c r="DB18" s="30"/>
      <c r="DC18" s="30"/>
      <c r="DD18" s="30"/>
      <c r="DE18" s="30"/>
      <c r="DF18" s="30"/>
      <c r="DG18" s="30"/>
      <c r="DH18" s="30"/>
      <c r="DI18" s="30"/>
      <c r="DJ18" s="30"/>
      <c r="DK18" s="30"/>
      <c r="DL18" s="30"/>
      <c r="DM18" s="30"/>
      <c r="DN18" s="30"/>
      <c r="DO18" s="30"/>
      <c r="DP18" s="30"/>
      <c r="DQ18" s="30"/>
      <c r="DR18" s="30"/>
      <c r="DS18" s="30"/>
      <c r="DT18" s="30"/>
      <c r="DU18" s="30"/>
      <c r="DV18" s="30"/>
      <c r="DW18" s="30"/>
      <c r="DX18" s="30"/>
      <c r="DY18" s="30"/>
      <c r="DZ18" s="30"/>
      <c r="EA18" s="30"/>
      <c r="EB18" s="30"/>
      <c r="EC18" s="30"/>
      <c r="ED18" s="30"/>
      <c r="EE18" s="30"/>
      <c r="EF18" s="30"/>
      <c r="EG18" s="30"/>
      <c r="EH18" s="30"/>
      <c r="EI18" s="30"/>
      <c r="EJ18" s="30"/>
      <c r="EK18" s="30"/>
      <c r="EL18" s="30"/>
      <c r="EM18" s="30"/>
      <c r="EN18" s="30"/>
      <c r="EO18" s="30"/>
      <c r="EP18" s="30"/>
      <c r="EQ18" s="30"/>
      <c r="ER18" s="30"/>
      <c r="ES18" s="30"/>
      <c r="ET18" s="30"/>
      <c r="EU18" s="30"/>
      <c r="EV18" s="30"/>
      <c r="EW18" s="30"/>
      <c r="EX18" s="30"/>
      <c r="EY18" s="30"/>
      <c r="EZ18" s="30"/>
      <c r="FA18" s="30"/>
      <c r="FB18" s="30"/>
      <c r="FC18" s="30"/>
      <c r="FD18" s="30"/>
      <c r="FE18" s="30"/>
      <c r="FF18" s="30"/>
      <c r="FG18" s="30"/>
      <c r="FH18" s="30"/>
      <c r="FI18" s="30"/>
      <c r="FJ18" s="30"/>
      <c r="FK18" s="30"/>
      <c r="FL18" s="30"/>
      <c r="FM18" s="30"/>
      <c r="FN18" s="30"/>
      <c r="FO18" s="30"/>
      <c r="FP18" s="30"/>
      <c r="FQ18" s="30"/>
      <c r="FR18" s="30"/>
      <c r="FS18" s="30"/>
      <c r="FT18" s="30"/>
      <c r="FU18" s="30"/>
      <c r="FV18" s="30"/>
      <c r="FW18" s="30"/>
      <c r="FX18" s="30"/>
      <c r="FY18" s="30"/>
      <c r="FZ18" s="30"/>
      <c r="GA18" s="30"/>
      <c r="GB18" s="30"/>
      <c r="GC18" s="30"/>
      <c r="GD18" s="30"/>
      <c r="GE18" s="30"/>
      <c r="GF18" s="30"/>
      <c r="GG18" s="30"/>
      <c r="GH18" s="30"/>
      <c r="GI18" s="30"/>
      <c r="GJ18" s="30"/>
      <c r="GK18" s="30"/>
      <c r="GL18" s="30"/>
      <c r="GM18" s="30"/>
      <c r="GN18" s="30"/>
      <c r="GO18" s="30"/>
      <c r="GP18" s="30"/>
      <c r="GQ18" s="30"/>
      <c r="GR18" s="30"/>
      <c r="GS18" s="30"/>
      <c r="GT18" s="30"/>
      <c r="GU18" s="30"/>
      <c r="GV18" s="30"/>
      <c r="GW18" s="30"/>
      <c r="GX18" s="75"/>
      <c r="GY18" s="30"/>
      <c r="GZ18" s="30"/>
      <c r="HA18" s="30"/>
      <c r="HB18" s="30"/>
      <c r="HC18" s="30"/>
    </row>
    <row r="19" spans="1:211" s="3" customFormat="1" ht="30" customHeight="1" thickBot="1" x14ac:dyDescent="0.35">
      <c r="A19" s="34"/>
      <c r="B19" s="50" t="s">
        <v>18</v>
      </c>
      <c r="C19" s="44"/>
      <c r="D19" s="19"/>
      <c r="E19" s="61"/>
      <c r="F19" s="61"/>
      <c r="G19" s="13"/>
      <c r="H19" s="13" t="str">
        <f t="shared" si="143"/>
        <v/>
      </c>
      <c r="I19" s="30"/>
      <c r="J19" s="30"/>
      <c r="K19" s="30"/>
      <c r="L19" s="30"/>
      <c r="M19" s="30"/>
      <c r="N19" s="30"/>
      <c r="O19" s="30"/>
      <c r="P19" s="30"/>
      <c r="Q19" s="30"/>
      <c r="R19" s="30"/>
      <c r="S19" s="30"/>
      <c r="T19" s="30"/>
      <c r="U19" s="30"/>
      <c r="V19" s="30"/>
      <c r="W19" s="30"/>
      <c r="X19" s="30"/>
      <c r="Y19" s="31"/>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c r="BM19" s="30"/>
      <c r="BN19" s="101"/>
      <c r="BO19" s="30"/>
      <c r="BP19" s="30"/>
      <c r="BQ19" s="30"/>
      <c r="BR19" s="30"/>
      <c r="BS19" s="30"/>
      <c r="BT19" s="30"/>
      <c r="BU19" s="30"/>
      <c r="BV19" s="30"/>
      <c r="BW19" s="30"/>
      <c r="BX19" s="30"/>
      <c r="BY19" s="30"/>
      <c r="BZ19" s="30"/>
      <c r="CA19" s="30"/>
      <c r="CB19" s="30"/>
      <c r="CC19" s="30"/>
      <c r="CD19" s="30"/>
      <c r="CE19" s="30"/>
      <c r="CF19" s="30"/>
      <c r="CG19" s="30"/>
      <c r="CH19" s="30"/>
      <c r="CI19" s="30"/>
      <c r="CJ19" s="30"/>
      <c r="CK19" s="30"/>
      <c r="CL19" s="30"/>
      <c r="CM19" s="30"/>
      <c r="CN19" s="30"/>
      <c r="CO19" s="30"/>
      <c r="CP19" s="30"/>
      <c r="CQ19" s="30"/>
      <c r="CR19" s="30"/>
      <c r="CS19" s="30"/>
      <c r="CT19" s="30"/>
      <c r="CU19" s="30"/>
      <c r="CV19" s="30"/>
      <c r="CW19" s="30"/>
      <c r="CX19" s="30"/>
      <c r="CY19" s="30"/>
      <c r="CZ19" s="30"/>
      <c r="DA19" s="30"/>
      <c r="DB19" s="30"/>
      <c r="DC19" s="30"/>
      <c r="DD19" s="30"/>
      <c r="DE19" s="30"/>
      <c r="DF19" s="30"/>
      <c r="DG19" s="30"/>
      <c r="DH19" s="30"/>
      <c r="DI19" s="30"/>
      <c r="DJ19" s="30"/>
      <c r="DK19" s="30"/>
      <c r="DL19" s="30"/>
      <c r="DM19" s="30"/>
      <c r="DN19" s="30"/>
      <c r="DO19" s="30"/>
      <c r="DP19" s="30"/>
      <c r="DQ19" s="30"/>
      <c r="DR19" s="30"/>
      <c r="DS19" s="30"/>
      <c r="DT19" s="30"/>
      <c r="DU19" s="30"/>
      <c r="DV19" s="30"/>
      <c r="DW19" s="30"/>
      <c r="DX19" s="30"/>
      <c r="DY19" s="30"/>
      <c r="DZ19" s="30"/>
      <c r="EA19" s="30"/>
      <c r="EB19" s="30"/>
      <c r="EC19" s="30"/>
      <c r="ED19" s="30"/>
      <c r="EE19" s="30"/>
      <c r="EF19" s="30"/>
      <c r="EG19" s="30"/>
      <c r="EH19" s="30"/>
      <c r="EI19" s="30"/>
      <c r="EJ19" s="30"/>
      <c r="EK19" s="30"/>
      <c r="EL19" s="30"/>
      <c r="EM19" s="30"/>
      <c r="EN19" s="30"/>
      <c r="EO19" s="30"/>
      <c r="EP19" s="30"/>
      <c r="EQ19" s="30"/>
      <c r="ER19" s="30"/>
      <c r="ES19" s="30"/>
      <c r="ET19" s="30"/>
      <c r="EU19" s="30"/>
      <c r="EV19" s="30"/>
      <c r="EW19" s="30"/>
      <c r="EX19" s="30"/>
      <c r="EY19" s="30"/>
      <c r="EZ19" s="30"/>
      <c r="FA19" s="30"/>
      <c r="FB19" s="30"/>
      <c r="FC19" s="30"/>
      <c r="FD19" s="30"/>
      <c r="FE19" s="30"/>
      <c r="FF19" s="30"/>
      <c r="FG19" s="30"/>
      <c r="FH19" s="30"/>
      <c r="FI19" s="30"/>
      <c r="FJ19" s="30"/>
      <c r="FK19" s="30"/>
      <c r="FL19" s="30"/>
      <c r="FM19" s="30"/>
      <c r="FN19" s="30"/>
      <c r="FO19" s="30"/>
      <c r="FP19" s="30"/>
      <c r="FQ19" s="30"/>
      <c r="FR19" s="30"/>
      <c r="FS19" s="30"/>
      <c r="FT19" s="30"/>
      <c r="FU19" s="30"/>
      <c r="FV19" s="30"/>
      <c r="FW19" s="30"/>
      <c r="FX19" s="30"/>
      <c r="FY19" s="30"/>
      <c r="FZ19" s="30"/>
      <c r="GA19" s="30"/>
      <c r="GB19" s="30"/>
      <c r="GC19" s="30"/>
      <c r="GD19" s="30"/>
      <c r="GE19" s="30"/>
      <c r="GF19" s="30"/>
      <c r="GG19" s="30"/>
      <c r="GH19" s="30"/>
      <c r="GI19" s="30"/>
      <c r="GJ19" s="30"/>
      <c r="GK19" s="30"/>
      <c r="GL19" s="30"/>
      <c r="GM19" s="30"/>
      <c r="GN19" s="30"/>
      <c r="GO19" s="30"/>
      <c r="GP19" s="30"/>
      <c r="GQ19" s="30"/>
      <c r="GR19" s="30"/>
      <c r="GS19" s="30"/>
      <c r="GT19" s="30"/>
      <c r="GU19" s="30"/>
      <c r="GV19" s="30"/>
      <c r="GW19" s="30"/>
      <c r="GX19" s="75"/>
      <c r="GY19" s="30"/>
      <c r="GZ19" s="30"/>
      <c r="HA19" s="30"/>
      <c r="HB19" s="30"/>
      <c r="HC19" s="30"/>
    </row>
    <row r="20" spans="1:211" s="3" customFormat="1" ht="30" customHeight="1" thickBot="1" x14ac:dyDescent="0.35">
      <c r="A20" s="34"/>
      <c r="B20" s="50" t="s">
        <v>19</v>
      </c>
      <c r="C20" s="78" t="s">
        <v>39</v>
      </c>
      <c r="D20" s="19">
        <f>AVERAGE(D15:D18)</f>
        <v>1</v>
      </c>
      <c r="E20" s="61">
        <f>E16</f>
        <v>44883</v>
      </c>
      <c r="F20" s="61">
        <f>F18</f>
        <v>44905</v>
      </c>
      <c r="G20" s="13"/>
      <c r="H20" s="13">
        <f t="shared" si="143"/>
        <v>23</v>
      </c>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c r="BM20" s="30"/>
      <c r="BN20" s="101"/>
      <c r="BO20" s="30"/>
      <c r="BP20" s="30"/>
      <c r="BQ20" s="30"/>
      <c r="BR20" s="30"/>
      <c r="BS20" s="30"/>
      <c r="BT20" s="30"/>
      <c r="BU20" s="30"/>
      <c r="BV20" s="30"/>
      <c r="BW20" s="30"/>
      <c r="BX20" s="30"/>
      <c r="BY20" s="30"/>
      <c r="BZ20" s="30"/>
      <c r="CA20" s="30"/>
      <c r="CB20" s="30"/>
      <c r="CC20" s="30"/>
      <c r="CD20" s="30"/>
      <c r="CE20" s="30"/>
      <c r="CF20" s="30"/>
      <c r="CG20" s="30"/>
      <c r="CH20" s="30"/>
      <c r="CI20" s="30"/>
      <c r="CJ20" s="30"/>
      <c r="CK20" s="30"/>
      <c r="CL20" s="30"/>
      <c r="CM20" s="30"/>
      <c r="CN20" s="30"/>
      <c r="CO20" s="30"/>
      <c r="CP20" s="30"/>
      <c r="CQ20" s="30"/>
      <c r="CR20" s="30"/>
      <c r="CS20" s="30"/>
      <c r="CT20" s="30"/>
      <c r="CU20" s="30"/>
      <c r="CV20" s="30"/>
      <c r="CW20" s="30"/>
      <c r="CX20" s="30"/>
      <c r="CY20" s="30"/>
      <c r="CZ20" s="30"/>
      <c r="DA20" s="30"/>
      <c r="DB20" s="30"/>
      <c r="DC20" s="30"/>
      <c r="DD20" s="30"/>
      <c r="DE20" s="30"/>
      <c r="DF20" s="30"/>
      <c r="DG20" s="30"/>
      <c r="DH20" s="30"/>
      <c r="DI20" s="30"/>
      <c r="DJ20" s="30"/>
      <c r="DK20" s="30"/>
      <c r="DL20" s="30"/>
      <c r="DM20" s="30"/>
      <c r="DN20" s="30"/>
      <c r="DO20" s="30"/>
      <c r="DP20" s="30"/>
      <c r="DQ20" s="30"/>
      <c r="DR20" s="30"/>
      <c r="DS20" s="30"/>
      <c r="DT20" s="30"/>
      <c r="DU20" s="30"/>
      <c r="DV20" s="30"/>
      <c r="DW20" s="30"/>
      <c r="DX20" s="30"/>
      <c r="DY20" s="30"/>
      <c r="DZ20" s="30"/>
      <c r="EA20" s="30"/>
      <c r="EB20" s="30"/>
      <c r="EC20" s="30"/>
      <c r="ED20" s="30"/>
      <c r="EE20" s="30"/>
      <c r="EF20" s="30"/>
      <c r="EG20" s="30"/>
      <c r="EH20" s="30"/>
      <c r="EI20" s="30"/>
      <c r="EJ20" s="30"/>
      <c r="EK20" s="30"/>
      <c r="EL20" s="30"/>
      <c r="EM20" s="30"/>
      <c r="EN20" s="30"/>
      <c r="EO20" s="30"/>
      <c r="EP20" s="30"/>
      <c r="EQ20" s="30"/>
      <c r="ER20" s="30"/>
      <c r="ES20" s="30"/>
      <c r="ET20" s="30"/>
      <c r="EU20" s="30"/>
      <c r="EV20" s="30"/>
      <c r="EW20" s="30"/>
      <c r="EX20" s="30"/>
      <c r="EY20" s="30"/>
      <c r="EZ20" s="30"/>
      <c r="FA20" s="30"/>
      <c r="FB20" s="30"/>
      <c r="FC20" s="30"/>
      <c r="FD20" s="30"/>
      <c r="FE20" s="30"/>
      <c r="FF20" s="30"/>
      <c r="FG20" s="30"/>
      <c r="FH20" s="30"/>
      <c r="FI20" s="30"/>
      <c r="FJ20" s="30"/>
      <c r="FK20" s="30"/>
      <c r="FL20" s="30"/>
      <c r="FM20" s="30"/>
      <c r="FN20" s="30"/>
      <c r="FO20" s="30"/>
      <c r="FP20" s="30"/>
      <c r="FQ20" s="30"/>
      <c r="FR20" s="30"/>
      <c r="FS20" s="30"/>
      <c r="FT20" s="30"/>
      <c r="FU20" s="30"/>
      <c r="FV20" s="30"/>
      <c r="FW20" s="30"/>
      <c r="FX20" s="30"/>
      <c r="FY20" s="30"/>
      <c r="FZ20" s="30"/>
      <c r="GA20" s="30"/>
      <c r="GB20" s="30"/>
      <c r="GC20" s="30"/>
      <c r="GD20" s="30"/>
      <c r="GE20" s="30"/>
      <c r="GF20" s="30"/>
      <c r="GG20" s="30"/>
      <c r="GH20" s="30"/>
      <c r="GI20" s="30"/>
      <c r="GJ20" s="30"/>
      <c r="GK20" s="30"/>
      <c r="GL20" s="30"/>
      <c r="GM20" s="30"/>
      <c r="GN20" s="30"/>
      <c r="GO20" s="30"/>
      <c r="GP20" s="30"/>
      <c r="GQ20" s="30"/>
      <c r="GR20" s="30"/>
      <c r="GS20" s="30"/>
      <c r="GT20" s="30"/>
      <c r="GU20" s="30"/>
      <c r="GV20" s="30"/>
      <c r="GW20" s="30"/>
      <c r="GX20" s="75"/>
      <c r="GY20" s="30"/>
      <c r="GZ20" s="30"/>
      <c r="HA20" s="30"/>
      <c r="HB20" s="30"/>
      <c r="HC20" s="30"/>
    </row>
    <row r="21" spans="1:211" s="3" customFormat="1" ht="30" customHeight="1" thickBot="1" x14ac:dyDescent="0.35">
      <c r="A21" s="34" t="s">
        <v>11</v>
      </c>
      <c r="B21" s="20" t="s">
        <v>36</v>
      </c>
      <c r="C21" s="45"/>
      <c r="D21" s="21"/>
      <c r="E21" s="62"/>
      <c r="F21" s="63"/>
      <c r="G21" s="13"/>
      <c r="H21" s="13" t="str">
        <f t="shared" si="143"/>
        <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c r="BM21" s="30"/>
      <c r="BN21" s="101"/>
      <c r="BO21" s="30"/>
      <c r="BP21" s="30"/>
      <c r="BQ21" s="30"/>
      <c r="BR21" s="30"/>
      <c r="BS21" s="30"/>
      <c r="BT21" s="30"/>
      <c r="BU21" s="30"/>
      <c r="BV21" s="30"/>
      <c r="BW21" s="30"/>
      <c r="BX21" s="30"/>
      <c r="BY21" s="30"/>
      <c r="BZ21" s="30"/>
      <c r="CA21" s="30"/>
      <c r="CB21" s="30"/>
      <c r="CC21" s="30"/>
      <c r="CD21" s="30"/>
      <c r="CE21" s="30"/>
      <c r="CF21" s="30"/>
      <c r="CG21" s="30"/>
      <c r="CH21" s="30"/>
      <c r="CI21" s="30"/>
      <c r="CJ21" s="30"/>
      <c r="CK21" s="30"/>
      <c r="CL21" s="30"/>
      <c r="CM21" s="30"/>
      <c r="CN21" s="30"/>
      <c r="CO21" s="30"/>
      <c r="CP21" s="30"/>
      <c r="CQ21" s="30"/>
      <c r="CR21" s="30"/>
      <c r="CS21" s="30"/>
      <c r="CT21" s="30"/>
      <c r="CU21" s="30"/>
      <c r="CV21" s="30"/>
      <c r="CW21" s="30"/>
      <c r="CX21" s="30"/>
      <c r="CY21" s="30"/>
      <c r="CZ21" s="30"/>
      <c r="DA21" s="30"/>
      <c r="DB21" s="30"/>
      <c r="DC21" s="30"/>
      <c r="DD21" s="30"/>
      <c r="DE21" s="30"/>
      <c r="DF21" s="30"/>
      <c r="DG21" s="30"/>
      <c r="DH21" s="30"/>
      <c r="DI21" s="30"/>
      <c r="DJ21" s="30"/>
      <c r="DK21" s="30"/>
      <c r="DL21" s="30"/>
      <c r="DM21" s="30"/>
      <c r="DN21" s="30"/>
      <c r="DO21" s="30"/>
      <c r="DP21" s="30"/>
      <c r="DQ21" s="30"/>
      <c r="DR21" s="30"/>
      <c r="DS21" s="30"/>
      <c r="DT21" s="30"/>
      <c r="DU21" s="30"/>
      <c r="DV21" s="30"/>
      <c r="DW21" s="30"/>
      <c r="DX21" s="30"/>
      <c r="DY21" s="30"/>
      <c r="DZ21" s="30"/>
      <c r="EA21" s="30"/>
      <c r="EB21" s="30"/>
      <c r="EC21" s="30"/>
      <c r="ED21" s="30"/>
      <c r="EE21" s="30"/>
      <c r="EF21" s="30"/>
      <c r="EG21" s="30"/>
      <c r="EH21" s="30"/>
      <c r="EI21" s="30"/>
      <c r="EJ21" s="30"/>
      <c r="EK21" s="30"/>
      <c r="EL21" s="30"/>
      <c r="EM21" s="30"/>
      <c r="EN21" s="30"/>
      <c r="EO21" s="30"/>
      <c r="EP21" s="30"/>
      <c r="EQ21" s="30"/>
      <c r="ER21" s="30"/>
      <c r="ES21" s="30"/>
      <c r="ET21" s="30"/>
      <c r="EU21" s="30"/>
      <c r="EV21" s="30"/>
      <c r="EW21" s="30"/>
      <c r="EX21" s="30"/>
      <c r="EY21" s="30"/>
      <c r="EZ21" s="30"/>
      <c r="FA21" s="30"/>
      <c r="FB21" s="30"/>
      <c r="FC21" s="30"/>
      <c r="FD21" s="30"/>
      <c r="FE21" s="30"/>
      <c r="FF21" s="30"/>
      <c r="FG21" s="30"/>
      <c r="FH21" s="30"/>
      <c r="FI21" s="30"/>
      <c r="FJ21" s="30"/>
      <c r="FK21" s="30"/>
      <c r="FL21" s="30"/>
      <c r="FM21" s="30"/>
      <c r="FN21" s="30"/>
      <c r="FO21" s="30"/>
      <c r="FP21" s="30"/>
      <c r="FQ21" s="30"/>
      <c r="FR21" s="30"/>
      <c r="FS21" s="30"/>
      <c r="FT21" s="30"/>
      <c r="FU21" s="30"/>
      <c r="FV21" s="30"/>
      <c r="FW21" s="30"/>
      <c r="FX21" s="30"/>
      <c r="FY21" s="30"/>
      <c r="FZ21" s="30"/>
      <c r="GA21" s="30"/>
      <c r="GB21" s="30"/>
      <c r="GC21" s="30"/>
      <c r="GD21" s="30"/>
      <c r="GE21" s="30"/>
      <c r="GF21" s="30"/>
      <c r="GG21" s="30"/>
      <c r="GH21" s="30"/>
      <c r="GI21" s="30"/>
      <c r="GJ21" s="30"/>
      <c r="GK21" s="30"/>
      <c r="GL21" s="30"/>
      <c r="GM21" s="30"/>
      <c r="GN21" s="30"/>
      <c r="GO21" s="30"/>
      <c r="GP21" s="30"/>
      <c r="GQ21" s="30"/>
      <c r="GR21" s="30"/>
      <c r="GS21" s="30"/>
      <c r="GT21" s="30"/>
      <c r="GU21" s="30"/>
      <c r="GV21" s="30"/>
      <c r="GW21" s="30"/>
      <c r="GX21" s="75"/>
      <c r="GY21" s="30"/>
      <c r="GZ21" s="30"/>
      <c r="HA21" s="30"/>
      <c r="HB21" s="30"/>
      <c r="HC21" s="30"/>
    </row>
    <row r="22" spans="1:211" s="3" customFormat="1" ht="30" customHeight="1" thickBot="1" x14ac:dyDescent="0.35">
      <c r="A22" s="34"/>
      <c r="B22" s="51" t="s">
        <v>15</v>
      </c>
      <c r="C22" s="46" t="s">
        <v>40</v>
      </c>
      <c r="D22" s="22">
        <v>1</v>
      </c>
      <c r="E22" s="64">
        <f>F18+1</f>
        <v>44906</v>
      </c>
      <c r="F22" s="64">
        <f>E22</f>
        <v>44906</v>
      </c>
      <c r="G22" s="13"/>
      <c r="H22" s="13">
        <f t="shared" si="143"/>
        <v>1</v>
      </c>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c r="BM22" s="30"/>
      <c r="BN22" s="101"/>
      <c r="BO22" s="30"/>
      <c r="BP22" s="30"/>
      <c r="BQ22" s="30"/>
      <c r="BR22" s="30"/>
      <c r="BS22" s="30"/>
      <c r="BT22" s="30"/>
      <c r="BU22" s="30"/>
      <c r="BV22" s="30"/>
      <c r="BW22" s="30"/>
      <c r="BX22" s="30"/>
      <c r="BY22" s="30"/>
      <c r="BZ22" s="30"/>
      <c r="CA22" s="30"/>
      <c r="CB22" s="30"/>
      <c r="CC22" s="30"/>
      <c r="CD22" s="30"/>
      <c r="CE22" s="30"/>
      <c r="CF22" s="30"/>
      <c r="CG22" s="30"/>
      <c r="CH22" s="30"/>
      <c r="CI22" s="30"/>
      <c r="CJ22" s="30"/>
      <c r="CK22" s="30"/>
      <c r="CL22" s="30"/>
      <c r="CM22" s="30"/>
      <c r="CN22" s="30"/>
      <c r="CO22" s="30"/>
      <c r="CP22" s="30"/>
      <c r="CQ22" s="30"/>
      <c r="CR22" s="30"/>
      <c r="CS22" s="30"/>
      <c r="CT22" s="30"/>
      <c r="CU22" s="30"/>
      <c r="CV22" s="30"/>
      <c r="CW22" s="30"/>
      <c r="CX22" s="30"/>
      <c r="CY22" s="30"/>
      <c r="CZ22" s="30"/>
      <c r="DA22" s="30"/>
      <c r="DB22" s="30"/>
      <c r="DC22" s="30"/>
      <c r="DD22" s="30"/>
      <c r="DE22" s="30"/>
      <c r="DF22" s="30"/>
      <c r="DG22" s="30"/>
      <c r="DH22" s="30"/>
      <c r="DI22" s="30"/>
      <c r="DJ22" s="30"/>
      <c r="DK22" s="30"/>
      <c r="DL22" s="30"/>
      <c r="DM22" s="30"/>
      <c r="DN22" s="30"/>
      <c r="DO22" s="30"/>
      <c r="DP22" s="30"/>
      <c r="DQ22" s="30"/>
      <c r="DR22" s="30"/>
      <c r="DS22" s="30"/>
      <c r="DT22" s="30"/>
      <c r="DU22" s="30"/>
      <c r="DV22" s="30"/>
      <c r="DW22" s="30"/>
      <c r="DX22" s="30"/>
      <c r="DY22" s="30"/>
      <c r="DZ22" s="30"/>
      <c r="EA22" s="30"/>
      <c r="EB22" s="30"/>
      <c r="EC22" s="30"/>
      <c r="ED22" s="30"/>
      <c r="EE22" s="30"/>
      <c r="EF22" s="30"/>
      <c r="EG22" s="30"/>
      <c r="EH22" s="30"/>
      <c r="EI22" s="30"/>
      <c r="EJ22" s="30"/>
      <c r="EK22" s="30"/>
      <c r="EL22" s="30"/>
      <c r="EM22" s="30"/>
      <c r="EN22" s="30"/>
      <c r="EO22" s="30"/>
      <c r="EP22" s="30"/>
      <c r="EQ22" s="30"/>
      <c r="ER22" s="30"/>
      <c r="ES22" s="30"/>
      <c r="ET22" s="30"/>
      <c r="EU22" s="30"/>
      <c r="EV22" s="30"/>
      <c r="EW22" s="30"/>
      <c r="EX22" s="30"/>
      <c r="EY22" s="30"/>
      <c r="EZ22" s="30"/>
      <c r="FA22" s="30"/>
      <c r="FB22" s="30"/>
      <c r="FC22" s="30"/>
      <c r="FD22" s="30"/>
      <c r="FE22" s="30"/>
      <c r="FF22" s="30"/>
      <c r="FG22" s="30"/>
      <c r="FH22" s="30"/>
      <c r="FI22" s="30"/>
      <c r="FJ22" s="30"/>
      <c r="FK22" s="30"/>
      <c r="FL22" s="30"/>
      <c r="FM22" s="30"/>
      <c r="FN22" s="30"/>
      <c r="FO22" s="30"/>
      <c r="FP22" s="30"/>
      <c r="FQ22" s="30"/>
      <c r="FR22" s="30"/>
      <c r="FS22" s="30"/>
      <c r="FT22" s="30"/>
      <c r="FU22" s="30"/>
      <c r="FV22" s="30"/>
      <c r="FW22" s="30"/>
      <c r="FX22" s="30"/>
      <c r="FY22" s="30"/>
      <c r="FZ22" s="30"/>
      <c r="GA22" s="30"/>
      <c r="GB22" s="30"/>
      <c r="GC22" s="30"/>
      <c r="GD22" s="30"/>
      <c r="GE22" s="30"/>
      <c r="GF22" s="30"/>
      <c r="GG22" s="30"/>
      <c r="GH22" s="30"/>
      <c r="GI22" s="30"/>
      <c r="GJ22" s="30"/>
      <c r="GK22" s="30"/>
      <c r="GL22" s="30"/>
      <c r="GM22" s="30"/>
      <c r="GN22" s="30"/>
      <c r="GO22" s="30"/>
      <c r="GP22" s="30"/>
      <c r="GQ22" s="30"/>
      <c r="GR22" s="30"/>
      <c r="GS22" s="30"/>
      <c r="GT22" s="30"/>
      <c r="GU22" s="30"/>
      <c r="GV22" s="30"/>
      <c r="GW22" s="30"/>
      <c r="GX22" s="75"/>
      <c r="GY22" s="30"/>
      <c r="GZ22" s="30"/>
      <c r="HA22" s="30"/>
      <c r="HB22" s="30"/>
      <c r="HC22" s="30"/>
    </row>
    <row r="23" spans="1:211" s="3" customFormat="1" ht="30" customHeight="1" thickBot="1" x14ac:dyDescent="0.35">
      <c r="A23" s="34"/>
      <c r="B23" s="51" t="s">
        <v>16</v>
      </c>
      <c r="C23" s="46" t="s">
        <v>41</v>
      </c>
      <c r="D23" s="22">
        <v>0.75</v>
      </c>
      <c r="E23" s="64">
        <v>44907</v>
      </c>
      <c r="F23" s="64">
        <f>E23</f>
        <v>44907</v>
      </c>
      <c r="G23" s="13"/>
      <c r="H23" s="13">
        <f t="shared" si="143"/>
        <v>1</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c r="BM23" s="30"/>
      <c r="BN23" s="101"/>
      <c r="BO23" s="30"/>
      <c r="BP23" s="30"/>
      <c r="BQ23" s="30"/>
      <c r="BR23" s="30"/>
      <c r="BS23" s="30"/>
      <c r="BT23" s="30"/>
      <c r="BU23" s="30"/>
      <c r="BV23" s="30"/>
      <c r="BW23" s="30"/>
      <c r="BX23" s="30"/>
      <c r="BY23" s="30"/>
      <c r="BZ23" s="30"/>
      <c r="CA23" s="30"/>
      <c r="CB23" s="30"/>
      <c r="CC23" s="30"/>
      <c r="CD23" s="30"/>
      <c r="CE23" s="30"/>
      <c r="CF23" s="30"/>
      <c r="CG23" s="30"/>
      <c r="CH23" s="30"/>
      <c r="CI23" s="30"/>
      <c r="CJ23" s="30"/>
      <c r="CK23" s="30"/>
      <c r="CL23" s="30"/>
      <c r="CM23" s="30"/>
      <c r="CN23" s="30"/>
      <c r="CO23" s="30"/>
      <c r="CP23" s="30"/>
      <c r="CQ23" s="30"/>
      <c r="CR23" s="30"/>
      <c r="CS23" s="30"/>
      <c r="CT23" s="30"/>
      <c r="CU23" s="30"/>
      <c r="CV23" s="30"/>
      <c r="CW23" s="30"/>
      <c r="CX23" s="30"/>
      <c r="CY23" s="30"/>
      <c r="CZ23" s="30"/>
      <c r="DA23" s="30"/>
      <c r="DB23" s="30"/>
      <c r="DC23" s="30"/>
      <c r="DD23" s="30"/>
      <c r="DE23" s="30"/>
      <c r="DF23" s="30"/>
      <c r="DG23" s="30"/>
      <c r="DH23" s="30"/>
      <c r="DI23" s="30"/>
      <c r="DJ23" s="30"/>
      <c r="DK23" s="30"/>
      <c r="DL23" s="30"/>
      <c r="DM23" s="30"/>
      <c r="DN23" s="30"/>
      <c r="DO23" s="30"/>
      <c r="DP23" s="30"/>
      <c r="DQ23" s="30"/>
      <c r="DR23" s="30"/>
      <c r="DS23" s="30"/>
      <c r="DT23" s="30"/>
      <c r="DU23" s="30"/>
      <c r="DV23" s="30"/>
      <c r="DW23" s="30"/>
      <c r="DX23" s="30"/>
      <c r="DY23" s="30"/>
      <c r="DZ23" s="30"/>
      <c r="EA23" s="30"/>
      <c r="EB23" s="30"/>
      <c r="EC23" s="30"/>
      <c r="ED23" s="30"/>
      <c r="EE23" s="30"/>
      <c r="EF23" s="30"/>
      <c r="EG23" s="30"/>
      <c r="EH23" s="30"/>
      <c r="EI23" s="30"/>
      <c r="EJ23" s="30"/>
      <c r="EK23" s="30"/>
      <c r="EL23" s="30"/>
      <c r="EM23" s="30"/>
      <c r="EN23" s="30"/>
      <c r="EO23" s="30"/>
      <c r="EP23" s="30"/>
      <c r="EQ23" s="30"/>
      <c r="ER23" s="30"/>
      <c r="ES23" s="30"/>
      <c r="ET23" s="30"/>
      <c r="EU23" s="30"/>
      <c r="EV23" s="30"/>
      <c r="EW23" s="30"/>
      <c r="EX23" s="30"/>
      <c r="EY23" s="30"/>
      <c r="EZ23" s="30"/>
      <c r="FA23" s="30"/>
      <c r="FB23" s="30"/>
      <c r="FC23" s="30"/>
      <c r="FD23" s="30"/>
      <c r="FE23" s="30"/>
      <c r="FF23" s="30"/>
      <c r="FG23" s="30"/>
      <c r="FH23" s="30"/>
      <c r="FI23" s="30"/>
      <c r="FJ23" s="30"/>
      <c r="FK23" s="30"/>
      <c r="FL23" s="30"/>
      <c r="FM23" s="30"/>
      <c r="FN23" s="30"/>
      <c r="FO23" s="30"/>
      <c r="FP23" s="30"/>
      <c r="FQ23" s="30"/>
      <c r="FR23" s="30"/>
      <c r="FS23" s="30"/>
      <c r="FT23" s="30"/>
      <c r="FU23" s="30"/>
      <c r="FV23" s="30"/>
      <c r="FW23" s="30"/>
      <c r="FX23" s="30"/>
      <c r="FY23" s="30"/>
      <c r="FZ23" s="30"/>
      <c r="GA23" s="30"/>
      <c r="GB23" s="30"/>
      <c r="GC23" s="30"/>
      <c r="GD23" s="30"/>
      <c r="GE23" s="30"/>
      <c r="GF23" s="30"/>
      <c r="GG23" s="30"/>
      <c r="GH23" s="30"/>
      <c r="GI23" s="30"/>
      <c r="GJ23" s="30"/>
      <c r="GK23" s="30"/>
      <c r="GL23" s="30"/>
      <c r="GM23" s="30"/>
      <c r="GN23" s="30"/>
      <c r="GO23" s="30"/>
      <c r="GP23" s="30"/>
      <c r="GQ23" s="30"/>
      <c r="GR23" s="30"/>
      <c r="GS23" s="30"/>
      <c r="GT23" s="30"/>
      <c r="GU23" s="30"/>
      <c r="GV23" s="30"/>
      <c r="GW23" s="30"/>
      <c r="GX23" s="75"/>
      <c r="GY23" s="30"/>
      <c r="GZ23" s="30"/>
      <c r="HA23" s="30"/>
      <c r="HB23" s="30"/>
      <c r="HC23" s="30"/>
    </row>
    <row r="24" spans="1:211" s="3" customFormat="1" ht="30" customHeight="1" thickBot="1" x14ac:dyDescent="0.35">
      <c r="A24" s="34"/>
      <c r="B24" s="51" t="s">
        <v>18</v>
      </c>
      <c r="C24" s="46"/>
      <c r="D24" s="22"/>
      <c r="E24" s="64"/>
      <c r="F24" s="64"/>
      <c r="G24" s="13"/>
      <c r="H24" s="13" t="str">
        <f t="shared" si="143"/>
        <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c r="BM24" s="30"/>
      <c r="BN24" s="101"/>
      <c r="BO24" s="30"/>
      <c r="BP24" s="30"/>
      <c r="BQ24" s="30"/>
      <c r="BR24" s="30"/>
      <c r="BS24" s="30"/>
      <c r="BT24" s="30"/>
      <c r="BU24" s="30"/>
      <c r="BV24" s="30"/>
      <c r="BW24" s="30"/>
      <c r="BX24" s="30"/>
      <c r="BY24" s="30"/>
      <c r="BZ24" s="30"/>
      <c r="CA24" s="30"/>
      <c r="CB24" s="30"/>
      <c r="CC24" s="30"/>
      <c r="CD24" s="30"/>
      <c r="CE24" s="30"/>
      <c r="CF24" s="30"/>
      <c r="CG24" s="30"/>
      <c r="CH24" s="30"/>
      <c r="CI24" s="30"/>
      <c r="CJ24" s="30"/>
      <c r="CK24" s="30"/>
      <c r="CL24" s="30"/>
      <c r="CM24" s="30"/>
      <c r="CN24" s="30"/>
      <c r="CO24" s="30"/>
      <c r="CP24" s="30"/>
      <c r="CQ24" s="30"/>
      <c r="CR24" s="30"/>
      <c r="CS24" s="30"/>
      <c r="CT24" s="30"/>
      <c r="CU24" s="30"/>
      <c r="CV24" s="30"/>
      <c r="CW24" s="30"/>
      <c r="CX24" s="30"/>
      <c r="CY24" s="30"/>
      <c r="CZ24" s="30"/>
      <c r="DA24" s="30"/>
      <c r="DB24" s="30"/>
      <c r="DC24" s="30"/>
      <c r="DD24" s="30"/>
      <c r="DE24" s="30"/>
      <c r="DF24" s="30"/>
      <c r="DG24" s="30"/>
      <c r="DH24" s="30"/>
      <c r="DI24" s="30"/>
      <c r="DJ24" s="30"/>
      <c r="DK24" s="30"/>
      <c r="DL24" s="30"/>
      <c r="DM24" s="30"/>
      <c r="DN24" s="30"/>
      <c r="DO24" s="30"/>
      <c r="DP24" s="30"/>
      <c r="DQ24" s="30"/>
      <c r="DR24" s="30"/>
      <c r="DS24" s="30"/>
      <c r="DT24" s="30"/>
      <c r="DU24" s="30"/>
      <c r="DV24" s="30"/>
      <c r="DW24" s="30"/>
      <c r="DX24" s="30"/>
      <c r="DY24" s="30"/>
      <c r="DZ24" s="30"/>
      <c r="EA24" s="30"/>
      <c r="EB24" s="30"/>
      <c r="EC24" s="30"/>
      <c r="ED24" s="30"/>
      <c r="EE24" s="30"/>
      <c r="EF24" s="30"/>
      <c r="EG24" s="30"/>
      <c r="EH24" s="30"/>
      <c r="EI24" s="30"/>
      <c r="EJ24" s="30"/>
      <c r="EK24" s="30"/>
      <c r="EL24" s="30"/>
      <c r="EM24" s="30"/>
      <c r="EN24" s="30"/>
      <c r="EO24" s="30"/>
      <c r="EP24" s="30"/>
      <c r="EQ24" s="30"/>
      <c r="ER24" s="30"/>
      <c r="ES24" s="30"/>
      <c r="ET24" s="30"/>
      <c r="EU24" s="30"/>
      <c r="EV24" s="30"/>
      <c r="EW24" s="30"/>
      <c r="EX24" s="30"/>
      <c r="EY24" s="30"/>
      <c r="EZ24" s="30"/>
      <c r="FA24" s="30"/>
      <c r="FB24" s="30"/>
      <c r="FC24" s="30"/>
      <c r="FD24" s="30"/>
      <c r="FE24" s="30"/>
      <c r="FF24" s="30"/>
      <c r="FG24" s="30"/>
      <c r="FH24" s="30"/>
      <c r="FI24" s="30"/>
      <c r="FJ24" s="30"/>
      <c r="FK24" s="30"/>
      <c r="FL24" s="30"/>
      <c r="FM24" s="30"/>
      <c r="FN24" s="30"/>
      <c r="FO24" s="30"/>
      <c r="FP24" s="30"/>
      <c r="FQ24" s="30"/>
      <c r="FR24" s="30"/>
      <c r="FS24" s="30"/>
      <c r="FT24" s="30"/>
      <c r="FU24" s="30"/>
      <c r="FV24" s="30"/>
      <c r="FW24" s="30"/>
      <c r="FX24" s="30"/>
      <c r="FY24" s="30"/>
      <c r="FZ24" s="30"/>
      <c r="GA24" s="30"/>
      <c r="GB24" s="30"/>
      <c r="GC24" s="30"/>
      <c r="GD24" s="30"/>
      <c r="GE24" s="30"/>
      <c r="GF24" s="30"/>
      <c r="GG24" s="30"/>
      <c r="GH24" s="30"/>
      <c r="GI24" s="30"/>
      <c r="GJ24" s="30"/>
      <c r="GK24" s="30"/>
      <c r="GL24" s="30"/>
      <c r="GM24" s="30"/>
      <c r="GN24" s="30"/>
      <c r="GO24" s="30"/>
      <c r="GP24" s="30"/>
      <c r="GQ24" s="30"/>
      <c r="GR24" s="30"/>
      <c r="GS24" s="30"/>
      <c r="GT24" s="30"/>
      <c r="GU24" s="30"/>
      <c r="GV24" s="30"/>
      <c r="GW24" s="30"/>
      <c r="GX24" s="75"/>
      <c r="GY24" s="30"/>
      <c r="GZ24" s="30"/>
      <c r="HA24" s="30"/>
      <c r="HB24" s="30"/>
      <c r="HC24" s="30"/>
    </row>
    <row r="25" spans="1:211" s="3" customFormat="1" ht="30" customHeight="1" thickBot="1" x14ac:dyDescent="0.35">
      <c r="A25" s="34"/>
      <c r="B25" s="51" t="s">
        <v>19</v>
      </c>
      <c r="C25" s="79" t="s">
        <v>43</v>
      </c>
      <c r="D25" s="22">
        <f>AVERAGE(D22:D23,D16:D18,D9:D12)</f>
        <v>0.97222222222222221</v>
      </c>
      <c r="E25" s="64">
        <f>E9</f>
        <v>44851</v>
      </c>
      <c r="F25" s="64">
        <v>44908</v>
      </c>
      <c r="G25" s="13"/>
      <c r="H25" s="13">
        <f t="shared" si="143"/>
        <v>58</v>
      </c>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c r="BM25" s="30"/>
      <c r="BN25" s="101"/>
      <c r="BO25" s="30"/>
      <c r="BP25" s="30"/>
      <c r="BQ25" s="30"/>
      <c r="BR25" s="30"/>
      <c r="BS25" s="30"/>
      <c r="BT25" s="30"/>
      <c r="BU25" s="30"/>
      <c r="BV25" s="30"/>
      <c r="BW25" s="30"/>
      <c r="BX25" s="30"/>
      <c r="BY25" s="30"/>
      <c r="BZ25" s="30"/>
      <c r="CA25" s="30"/>
      <c r="CB25" s="30"/>
      <c r="CC25" s="30"/>
      <c r="CD25" s="30"/>
      <c r="CE25" s="30"/>
      <c r="CF25" s="30"/>
      <c r="CG25" s="30"/>
      <c r="CH25" s="30"/>
      <c r="CI25" s="30"/>
      <c r="CJ25" s="30"/>
      <c r="CK25" s="30"/>
      <c r="CL25" s="30"/>
      <c r="CM25" s="30"/>
      <c r="CN25" s="30"/>
      <c r="CO25" s="30"/>
      <c r="CP25" s="30"/>
      <c r="CQ25" s="30"/>
      <c r="CR25" s="30"/>
      <c r="CS25" s="30"/>
      <c r="CT25" s="30"/>
      <c r="CU25" s="30"/>
      <c r="CV25" s="30"/>
      <c r="CW25" s="30"/>
      <c r="CX25" s="30"/>
      <c r="CY25" s="30"/>
      <c r="CZ25" s="30"/>
      <c r="DA25" s="30"/>
      <c r="DB25" s="30"/>
      <c r="DC25" s="30"/>
      <c r="DD25" s="30"/>
      <c r="DE25" s="30"/>
      <c r="DF25" s="30"/>
      <c r="DG25" s="30"/>
      <c r="DH25" s="30"/>
      <c r="DI25" s="30"/>
      <c r="DJ25" s="30"/>
      <c r="DK25" s="30"/>
      <c r="DL25" s="30"/>
      <c r="DM25" s="30"/>
      <c r="DN25" s="30"/>
      <c r="DO25" s="30"/>
      <c r="DP25" s="30"/>
      <c r="DQ25" s="30"/>
      <c r="DR25" s="30"/>
      <c r="DS25" s="30"/>
      <c r="DT25" s="30"/>
      <c r="DU25" s="30"/>
      <c r="DV25" s="30"/>
      <c r="DW25" s="30"/>
      <c r="DX25" s="30"/>
      <c r="DY25" s="30"/>
      <c r="DZ25" s="30"/>
      <c r="EA25" s="30"/>
      <c r="EB25" s="30"/>
      <c r="EC25" s="30"/>
      <c r="ED25" s="30"/>
      <c r="EE25" s="30"/>
      <c r="EF25" s="30"/>
      <c r="EG25" s="30"/>
      <c r="EH25" s="30"/>
      <c r="EI25" s="30"/>
      <c r="EJ25" s="30"/>
      <c r="EK25" s="30"/>
      <c r="EL25" s="30"/>
      <c r="EM25" s="30"/>
      <c r="EN25" s="30"/>
      <c r="EO25" s="30"/>
      <c r="EP25" s="30"/>
      <c r="EQ25" s="30"/>
      <c r="ER25" s="30"/>
      <c r="ES25" s="30"/>
      <c r="ET25" s="30"/>
      <c r="EU25" s="30"/>
      <c r="EV25" s="30"/>
      <c r="EW25" s="30"/>
      <c r="EX25" s="30"/>
      <c r="EY25" s="30"/>
      <c r="EZ25" s="30"/>
      <c r="FA25" s="30"/>
      <c r="FB25" s="30"/>
      <c r="FC25" s="30"/>
      <c r="FD25" s="30"/>
      <c r="FE25" s="30"/>
      <c r="FF25" s="30"/>
      <c r="FG25" s="30"/>
      <c r="FH25" s="30"/>
      <c r="FI25" s="30"/>
      <c r="FJ25" s="30"/>
      <c r="FK25" s="30"/>
      <c r="FL25" s="30"/>
      <c r="FM25" s="30"/>
      <c r="FN25" s="30"/>
      <c r="FO25" s="30"/>
      <c r="FP25" s="30"/>
      <c r="FQ25" s="30"/>
      <c r="FR25" s="30"/>
      <c r="FS25" s="30"/>
      <c r="FT25" s="30"/>
      <c r="FU25" s="30"/>
      <c r="FV25" s="30"/>
      <c r="FW25" s="30"/>
      <c r="FX25" s="30"/>
      <c r="FY25" s="30"/>
      <c r="FZ25" s="30"/>
      <c r="GA25" s="30"/>
      <c r="GB25" s="30"/>
      <c r="GC25" s="30"/>
      <c r="GD25" s="30"/>
      <c r="GE25" s="30"/>
      <c r="GF25" s="30"/>
      <c r="GG25" s="30"/>
      <c r="GH25" s="30"/>
      <c r="GI25" s="30"/>
      <c r="GJ25" s="30"/>
      <c r="GK25" s="30"/>
      <c r="GL25" s="30"/>
      <c r="GM25" s="30"/>
      <c r="GN25" s="30"/>
      <c r="GO25" s="30"/>
      <c r="GP25" s="30"/>
      <c r="GQ25" s="30"/>
      <c r="GR25" s="30"/>
      <c r="GS25" s="30"/>
      <c r="GT25" s="30"/>
      <c r="GU25" s="30"/>
      <c r="GV25" s="30"/>
      <c r="GW25" s="30"/>
      <c r="GX25" s="75"/>
      <c r="GY25" s="30"/>
      <c r="GZ25" s="30"/>
      <c r="HA25" s="30"/>
      <c r="HB25" s="30"/>
      <c r="HC25" s="30"/>
    </row>
    <row r="26" spans="1:211" s="3" customFormat="1" ht="30" customHeight="1" thickBot="1" x14ac:dyDescent="0.35">
      <c r="A26" s="34" t="s">
        <v>11</v>
      </c>
      <c r="B26" s="23" t="s">
        <v>42</v>
      </c>
      <c r="C26" s="47"/>
      <c r="D26" s="24"/>
      <c r="E26" s="65"/>
      <c r="F26" s="66"/>
      <c r="G26" s="13"/>
      <c r="H26" s="13" t="str">
        <f t="shared" si="143"/>
        <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101"/>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0"/>
      <c r="EI26" s="30"/>
      <c r="EJ26" s="30"/>
      <c r="EK26" s="30"/>
      <c r="EL26" s="30"/>
      <c r="EM26" s="30"/>
      <c r="EN26" s="30"/>
      <c r="EO26" s="30"/>
      <c r="EP26" s="30"/>
      <c r="EQ26" s="30"/>
      <c r="ER26" s="30"/>
      <c r="ES26" s="30"/>
      <c r="ET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30"/>
      <c r="FZ26" s="30"/>
      <c r="GA26" s="30"/>
      <c r="GB26" s="30"/>
      <c r="GC26" s="30"/>
      <c r="GD26" s="30"/>
      <c r="GE26" s="30"/>
      <c r="GF26" s="30"/>
      <c r="GG26" s="30"/>
      <c r="GH26" s="30"/>
      <c r="GI26" s="30"/>
      <c r="GJ26" s="30"/>
      <c r="GK26" s="30"/>
      <c r="GL26" s="30"/>
      <c r="GM26" s="30"/>
      <c r="GN26" s="30"/>
      <c r="GO26" s="30"/>
      <c r="GP26" s="30"/>
      <c r="GQ26" s="30"/>
      <c r="GR26" s="30"/>
      <c r="GS26" s="30"/>
      <c r="GT26" s="30"/>
      <c r="GU26" s="30"/>
      <c r="GV26" s="30"/>
      <c r="GW26" s="30"/>
      <c r="GX26" s="75"/>
      <c r="GY26" s="30"/>
      <c r="GZ26" s="30"/>
      <c r="HA26" s="30"/>
      <c r="HB26" s="30"/>
      <c r="HC26" s="30"/>
    </row>
    <row r="27" spans="1:211" s="3" customFormat="1" ht="30" customHeight="1" thickBot="1" x14ac:dyDescent="0.35">
      <c r="A27" s="34"/>
      <c r="B27" s="52" t="s">
        <v>15</v>
      </c>
      <c r="C27" s="48" t="s">
        <v>66</v>
      </c>
      <c r="D27" s="25">
        <v>0</v>
      </c>
      <c r="E27" s="67">
        <v>44909</v>
      </c>
      <c r="F27" s="67">
        <f>E27+2</f>
        <v>44911</v>
      </c>
      <c r="G27" s="13"/>
      <c r="H27" s="13"/>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c r="BM27" s="30"/>
      <c r="BN27" s="101"/>
      <c r="BO27" s="30"/>
      <c r="BP27" s="30"/>
      <c r="BQ27" s="30"/>
      <c r="BR27" s="30"/>
      <c r="BS27" s="30"/>
      <c r="BT27" s="30"/>
      <c r="BU27" s="30"/>
      <c r="BV27" s="30"/>
      <c r="BW27" s="30"/>
      <c r="BX27" s="30"/>
      <c r="BY27" s="30"/>
      <c r="BZ27" s="30"/>
      <c r="CA27" s="30"/>
      <c r="CB27" s="30"/>
      <c r="CC27" s="30"/>
      <c r="CD27" s="30"/>
      <c r="CE27" s="30"/>
      <c r="CF27" s="30"/>
      <c r="CG27" s="30"/>
      <c r="CH27" s="30"/>
      <c r="CI27" s="30"/>
      <c r="CJ27" s="30"/>
      <c r="CK27" s="30"/>
      <c r="CL27" s="30"/>
      <c r="CM27" s="30"/>
      <c r="CN27" s="30"/>
      <c r="CO27" s="30"/>
      <c r="CP27" s="30"/>
      <c r="CQ27" s="30"/>
      <c r="CR27" s="30"/>
      <c r="CS27" s="30"/>
      <c r="CT27" s="30"/>
      <c r="CU27" s="30"/>
      <c r="CV27" s="30"/>
      <c r="CW27" s="30"/>
      <c r="CX27" s="30"/>
      <c r="CY27" s="30"/>
      <c r="CZ27" s="30"/>
      <c r="DA27" s="30"/>
      <c r="DB27" s="30"/>
      <c r="DC27" s="30"/>
      <c r="DD27" s="30"/>
      <c r="DE27" s="30"/>
      <c r="DF27" s="30"/>
      <c r="DG27" s="30"/>
      <c r="DH27" s="30"/>
      <c r="DI27" s="30"/>
      <c r="DJ27" s="30"/>
      <c r="DK27" s="30"/>
      <c r="DL27" s="30"/>
      <c r="DM27" s="30"/>
      <c r="DN27" s="30"/>
      <c r="DO27" s="30"/>
      <c r="DP27" s="30"/>
      <c r="DQ27" s="30"/>
      <c r="DR27" s="30"/>
      <c r="DS27" s="30"/>
      <c r="DT27" s="30"/>
      <c r="DU27" s="30"/>
      <c r="DV27" s="30"/>
      <c r="DW27" s="30"/>
      <c r="DX27" s="30"/>
      <c r="DY27" s="30"/>
      <c r="DZ27" s="30"/>
      <c r="EA27" s="30"/>
      <c r="EB27" s="30"/>
      <c r="EC27" s="30"/>
      <c r="ED27" s="30"/>
      <c r="EE27" s="30"/>
      <c r="EF27" s="30"/>
      <c r="EG27" s="30"/>
      <c r="EH27" s="30"/>
      <c r="EI27" s="30"/>
      <c r="EJ27" s="30"/>
      <c r="EK27" s="30"/>
      <c r="EL27" s="30"/>
      <c r="EM27" s="30"/>
      <c r="EN27" s="30"/>
      <c r="EO27" s="30"/>
      <c r="EP27" s="30"/>
      <c r="EQ27" s="30"/>
      <c r="ER27" s="30"/>
      <c r="ES27" s="30"/>
      <c r="ET27" s="30"/>
      <c r="EU27" s="30"/>
      <c r="EV27" s="30"/>
      <c r="EW27" s="30"/>
      <c r="EX27" s="30"/>
      <c r="EY27" s="30"/>
      <c r="EZ27" s="30"/>
      <c r="FA27" s="30"/>
      <c r="FB27" s="30"/>
      <c r="FC27" s="30"/>
      <c r="FD27" s="30"/>
      <c r="FE27" s="30"/>
      <c r="FF27" s="30"/>
      <c r="FG27" s="30"/>
      <c r="FH27" s="30"/>
      <c r="FI27" s="30"/>
      <c r="FJ27" s="30"/>
      <c r="FK27" s="30"/>
      <c r="FL27" s="30"/>
      <c r="FM27" s="30"/>
      <c r="FN27" s="30"/>
      <c r="FO27" s="30"/>
      <c r="FP27" s="30"/>
      <c r="FQ27" s="30"/>
      <c r="FR27" s="30"/>
      <c r="FS27" s="30"/>
      <c r="FT27" s="30"/>
      <c r="FU27" s="30"/>
      <c r="FV27" s="30"/>
      <c r="FW27" s="30"/>
      <c r="FX27" s="30"/>
      <c r="FY27" s="30"/>
      <c r="FZ27" s="30"/>
      <c r="GA27" s="30"/>
      <c r="GB27" s="30"/>
      <c r="GC27" s="30"/>
      <c r="GD27" s="30"/>
      <c r="GE27" s="30"/>
      <c r="GF27" s="30"/>
      <c r="GG27" s="30"/>
      <c r="GH27" s="30"/>
      <c r="GI27" s="30"/>
      <c r="GJ27" s="30"/>
      <c r="GK27" s="30"/>
      <c r="GL27" s="30"/>
      <c r="GM27" s="30"/>
      <c r="GN27" s="30"/>
      <c r="GO27" s="30"/>
      <c r="GP27" s="30"/>
      <c r="GQ27" s="30"/>
      <c r="GR27" s="30"/>
      <c r="GS27" s="30"/>
      <c r="GT27" s="30"/>
      <c r="GU27" s="30"/>
      <c r="GV27" s="30"/>
      <c r="GW27" s="30"/>
      <c r="GX27" s="75"/>
      <c r="GY27" s="30"/>
      <c r="GZ27" s="30"/>
      <c r="HA27" s="30"/>
      <c r="HB27" s="30"/>
      <c r="HC27" s="30"/>
    </row>
    <row r="28" spans="1:211" s="3" customFormat="1" ht="30" customHeight="1" thickBot="1" x14ac:dyDescent="0.35">
      <c r="A28" s="34"/>
      <c r="B28" s="52" t="s">
        <v>16</v>
      </c>
      <c r="C28" s="48" t="s">
        <v>47</v>
      </c>
      <c r="D28" s="25">
        <v>0</v>
      </c>
      <c r="E28" s="67">
        <f t="shared" ref="E28:E35" si="144">F27+1</f>
        <v>44912</v>
      </c>
      <c r="F28" s="67">
        <f>E28+Q1</f>
        <v>44933</v>
      </c>
      <c r="G28" s="13"/>
      <c r="H28" s="13">
        <f t="shared" si="143"/>
        <v>22</v>
      </c>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101"/>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c r="DK28" s="30"/>
      <c r="DL28" s="30"/>
      <c r="DM28" s="30"/>
      <c r="DN28" s="30"/>
      <c r="DO28" s="30"/>
      <c r="DP28" s="30"/>
      <c r="DQ28" s="30"/>
      <c r="DR28" s="30"/>
      <c r="DS28" s="30"/>
      <c r="DT28" s="30"/>
      <c r="DU28" s="30"/>
      <c r="DV28" s="30"/>
      <c r="DW28" s="30"/>
      <c r="DX28" s="30"/>
      <c r="DY28" s="30"/>
      <c r="DZ28" s="30"/>
      <c r="EA28" s="30"/>
      <c r="EB28" s="30"/>
      <c r="EC28" s="30"/>
      <c r="ED28" s="30"/>
      <c r="EE28" s="30"/>
      <c r="EF28" s="30"/>
      <c r="EG28" s="30"/>
      <c r="EH28" s="30"/>
      <c r="EI28" s="30"/>
      <c r="EJ28" s="30"/>
      <c r="EK28" s="30"/>
      <c r="EL28" s="30"/>
      <c r="EM28" s="30"/>
      <c r="EN28" s="30"/>
      <c r="EO28" s="30"/>
      <c r="EP28" s="30"/>
      <c r="EQ28" s="30"/>
      <c r="ER28" s="30"/>
      <c r="ES28" s="30"/>
      <c r="ET28" s="30"/>
      <c r="EU28" s="30"/>
      <c r="EV28" s="30"/>
      <c r="EW28" s="30"/>
      <c r="EX28" s="30"/>
      <c r="EY28" s="30"/>
      <c r="EZ28" s="30"/>
      <c r="FA28" s="30"/>
      <c r="FB28" s="30"/>
      <c r="FC28" s="30"/>
      <c r="FD28" s="30"/>
      <c r="FE28" s="30"/>
      <c r="FF28" s="30"/>
      <c r="FG28" s="30"/>
      <c r="FH28" s="30"/>
      <c r="FI28" s="30"/>
      <c r="FJ28" s="30"/>
      <c r="FK28" s="30"/>
      <c r="FL28" s="30"/>
      <c r="FM28" s="30"/>
      <c r="FN28" s="30"/>
      <c r="FO28" s="30"/>
      <c r="FP28" s="30"/>
      <c r="FQ28" s="30"/>
      <c r="FR28" s="30"/>
      <c r="FS28" s="30"/>
      <c r="FT28" s="30"/>
      <c r="FU28" s="30"/>
      <c r="FV28" s="30"/>
      <c r="FW28" s="30"/>
      <c r="FX28" s="30"/>
      <c r="FY28" s="30"/>
      <c r="FZ28" s="30"/>
      <c r="GA28" s="30"/>
      <c r="GB28" s="30"/>
      <c r="GC28" s="30"/>
      <c r="GD28" s="30"/>
      <c r="GE28" s="30"/>
      <c r="GF28" s="30"/>
      <c r="GG28" s="30"/>
      <c r="GH28" s="30"/>
      <c r="GI28" s="30"/>
      <c r="GJ28" s="30"/>
      <c r="GK28" s="30"/>
      <c r="GL28" s="30"/>
      <c r="GM28" s="30"/>
      <c r="GN28" s="30"/>
      <c r="GO28" s="30"/>
      <c r="GP28" s="30"/>
      <c r="GQ28" s="30"/>
      <c r="GR28" s="30"/>
      <c r="GS28" s="30"/>
      <c r="GT28" s="30"/>
      <c r="GU28" s="30"/>
      <c r="GV28" s="30"/>
      <c r="GW28" s="30"/>
      <c r="GX28" s="75"/>
      <c r="GY28" s="30"/>
      <c r="GZ28" s="30"/>
      <c r="HA28" s="30"/>
      <c r="HB28" s="30"/>
      <c r="HC28" s="30"/>
    </row>
    <row r="29" spans="1:211" s="3" customFormat="1" ht="30" customHeight="1" thickBot="1" x14ac:dyDescent="0.35">
      <c r="A29" s="34"/>
      <c r="B29" s="52" t="s">
        <v>17</v>
      </c>
      <c r="C29" s="48" t="s">
        <v>48</v>
      </c>
      <c r="D29" s="25">
        <v>0</v>
      </c>
      <c r="E29" s="67">
        <f t="shared" si="144"/>
        <v>44934</v>
      </c>
      <c r="F29" s="67">
        <f>E29+3</f>
        <v>44937</v>
      </c>
      <c r="G29" s="13"/>
      <c r="H29" s="13">
        <f t="shared" si="143"/>
        <v>4</v>
      </c>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c r="BM29" s="30"/>
      <c r="BN29" s="101"/>
      <c r="BO29" s="30"/>
      <c r="BP29" s="30"/>
      <c r="BQ29" s="30"/>
      <c r="BR29" s="30"/>
      <c r="BS29" s="30"/>
      <c r="BT29" s="30"/>
      <c r="BU29" s="30"/>
      <c r="BV29" s="30"/>
      <c r="BW29" s="30"/>
      <c r="BX29" s="30"/>
      <c r="BY29" s="30"/>
      <c r="BZ29" s="30"/>
      <c r="CA29" s="30"/>
      <c r="CB29" s="30"/>
      <c r="CC29" s="30"/>
      <c r="CD29" s="30"/>
      <c r="CE29" s="30"/>
      <c r="CF29" s="30"/>
      <c r="CG29" s="30"/>
      <c r="CH29" s="30"/>
      <c r="CI29" s="30"/>
      <c r="CJ29" s="30"/>
      <c r="CK29" s="30"/>
      <c r="CL29" s="30"/>
      <c r="CM29" s="30"/>
      <c r="CN29" s="30"/>
      <c r="CO29" s="30"/>
      <c r="CP29" s="30"/>
      <c r="CQ29" s="30"/>
      <c r="CR29" s="30"/>
      <c r="CS29" s="30"/>
      <c r="CT29" s="30"/>
      <c r="CU29" s="30"/>
      <c r="CV29" s="30"/>
      <c r="CW29" s="30"/>
      <c r="CX29" s="30"/>
      <c r="CY29" s="30"/>
      <c r="CZ29" s="30"/>
      <c r="DA29" s="30"/>
      <c r="DB29" s="30"/>
      <c r="DC29" s="30"/>
      <c r="DD29" s="30"/>
      <c r="DE29" s="30"/>
      <c r="DF29" s="30"/>
      <c r="DG29" s="30"/>
      <c r="DH29" s="30"/>
      <c r="DI29" s="30"/>
      <c r="DJ29" s="30"/>
      <c r="DK29" s="30"/>
      <c r="DL29" s="30"/>
      <c r="DM29" s="30"/>
      <c r="DN29" s="30"/>
      <c r="DO29" s="30"/>
      <c r="DP29" s="30"/>
      <c r="DQ29" s="30"/>
      <c r="DR29" s="30"/>
      <c r="DS29" s="30"/>
      <c r="DT29" s="30"/>
      <c r="DU29" s="30"/>
      <c r="DV29" s="30"/>
      <c r="DW29" s="30"/>
      <c r="DX29" s="30"/>
      <c r="DY29" s="30"/>
      <c r="DZ29" s="30"/>
      <c r="EA29" s="30"/>
      <c r="EB29" s="30"/>
      <c r="EC29" s="30"/>
      <c r="ED29" s="30"/>
      <c r="EE29" s="30"/>
      <c r="EF29" s="30"/>
      <c r="EG29" s="30"/>
      <c r="EH29" s="30"/>
      <c r="EI29" s="30"/>
      <c r="EJ29" s="30"/>
      <c r="EK29" s="30"/>
      <c r="EL29" s="30"/>
      <c r="EM29" s="30"/>
      <c r="EN29" s="30"/>
      <c r="EO29" s="30"/>
      <c r="EP29" s="30"/>
      <c r="EQ29" s="30"/>
      <c r="ER29" s="30"/>
      <c r="ES29" s="30"/>
      <c r="ET29" s="30"/>
      <c r="EU29" s="30"/>
      <c r="EV29" s="30"/>
      <c r="EW29" s="30"/>
      <c r="EX29" s="30"/>
      <c r="EY29" s="30"/>
      <c r="EZ29" s="30"/>
      <c r="FA29" s="30"/>
      <c r="FB29" s="30"/>
      <c r="FC29" s="30"/>
      <c r="FD29" s="30"/>
      <c r="FE29" s="30"/>
      <c r="FF29" s="30"/>
      <c r="FG29" s="30"/>
      <c r="FH29" s="30"/>
      <c r="FI29" s="30"/>
      <c r="FJ29" s="30"/>
      <c r="FK29" s="30"/>
      <c r="FL29" s="30"/>
      <c r="FM29" s="30"/>
      <c r="FN29" s="30"/>
      <c r="FO29" s="30"/>
      <c r="FP29" s="30"/>
      <c r="FQ29" s="30"/>
      <c r="FR29" s="30"/>
      <c r="FS29" s="30"/>
      <c r="FT29" s="30"/>
      <c r="FU29" s="30"/>
      <c r="FV29" s="30"/>
      <c r="FW29" s="30"/>
      <c r="FX29" s="30"/>
      <c r="FY29" s="30"/>
      <c r="FZ29" s="30"/>
      <c r="GA29" s="30"/>
      <c r="GB29" s="30"/>
      <c r="GC29" s="30"/>
      <c r="GD29" s="30"/>
      <c r="GE29" s="30"/>
      <c r="GF29" s="30"/>
      <c r="GG29" s="30"/>
      <c r="GH29" s="30"/>
      <c r="GI29" s="30"/>
      <c r="GJ29" s="30"/>
      <c r="GK29" s="30"/>
      <c r="GL29" s="30"/>
      <c r="GM29" s="30"/>
      <c r="GN29" s="30"/>
      <c r="GO29" s="30"/>
      <c r="GP29" s="30"/>
      <c r="GQ29" s="30"/>
      <c r="GR29" s="30"/>
      <c r="GS29" s="30"/>
      <c r="GT29" s="30"/>
      <c r="GU29" s="30"/>
      <c r="GV29" s="30"/>
      <c r="GW29" s="30"/>
      <c r="GX29" s="75"/>
      <c r="GY29" s="30"/>
      <c r="GZ29" s="30"/>
      <c r="HA29" s="30"/>
      <c r="HB29" s="30"/>
      <c r="HC29" s="30"/>
    </row>
    <row r="30" spans="1:211" s="3" customFormat="1" ht="30" customHeight="1" thickBot="1" x14ac:dyDescent="0.35">
      <c r="A30" s="34"/>
      <c r="B30" s="52" t="s">
        <v>18</v>
      </c>
      <c r="C30" s="48" t="s">
        <v>67</v>
      </c>
      <c r="D30" s="25">
        <v>0</v>
      </c>
      <c r="E30" s="67">
        <f t="shared" si="144"/>
        <v>44938</v>
      </c>
      <c r="F30" s="67">
        <f>E30+3</f>
        <v>44941</v>
      </c>
      <c r="G30" s="13"/>
      <c r="H30" s="13"/>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101"/>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30"/>
      <c r="EP30" s="30"/>
      <c r="EQ30" s="30"/>
      <c r="ER30" s="30"/>
      <c r="ES30" s="30"/>
      <c r="ET30" s="30"/>
      <c r="EU30" s="30"/>
      <c r="EV30" s="30"/>
      <c r="EW30" s="30"/>
      <c r="EX30" s="30"/>
      <c r="EY30" s="30"/>
      <c r="EZ30" s="30"/>
      <c r="FA30" s="30"/>
      <c r="FB30" s="30"/>
      <c r="FC30" s="30"/>
      <c r="FD30" s="30"/>
      <c r="FE30" s="30"/>
      <c r="FF30" s="30"/>
      <c r="FG30" s="30"/>
      <c r="FH30" s="30"/>
      <c r="FI30" s="30"/>
      <c r="FJ30" s="30"/>
      <c r="FK30" s="30"/>
      <c r="FL30" s="30"/>
      <c r="FM30" s="30"/>
      <c r="FN30" s="30"/>
      <c r="FO30" s="30"/>
      <c r="FP30" s="30"/>
      <c r="FQ30" s="30"/>
      <c r="FR30" s="30"/>
      <c r="FS30" s="30"/>
      <c r="FT30" s="30"/>
      <c r="FU30" s="30"/>
      <c r="FV30" s="30"/>
      <c r="FW30" s="30"/>
      <c r="FX30" s="30"/>
      <c r="FY30" s="30"/>
      <c r="FZ30" s="30"/>
      <c r="GA30" s="30"/>
      <c r="GB30" s="30"/>
      <c r="GC30" s="30"/>
      <c r="GD30" s="30"/>
      <c r="GE30" s="30"/>
      <c r="GF30" s="30"/>
      <c r="GG30" s="30"/>
      <c r="GH30" s="30"/>
      <c r="GI30" s="30"/>
      <c r="GJ30" s="30"/>
      <c r="GK30" s="30"/>
      <c r="GL30" s="30"/>
      <c r="GM30" s="30"/>
      <c r="GN30" s="30"/>
      <c r="GO30" s="30"/>
      <c r="GP30" s="30"/>
      <c r="GQ30" s="30"/>
      <c r="GR30" s="30"/>
      <c r="GS30" s="30"/>
      <c r="GT30" s="30"/>
      <c r="GU30" s="30"/>
      <c r="GV30" s="30"/>
      <c r="GW30" s="30"/>
      <c r="GX30" s="75"/>
      <c r="GY30" s="30"/>
      <c r="GZ30" s="30"/>
      <c r="HA30" s="30"/>
      <c r="HB30" s="30"/>
      <c r="HC30" s="30"/>
    </row>
    <row r="31" spans="1:211" s="3" customFormat="1" ht="30" customHeight="1" thickBot="1" x14ac:dyDescent="0.35">
      <c r="A31" s="34"/>
      <c r="B31" s="52" t="s">
        <v>19</v>
      </c>
      <c r="C31" s="48" t="s">
        <v>49</v>
      </c>
      <c r="D31" s="25">
        <v>0</v>
      </c>
      <c r="E31" s="67">
        <f t="shared" si="144"/>
        <v>44942</v>
      </c>
      <c r="F31" s="67">
        <f>E31+Q1</f>
        <v>44963</v>
      </c>
      <c r="G31" s="13"/>
      <c r="H31" s="13">
        <f t="shared" si="143"/>
        <v>22</v>
      </c>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101"/>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75"/>
      <c r="GY31" s="30"/>
      <c r="GZ31" s="30"/>
      <c r="HA31" s="30"/>
      <c r="HB31" s="30"/>
      <c r="HC31" s="30"/>
    </row>
    <row r="32" spans="1:211" s="3" customFormat="1" ht="30" customHeight="1" thickBot="1" x14ac:dyDescent="0.35">
      <c r="A32" s="34"/>
      <c r="B32" s="52" t="s">
        <v>52</v>
      </c>
      <c r="C32" s="48" t="s">
        <v>50</v>
      </c>
      <c r="D32" s="25">
        <v>0</v>
      </c>
      <c r="E32" s="67">
        <f t="shared" si="144"/>
        <v>44964</v>
      </c>
      <c r="F32" s="67">
        <f>E32+3</f>
        <v>44967</v>
      </c>
      <c r="G32" s="13"/>
      <c r="H32" s="13">
        <f t="shared" si="143"/>
        <v>4</v>
      </c>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101"/>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c r="DK32" s="30"/>
      <c r="DL32" s="30"/>
      <c r="DM32" s="30"/>
      <c r="DN32" s="30"/>
      <c r="DO32" s="30"/>
      <c r="DP32" s="30"/>
      <c r="DQ32" s="30"/>
      <c r="DR32" s="30"/>
      <c r="DS32" s="30"/>
      <c r="DT32" s="30"/>
      <c r="DU32" s="30"/>
      <c r="DV32" s="30"/>
      <c r="DW32" s="30"/>
      <c r="DX32" s="30"/>
      <c r="DY32" s="30"/>
      <c r="DZ32" s="30"/>
      <c r="EA32" s="30"/>
      <c r="EB32" s="30"/>
      <c r="EC32" s="30"/>
      <c r="ED32" s="30"/>
      <c r="EE32" s="30"/>
      <c r="EF32" s="30"/>
      <c r="EG32" s="30"/>
      <c r="EH32" s="30"/>
      <c r="EI32" s="30"/>
      <c r="EJ32" s="30"/>
      <c r="EK32" s="30"/>
      <c r="EL32" s="30"/>
      <c r="EM32" s="30"/>
      <c r="EN32" s="30"/>
      <c r="EO32" s="30"/>
      <c r="EP32" s="30"/>
      <c r="EQ32" s="30"/>
      <c r="ER32" s="30"/>
      <c r="ES32" s="30"/>
      <c r="ET32" s="30"/>
      <c r="EU32" s="30"/>
      <c r="EV32" s="30"/>
      <c r="EW32" s="30"/>
      <c r="EX32" s="30"/>
      <c r="EY32" s="30"/>
      <c r="EZ32" s="30"/>
      <c r="FA32" s="30"/>
      <c r="FB32" s="30"/>
      <c r="FC32" s="30"/>
      <c r="FD32" s="30"/>
      <c r="FE32" s="30"/>
      <c r="FF32" s="30"/>
      <c r="FG32" s="30"/>
      <c r="FH32" s="30"/>
      <c r="FI32" s="30"/>
      <c r="FJ32" s="30"/>
      <c r="FK32" s="30"/>
      <c r="FL32" s="30"/>
      <c r="FM32" s="30"/>
      <c r="FN32" s="30"/>
      <c r="FO32" s="30"/>
      <c r="FP32" s="30"/>
      <c r="FQ32" s="30"/>
      <c r="FR32" s="30"/>
      <c r="FS32" s="30"/>
      <c r="FT32" s="30"/>
      <c r="FU32" s="30"/>
      <c r="FV32" s="30"/>
      <c r="FW32" s="30"/>
      <c r="FX32" s="30"/>
      <c r="FY32" s="30"/>
      <c r="FZ32" s="30"/>
      <c r="GA32" s="30"/>
      <c r="GB32" s="30"/>
      <c r="GC32" s="30"/>
      <c r="GD32" s="30"/>
      <c r="GE32" s="30"/>
      <c r="GF32" s="30"/>
      <c r="GG32" s="30"/>
      <c r="GH32" s="30"/>
      <c r="GI32" s="30"/>
      <c r="GJ32" s="30"/>
      <c r="GK32" s="30"/>
      <c r="GL32" s="30"/>
      <c r="GM32" s="30"/>
      <c r="GN32" s="30"/>
      <c r="GO32" s="30"/>
      <c r="GP32" s="30"/>
      <c r="GQ32" s="30"/>
      <c r="GR32" s="30"/>
      <c r="GS32" s="30"/>
      <c r="GT32" s="30"/>
      <c r="GU32" s="30"/>
      <c r="GV32" s="30"/>
      <c r="GW32" s="30"/>
      <c r="GX32" s="75"/>
      <c r="GY32" s="30"/>
      <c r="GZ32" s="30"/>
      <c r="HA32" s="30"/>
      <c r="HB32" s="30"/>
      <c r="HC32" s="30"/>
    </row>
    <row r="33" spans="1:211" s="3" customFormat="1" ht="30" customHeight="1" thickBot="1" x14ac:dyDescent="0.35">
      <c r="A33" s="34"/>
      <c r="B33" s="52" t="s">
        <v>56</v>
      </c>
      <c r="C33" s="48" t="s">
        <v>68</v>
      </c>
      <c r="D33" s="25">
        <v>0</v>
      </c>
      <c r="E33" s="67">
        <f t="shared" si="144"/>
        <v>44968</v>
      </c>
      <c r="F33" s="67">
        <f>E33+3</f>
        <v>44971</v>
      </c>
      <c r="G33" s="13"/>
      <c r="H33" s="13"/>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101"/>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c r="DK33" s="30"/>
      <c r="DL33" s="30"/>
      <c r="DM33" s="30"/>
      <c r="DN33" s="30"/>
      <c r="DO33" s="30"/>
      <c r="DP33" s="30"/>
      <c r="DQ33" s="30"/>
      <c r="DR33" s="30"/>
      <c r="DS33" s="30"/>
      <c r="DT33" s="30"/>
      <c r="DU33" s="30"/>
      <c r="DV33" s="30"/>
      <c r="DW33" s="30"/>
      <c r="DX33" s="30"/>
      <c r="DY33" s="30"/>
      <c r="DZ33" s="30"/>
      <c r="EA33" s="30"/>
      <c r="EB33" s="30"/>
      <c r="EC33" s="30"/>
      <c r="ED33" s="30"/>
      <c r="EE33" s="30"/>
      <c r="EF33" s="30"/>
      <c r="EG33" s="30"/>
      <c r="EH33" s="30"/>
      <c r="EI33" s="30"/>
      <c r="EJ33" s="30"/>
      <c r="EK33" s="30"/>
      <c r="EL33" s="30"/>
      <c r="EM33" s="30"/>
      <c r="EN33" s="30"/>
      <c r="EO33" s="30"/>
      <c r="EP33" s="30"/>
      <c r="EQ33" s="30"/>
      <c r="ER33" s="30"/>
      <c r="ES33" s="30"/>
      <c r="ET33" s="30"/>
      <c r="EU33" s="30"/>
      <c r="EV33" s="30"/>
      <c r="EW33" s="30"/>
      <c r="EX33" s="30"/>
      <c r="EY33" s="30"/>
      <c r="EZ33" s="30"/>
      <c r="FA33" s="30"/>
      <c r="FB33" s="30"/>
      <c r="FC33" s="30"/>
      <c r="FD33" s="30"/>
      <c r="FE33" s="30"/>
      <c r="FF33" s="30"/>
      <c r="FG33" s="30"/>
      <c r="FH33" s="30"/>
      <c r="FI33" s="30"/>
      <c r="FJ33" s="30"/>
      <c r="FK33" s="30"/>
      <c r="FL33" s="30"/>
      <c r="FM33" s="30"/>
      <c r="FN33" s="30"/>
      <c r="FO33" s="30"/>
      <c r="FP33" s="30"/>
      <c r="FQ33" s="30"/>
      <c r="FR33" s="30"/>
      <c r="FS33" s="30"/>
      <c r="FT33" s="30"/>
      <c r="FU33" s="30"/>
      <c r="FV33" s="30"/>
      <c r="FW33" s="30"/>
      <c r="FX33" s="30"/>
      <c r="FY33" s="30"/>
      <c r="FZ33" s="30"/>
      <c r="GA33" s="30"/>
      <c r="GB33" s="30"/>
      <c r="GC33" s="30"/>
      <c r="GD33" s="30"/>
      <c r="GE33" s="30"/>
      <c r="GF33" s="30"/>
      <c r="GG33" s="30"/>
      <c r="GH33" s="30"/>
      <c r="GI33" s="30"/>
      <c r="GJ33" s="30"/>
      <c r="GK33" s="30"/>
      <c r="GL33" s="30"/>
      <c r="GM33" s="30"/>
      <c r="GN33" s="30"/>
      <c r="GO33" s="30"/>
      <c r="GP33" s="30"/>
      <c r="GQ33" s="30"/>
      <c r="GR33" s="30"/>
      <c r="GS33" s="30"/>
      <c r="GT33" s="30"/>
      <c r="GU33" s="30"/>
      <c r="GV33" s="30"/>
      <c r="GW33" s="30"/>
      <c r="GX33" s="75"/>
      <c r="GY33" s="30"/>
      <c r="GZ33" s="30"/>
      <c r="HA33" s="30"/>
      <c r="HB33" s="30"/>
      <c r="HC33" s="30"/>
    </row>
    <row r="34" spans="1:211" s="3" customFormat="1" ht="30" customHeight="1" thickBot="1" x14ac:dyDescent="0.35">
      <c r="A34" s="34"/>
      <c r="B34" s="52" t="s">
        <v>70</v>
      </c>
      <c r="C34" s="80" t="s">
        <v>51</v>
      </c>
      <c r="D34" s="25">
        <v>0</v>
      </c>
      <c r="E34" s="67">
        <f t="shared" si="144"/>
        <v>44972</v>
      </c>
      <c r="F34" s="67">
        <f>E34+Q1</f>
        <v>44993</v>
      </c>
      <c r="G34" s="13"/>
      <c r="H34" s="13">
        <f t="shared" si="143"/>
        <v>22</v>
      </c>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101"/>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c r="DK34" s="30"/>
      <c r="DL34" s="30"/>
      <c r="DM34" s="30"/>
      <c r="DN34" s="30"/>
      <c r="DO34" s="30"/>
      <c r="DP34" s="30"/>
      <c r="DQ34" s="30"/>
      <c r="DR34" s="30"/>
      <c r="DS34" s="30"/>
      <c r="DT34" s="30"/>
      <c r="DU34" s="30"/>
      <c r="DV34" s="30"/>
      <c r="DW34" s="30"/>
      <c r="DX34" s="30"/>
      <c r="DY34" s="30"/>
      <c r="DZ34" s="30"/>
      <c r="EA34" s="30"/>
      <c r="EB34" s="30"/>
      <c r="EC34" s="30"/>
      <c r="ED34" s="30"/>
      <c r="EE34" s="30"/>
      <c r="EF34" s="30"/>
      <c r="EG34" s="30"/>
      <c r="EH34" s="30"/>
      <c r="EI34" s="30"/>
      <c r="EJ34" s="30"/>
      <c r="EK34" s="30"/>
      <c r="EL34" s="30"/>
      <c r="EM34" s="30"/>
      <c r="EN34" s="30"/>
      <c r="EO34" s="30"/>
      <c r="EP34" s="30"/>
      <c r="EQ34" s="30"/>
      <c r="ER34" s="30"/>
      <c r="ES34" s="30"/>
      <c r="ET34" s="30"/>
      <c r="EU34" s="30"/>
      <c r="EV34" s="30"/>
      <c r="EW34" s="30"/>
      <c r="EX34" s="30"/>
      <c r="EY34" s="30"/>
      <c r="EZ34" s="30"/>
      <c r="FA34" s="30"/>
      <c r="FB34" s="30"/>
      <c r="FC34" s="30"/>
      <c r="FD34" s="30"/>
      <c r="FE34" s="30"/>
      <c r="FF34" s="30"/>
      <c r="FG34" s="30"/>
      <c r="FH34" s="30"/>
      <c r="FI34" s="30"/>
      <c r="FJ34" s="30"/>
      <c r="FK34" s="30"/>
      <c r="FL34" s="30"/>
      <c r="FM34" s="30"/>
      <c r="FN34" s="30"/>
      <c r="FO34" s="30"/>
      <c r="FP34" s="30"/>
      <c r="FQ34" s="30"/>
      <c r="FR34" s="30"/>
      <c r="FS34" s="30"/>
      <c r="FT34" s="30"/>
      <c r="FU34" s="30"/>
      <c r="FV34" s="30"/>
      <c r="FW34" s="30"/>
      <c r="FX34" s="30"/>
      <c r="FY34" s="30"/>
      <c r="FZ34" s="30"/>
      <c r="GA34" s="30"/>
      <c r="GB34" s="30"/>
      <c r="GC34" s="30"/>
      <c r="GD34" s="30"/>
      <c r="GE34" s="30"/>
      <c r="GF34" s="30"/>
      <c r="GG34" s="30"/>
      <c r="GH34" s="30"/>
      <c r="GI34" s="30"/>
      <c r="GJ34" s="30"/>
      <c r="GK34" s="30"/>
      <c r="GL34" s="30"/>
      <c r="GM34" s="30"/>
      <c r="GN34" s="30"/>
      <c r="GO34" s="30"/>
      <c r="GP34" s="30"/>
      <c r="GQ34" s="30"/>
      <c r="GR34" s="30"/>
      <c r="GS34" s="30"/>
      <c r="GT34" s="30"/>
      <c r="GU34" s="30"/>
      <c r="GV34" s="30"/>
      <c r="GW34" s="30"/>
      <c r="GX34" s="75"/>
      <c r="GY34" s="30"/>
      <c r="GZ34" s="30"/>
      <c r="HA34" s="30"/>
      <c r="HB34" s="30"/>
      <c r="HC34" s="30"/>
    </row>
    <row r="35" spans="1:211" s="3" customFormat="1" ht="30" customHeight="1" thickBot="1" x14ac:dyDescent="0.35">
      <c r="A35" s="34" t="s">
        <v>12</v>
      </c>
      <c r="B35" s="52" t="s">
        <v>69</v>
      </c>
      <c r="C35" s="80" t="s">
        <v>53</v>
      </c>
      <c r="D35" s="25">
        <v>0</v>
      </c>
      <c r="E35" s="67">
        <f t="shared" si="144"/>
        <v>44994</v>
      </c>
      <c r="F35" s="67">
        <f>E35+3</f>
        <v>44997</v>
      </c>
      <c r="G35" s="13"/>
      <c r="H35" s="13">
        <f t="shared" si="143"/>
        <v>4</v>
      </c>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101"/>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c r="DK35" s="30"/>
      <c r="DL35" s="30"/>
      <c r="DM35" s="30"/>
      <c r="DN35" s="30"/>
      <c r="DO35" s="30"/>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30"/>
      <c r="EP35" s="30"/>
      <c r="EQ35" s="30"/>
      <c r="ER35" s="30"/>
      <c r="ES35" s="30"/>
      <c r="ET35" s="30"/>
      <c r="EU35" s="30"/>
      <c r="EV35" s="30"/>
      <c r="EW35" s="30"/>
      <c r="EX35" s="30"/>
      <c r="EY35" s="30"/>
      <c r="EZ35" s="30"/>
      <c r="FA35" s="30"/>
      <c r="FB35" s="30"/>
      <c r="FC35" s="30"/>
      <c r="FD35" s="30"/>
      <c r="FE35" s="30"/>
      <c r="FF35" s="30"/>
      <c r="FG35" s="30"/>
      <c r="FH35" s="30"/>
      <c r="FI35" s="30"/>
      <c r="FJ35" s="30"/>
      <c r="FK35" s="30"/>
      <c r="FL35" s="30"/>
      <c r="FM35" s="30"/>
      <c r="FN35" s="30"/>
      <c r="FO35" s="30"/>
      <c r="FP35" s="30"/>
      <c r="FQ35" s="30"/>
      <c r="FR35" s="30"/>
      <c r="FS35" s="30"/>
      <c r="FT35" s="30"/>
      <c r="FU35" s="30"/>
      <c r="FV35" s="30"/>
      <c r="FW35" s="30"/>
      <c r="FX35" s="30"/>
      <c r="FY35" s="30"/>
      <c r="FZ35" s="30"/>
      <c r="GA35" s="30"/>
      <c r="GB35" s="30"/>
      <c r="GC35" s="30"/>
      <c r="GD35" s="30"/>
      <c r="GE35" s="30"/>
      <c r="GF35" s="30"/>
      <c r="GG35" s="30"/>
      <c r="GH35" s="30"/>
      <c r="GI35" s="30"/>
      <c r="GJ35" s="30"/>
      <c r="GK35" s="30"/>
      <c r="GL35" s="30"/>
      <c r="GM35" s="30"/>
      <c r="GN35" s="30"/>
      <c r="GO35" s="30"/>
      <c r="GP35" s="30"/>
      <c r="GQ35" s="30"/>
      <c r="GR35" s="30"/>
      <c r="GS35" s="30"/>
      <c r="GT35" s="30"/>
      <c r="GU35" s="30"/>
      <c r="GV35" s="30"/>
      <c r="GW35" s="30"/>
      <c r="GX35" s="75"/>
      <c r="GY35" s="30"/>
      <c r="GZ35" s="30"/>
      <c r="HA35" s="30"/>
      <c r="HB35" s="30"/>
      <c r="HC35" s="30"/>
    </row>
    <row r="36" spans="1:211" s="3" customFormat="1" ht="30" customHeight="1" thickBot="1" x14ac:dyDescent="0.35">
      <c r="A36" s="34"/>
      <c r="B36" s="52" t="s">
        <v>71</v>
      </c>
      <c r="C36" s="80" t="s">
        <v>74</v>
      </c>
      <c r="D36" s="25">
        <v>0</v>
      </c>
      <c r="E36" s="67">
        <f>F35+1</f>
        <v>44998</v>
      </c>
      <c r="F36" s="67">
        <f>E36+7</f>
        <v>45005</v>
      </c>
      <c r="G36" s="13"/>
      <c r="H36" s="13"/>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101"/>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c r="DK36" s="30"/>
      <c r="DL36" s="30"/>
      <c r="DM36" s="30"/>
      <c r="DN36" s="30"/>
      <c r="DO36" s="30"/>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30"/>
      <c r="EP36" s="30"/>
      <c r="EQ36" s="30"/>
      <c r="ER36" s="30"/>
      <c r="ES36" s="30"/>
      <c r="ET36" s="30"/>
      <c r="EU36" s="30"/>
      <c r="EV36" s="30"/>
      <c r="EW36" s="30"/>
      <c r="EX36" s="30"/>
      <c r="EY36" s="30"/>
      <c r="EZ36" s="30"/>
      <c r="FA36" s="30"/>
      <c r="FB36" s="30"/>
      <c r="FC36" s="30"/>
      <c r="FD36" s="30"/>
      <c r="FE36" s="30"/>
      <c r="FF36" s="30"/>
      <c r="FG36" s="30"/>
      <c r="FH36" s="30"/>
      <c r="FI36" s="30"/>
      <c r="FJ36" s="30"/>
      <c r="FK36" s="30"/>
      <c r="FL36" s="30"/>
      <c r="FM36" s="30"/>
      <c r="FN36" s="30"/>
      <c r="FO36" s="30"/>
      <c r="FP36" s="30"/>
      <c r="FQ36" s="30"/>
      <c r="FR36" s="30"/>
      <c r="FS36" s="30"/>
      <c r="FT36" s="30"/>
      <c r="FU36" s="30"/>
      <c r="FV36" s="30"/>
      <c r="FW36" s="30"/>
      <c r="FX36" s="30"/>
      <c r="FY36" s="30"/>
      <c r="FZ36" s="30"/>
      <c r="GA36" s="30"/>
      <c r="GB36" s="30"/>
      <c r="GC36" s="30"/>
      <c r="GD36" s="30"/>
      <c r="GE36" s="30"/>
      <c r="GF36" s="30"/>
      <c r="GG36" s="30"/>
      <c r="GH36" s="30"/>
      <c r="GI36" s="30"/>
      <c r="GJ36" s="30"/>
      <c r="GK36" s="30"/>
      <c r="GL36" s="30"/>
      <c r="GM36" s="30"/>
      <c r="GN36" s="30"/>
      <c r="GO36" s="30"/>
      <c r="GP36" s="30"/>
      <c r="GQ36" s="30"/>
      <c r="GR36" s="30"/>
      <c r="GS36" s="30"/>
      <c r="GT36" s="30"/>
      <c r="GU36" s="30"/>
      <c r="GV36" s="30"/>
      <c r="GW36" s="30"/>
      <c r="GX36" s="75"/>
      <c r="GY36" s="30"/>
      <c r="GZ36" s="30"/>
      <c r="HA36" s="30"/>
      <c r="HB36" s="30"/>
      <c r="HC36" s="30"/>
    </row>
    <row r="37" spans="1:211" s="3" customFormat="1" ht="30" customHeight="1" thickBot="1" x14ac:dyDescent="0.35">
      <c r="A37" s="34"/>
      <c r="B37" s="52" t="s">
        <v>75</v>
      </c>
      <c r="C37" s="81" t="s">
        <v>42</v>
      </c>
      <c r="D37" s="25">
        <f>AVERAGE(D27:D36)</f>
        <v>0</v>
      </c>
      <c r="E37" s="67">
        <f>E28</f>
        <v>44912</v>
      </c>
      <c r="F37" s="67">
        <f>F36</f>
        <v>45005</v>
      </c>
      <c r="G37" s="13"/>
      <c r="H37" s="13"/>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101"/>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c r="DJ37" s="30"/>
      <c r="DK37" s="30"/>
      <c r="DL37" s="30"/>
      <c r="DM37" s="30"/>
      <c r="DN37" s="30"/>
      <c r="DO37" s="30"/>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c r="EN37" s="30"/>
      <c r="EO37" s="30"/>
      <c r="EP37" s="30"/>
      <c r="EQ37" s="30"/>
      <c r="ER37" s="30"/>
      <c r="ES37" s="30"/>
      <c r="ET37" s="30"/>
      <c r="EU37" s="30"/>
      <c r="EV37" s="30"/>
      <c r="EW37" s="30"/>
      <c r="EX37" s="30"/>
      <c r="EY37" s="30"/>
      <c r="EZ37" s="30"/>
      <c r="FA37" s="30"/>
      <c r="FB37" s="30"/>
      <c r="FC37" s="30"/>
      <c r="FD37" s="30"/>
      <c r="FE37" s="30"/>
      <c r="FF37" s="30"/>
      <c r="FG37" s="30"/>
      <c r="FH37" s="30"/>
      <c r="FI37" s="30"/>
      <c r="FJ37" s="30"/>
      <c r="FK37" s="30"/>
      <c r="FL37" s="30"/>
      <c r="FM37" s="30"/>
      <c r="FN37" s="30"/>
      <c r="FO37" s="30"/>
      <c r="FP37" s="30"/>
      <c r="FQ37" s="30"/>
      <c r="FR37" s="30"/>
      <c r="FS37" s="30"/>
      <c r="FT37" s="30"/>
      <c r="FU37" s="30"/>
      <c r="FV37" s="30"/>
      <c r="FW37" s="30"/>
      <c r="FX37" s="30"/>
      <c r="FY37" s="30"/>
      <c r="FZ37" s="30"/>
      <c r="GA37" s="30"/>
      <c r="GB37" s="30"/>
      <c r="GC37" s="30"/>
      <c r="GD37" s="30"/>
      <c r="GE37" s="30"/>
      <c r="GF37" s="30"/>
      <c r="GG37" s="30"/>
      <c r="GH37" s="30"/>
      <c r="GI37" s="30"/>
      <c r="GJ37" s="30"/>
      <c r="GK37" s="30"/>
      <c r="GL37" s="30"/>
      <c r="GM37" s="30"/>
      <c r="GN37" s="30"/>
      <c r="GO37" s="30"/>
      <c r="GP37" s="30"/>
      <c r="GQ37" s="30"/>
      <c r="GR37" s="30"/>
      <c r="GS37" s="30"/>
      <c r="GT37" s="30"/>
      <c r="GU37" s="30"/>
      <c r="GV37" s="30"/>
      <c r="GW37" s="30"/>
      <c r="GX37" s="75"/>
      <c r="GY37" s="30"/>
      <c r="GZ37" s="30"/>
      <c r="HA37" s="30"/>
      <c r="HB37" s="30"/>
      <c r="HC37" s="30"/>
    </row>
    <row r="38" spans="1:211" s="3" customFormat="1" ht="30" customHeight="1" thickBot="1" x14ac:dyDescent="0.35">
      <c r="A38" s="34"/>
      <c r="B38" s="83" t="s">
        <v>57</v>
      </c>
      <c r="C38" s="82"/>
      <c r="D38" s="84"/>
      <c r="E38" s="85"/>
      <c r="F38" s="85"/>
      <c r="G38" s="13"/>
      <c r="H38" s="13"/>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101"/>
      <c r="BO38" s="30"/>
      <c r="BP38" s="30"/>
      <c r="BQ38" s="30"/>
      <c r="BR38" s="30"/>
      <c r="BS38" s="30"/>
      <c r="BT38" s="30"/>
      <c r="BU38" s="30"/>
      <c r="BV38" s="30"/>
      <c r="BW38" s="30"/>
      <c r="BX38" s="30"/>
      <c r="BY38" s="30"/>
      <c r="BZ38" s="30"/>
      <c r="CA38" s="30"/>
      <c r="CB38" s="30"/>
      <c r="CC38" s="30"/>
      <c r="CD38" s="30"/>
      <c r="CE38" s="30"/>
      <c r="CF38" s="30"/>
      <c r="CG38" s="30"/>
      <c r="CH38" s="30"/>
      <c r="CI38" s="30"/>
      <c r="CJ38" s="30"/>
      <c r="CK38" s="30"/>
      <c r="CL38" s="30"/>
      <c r="CM38" s="30"/>
      <c r="CN38" s="30"/>
      <c r="CO38" s="30"/>
      <c r="CP38" s="30"/>
      <c r="CQ38" s="30"/>
      <c r="CR38" s="30"/>
      <c r="CS38" s="30"/>
      <c r="CT38" s="30"/>
      <c r="CU38" s="30"/>
      <c r="CV38" s="30"/>
      <c r="CW38" s="30"/>
      <c r="CX38" s="30"/>
      <c r="CY38" s="30"/>
      <c r="CZ38" s="30"/>
      <c r="DA38" s="30"/>
      <c r="DB38" s="30"/>
      <c r="DC38" s="30"/>
      <c r="DD38" s="30"/>
      <c r="DE38" s="30"/>
      <c r="DF38" s="30"/>
      <c r="DG38" s="30"/>
      <c r="DH38" s="30"/>
      <c r="DI38" s="30"/>
      <c r="DJ38" s="30"/>
      <c r="DK38" s="30"/>
      <c r="DL38" s="30"/>
      <c r="DM38" s="30"/>
      <c r="DN38" s="30"/>
      <c r="DO38" s="30"/>
      <c r="DP38" s="30"/>
      <c r="DQ38" s="30"/>
      <c r="DR38" s="30"/>
      <c r="DS38" s="30"/>
      <c r="DT38" s="30"/>
      <c r="DU38" s="30"/>
      <c r="DV38" s="30"/>
      <c r="DW38" s="30"/>
      <c r="DX38" s="30"/>
      <c r="DY38" s="30"/>
      <c r="DZ38" s="30"/>
      <c r="EA38" s="30"/>
      <c r="EB38" s="30"/>
      <c r="EC38" s="30"/>
      <c r="ED38" s="30"/>
      <c r="EE38" s="30"/>
      <c r="EF38" s="30"/>
      <c r="EG38" s="30"/>
      <c r="EH38" s="30"/>
      <c r="EI38" s="30"/>
      <c r="EJ38" s="30"/>
      <c r="EK38" s="30"/>
      <c r="EL38" s="30"/>
      <c r="EM38" s="30"/>
      <c r="EN38" s="30"/>
      <c r="EO38" s="30"/>
      <c r="EP38" s="30"/>
      <c r="EQ38" s="30"/>
      <c r="ER38" s="30"/>
      <c r="ES38" s="30"/>
      <c r="ET38" s="30"/>
      <c r="EU38" s="30"/>
      <c r="EV38" s="30"/>
      <c r="EW38" s="30"/>
      <c r="EX38" s="30"/>
      <c r="EY38" s="30"/>
      <c r="EZ38" s="30"/>
      <c r="FA38" s="30"/>
      <c r="FB38" s="30"/>
      <c r="FC38" s="30"/>
      <c r="FD38" s="30"/>
      <c r="FE38" s="30"/>
      <c r="FF38" s="30"/>
      <c r="FG38" s="30"/>
      <c r="FH38" s="30"/>
      <c r="FI38" s="30"/>
      <c r="FJ38" s="30"/>
      <c r="FK38" s="30"/>
      <c r="FL38" s="30"/>
      <c r="FM38" s="30"/>
      <c r="FN38" s="30"/>
      <c r="FO38" s="30"/>
      <c r="FP38" s="30"/>
      <c r="FQ38" s="30"/>
      <c r="FR38" s="30"/>
      <c r="FS38" s="30"/>
      <c r="FT38" s="30"/>
      <c r="FU38" s="30"/>
      <c r="FV38" s="30"/>
      <c r="FW38" s="30"/>
      <c r="FX38" s="30"/>
      <c r="FY38" s="30"/>
      <c r="FZ38" s="30"/>
      <c r="GA38" s="30"/>
      <c r="GB38" s="30"/>
      <c r="GC38" s="30"/>
      <c r="GD38" s="30"/>
      <c r="GE38" s="30"/>
      <c r="GF38" s="30"/>
      <c r="GG38" s="30"/>
      <c r="GH38" s="30"/>
      <c r="GI38" s="30"/>
      <c r="GJ38" s="30"/>
      <c r="GK38" s="30"/>
      <c r="GL38" s="30"/>
      <c r="GM38" s="30"/>
      <c r="GN38" s="30"/>
      <c r="GO38" s="30"/>
      <c r="GP38" s="30"/>
      <c r="GQ38" s="30"/>
      <c r="GR38" s="30"/>
      <c r="GS38" s="30"/>
      <c r="GT38" s="30"/>
      <c r="GU38" s="30"/>
      <c r="GV38" s="30"/>
      <c r="GW38" s="30"/>
      <c r="GX38" s="75"/>
      <c r="GY38" s="30"/>
      <c r="GZ38" s="30"/>
      <c r="HA38" s="30"/>
      <c r="HB38" s="30"/>
      <c r="HC38" s="30"/>
    </row>
    <row r="39" spans="1:211" s="3" customFormat="1" ht="30" customHeight="1" thickBot="1" x14ac:dyDescent="0.35">
      <c r="A39" s="34"/>
      <c r="B39" s="87" t="s">
        <v>15</v>
      </c>
      <c r="C39" s="88" t="s">
        <v>58</v>
      </c>
      <c r="D39" s="89">
        <v>0</v>
      </c>
      <c r="E39" s="90">
        <f>F37+1</f>
        <v>45006</v>
      </c>
      <c r="F39" s="90">
        <f>E39+7</f>
        <v>45013</v>
      </c>
      <c r="G39" s="13"/>
      <c r="H39" s="13"/>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101"/>
      <c r="BO39" s="30"/>
      <c r="BP39" s="30"/>
      <c r="BQ39" s="30"/>
      <c r="BR39" s="30"/>
      <c r="BS39" s="30"/>
      <c r="BT39" s="30"/>
      <c r="BU39" s="30"/>
      <c r="BV39" s="30"/>
      <c r="BW39" s="30"/>
      <c r="BX39" s="30"/>
      <c r="BY39" s="30"/>
      <c r="BZ39" s="30"/>
      <c r="CA39" s="30"/>
      <c r="CB39" s="30"/>
      <c r="CC39" s="30"/>
      <c r="CD39" s="30"/>
      <c r="CE39" s="30"/>
      <c r="CF39" s="30"/>
      <c r="CG39" s="30"/>
      <c r="CH39" s="30"/>
      <c r="CI39" s="30"/>
      <c r="CJ39" s="30"/>
      <c r="CK39" s="30"/>
      <c r="CL39" s="30"/>
      <c r="CM39" s="30"/>
      <c r="CN39" s="30"/>
      <c r="CO39" s="30"/>
      <c r="CP39" s="30"/>
      <c r="CQ39" s="30"/>
      <c r="CR39" s="30"/>
      <c r="CS39" s="30"/>
      <c r="CT39" s="30"/>
      <c r="CU39" s="30"/>
      <c r="CV39" s="30"/>
      <c r="CW39" s="30"/>
      <c r="CX39" s="30"/>
      <c r="CY39" s="30"/>
      <c r="CZ39" s="30"/>
      <c r="DA39" s="30"/>
      <c r="DB39" s="30"/>
      <c r="DC39" s="30"/>
      <c r="DD39" s="30"/>
      <c r="DE39" s="30"/>
      <c r="DF39" s="30"/>
      <c r="DG39" s="30"/>
      <c r="DH39" s="30"/>
      <c r="DI39" s="30"/>
      <c r="DJ39" s="30"/>
      <c r="DK39" s="30"/>
      <c r="DL39" s="30"/>
      <c r="DM39" s="30"/>
      <c r="DN39" s="30"/>
      <c r="DO39" s="30"/>
      <c r="DP39" s="30"/>
      <c r="DQ39" s="30"/>
      <c r="DR39" s="30"/>
      <c r="DS39" s="30"/>
      <c r="DT39" s="30"/>
      <c r="DU39" s="30"/>
      <c r="DV39" s="30"/>
      <c r="DW39" s="30"/>
      <c r="DX39" s="30"/>
      <c r="DY39" s="30"/>
      <c r="DZ39" s="30"/>
      <c r="EA39" s="30"/>
      <c r="EB39" s="30"/>
      <c r="EC39" s="30"/>
      <c r="ED39" s="30"/>
      <c r="EE39" s="30"/>
      <c r="EF39" s="30"/>
      <c r="EG39" s="30"/>
      <c r="EH39" s="30"/>
      <c r="EI39" s="30"/>
      <c r="EJ39" s="30"/>
      <c r="EK39" s="30"/>
      <c r="EL39" s="30"/>
      <c r="EM39" s="30"/>
      <c r="EN39" s="30"/>
      <c r="EO39" s="30"/>
      <c r="EP39" s="30"/>
      <c r="EQ39" s="30"/>
      <c r="ER39" s="30"/>
      <c r="ES39" s="30"/>
      <c r="ET39" s="30"/>
      <c r="EU39" s="30"/>
      <c r="EV39" s="30"/>
      <c r="EW39" s="30"/>
      <c r="EX39" s="30"/>
      <c r="EY39" s="30"/>
      <c r="EZ39" s="30"/>
      <c r="FA39" s="30"/>
      <c r="FB39" s="30"/>
      <c r="FC39" s="30"/>
      <c r="FD39" s="30"/>
      <c r="FE39" s="30"/>
      <c r="FF39" s="30"/>
      <c r="FG39" s="30"/>
      <c r="FH39" s="30"/>
      <c r="FI39" s="30"/>
      <c r="FJ39" s="30"/>
      <c r="FK39" s="30"/>
      <c r="FL39" s="30"/>
      <c r="FM39" s="30"/>
      <c r="FN39" s="30"/>
      <c r="FO39" s="30"/>
      <c r="FP39" s="30"/>
      <c r="FQ39" s="30"/>
      <c r="FR39" s="30"/>
      <c r="FS39" s="30"/>
      <c r="FT39" s="30"/>
      <c r="FU39" s="30"/>
      <c r="FV39" s="30"/>
      <c r="FW39" s="30"/>
      <c r="FX39" s="30"/>
      <c r="FY39" s="30"/>
      <c r="FZ39" s="30"/>
      <c r="GA39" s="30"/>
      <c r="GB39" s="30"/>
      <c r="GC39" s="30"/>
      <c r="GD39" s="30"/>
      <c r="GE39" s="30"/>
      <c r="GF39" s="30"/>
      <c r="GG39" s="30"/>
      <c r="GH39" s="30"/>
      <c r="GI39" s="30"/>
      <c r="GJ39" s="30"/>
      <c r="GK39" s="30"/>
      <c r="GL39" s="30"/>
      <c r="GM39" s="30"/>
      <c r="GN39" s="30"/>
      <c r="GO39" s="30"/>
      <c r="GP39" s="30"/>
      <c r="GQ39" s="30"/>
      <c r="GR39" s="30"/>
      <c r="GS39" s="30"/>
      <c r="GT39" s="30"/>
      <c r="GU39" s="30"/>
      <c r="GV39" s="30"/>
      <c r="GW39" s="30"/>
      <c r="GX39" s="75"/>
      <c r="GY39" s="30"/>
      <c r="GZ39" s="30"/>
      <c r="HA39" s="30"/>
      <c r="HB39" s="30"/>
      <c r="HC39" s="30"/>
    </row>
    <row r="40" spans="1:211" s="3" customFormat="1" ht="30" customHeight="1" thickBot="1" x14ac:dyDescent="0.35">
      <c r="A40" s="34"/>
      <c r="B40" s="87" t="s">
        <v>16</v>
      </c>
      <c r="C40" s="88" t="s">
        <v>59</v>
      </c>
      <c r="D40" s="89">
        <v>0</v>
      </c>
      <c r="E40" s="90">
        <f>F39+1</f>
        <v>45014</v>
      </c>
      <c r="F40" s="90">
        <f>E40+5</f>
        <v>45019</v>
      </c>
      <c r="G40" s="13"/>
      <c r="H40" s="13"/>
      <c r="I40" s="30"/>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101"/>
      <c r="BO40" s="30"/>
      <c r="BP40" s="30"/>
      <c r="BQ40" s="30"/>
      <c r="BR40" s="30"/>
      <c r="BS40" s="30"/>
      <c r="BT40" s="30"/>
      <c r="BU40" s="30"/>
      <c r="BV40" s="30"/>
      <c r="BW40" s="30"/>
      <c r="BX40" s="30"/>
      <c r="BY40" s="30"/>
      <c r="BZ40" s="30"/>
      <c r="CA40" s="30"/>
      <c r="CB40" s="30"/>
      <c r="CC40" s="30"/>
      <c r="CD40" s="30"/>
      <c r="CE40" s="30"/>
      <c r="CF40" s="30"/>
      <c r="CG40" s="30"/>
      <c r="CH40" s="30"/>
      <c r="CI40" s="30"/>
      <c r="CJ40" s="30"/>
      <c r="CK40" s="30"/>
      <c r="CL40" s="30"/>
      <c r="CM40" s="30"/>
      <c r="CN40" s="30"/>
      <c r="CO40" s="30"/>
      <c r="CP40" s="30"/>
      <c r="CQ40" s="30"/>
      <c r="CR40" s="30"/>
      <c r="CS40" s="30"/>
      <c r="CT40" s="30"/>
      <c r="CU40" s="30"/>
      <c r="CV40" s="30"/>
      <c r="CW40" s="30"/>
      <c r="CX40" s="30"/>
      <c r="CY40" s="30"/>
      <c r="CZ40" s="30"/>
      <c r="DA40" s="30"/>
      <c r="DB40" s="30"/>
      <c r="DC40" s="30"/>
      <c r="DD40" s="30"/>
      <c r="DE40" s="30"/>
      <c r="DF40" s="30"/>
      <c r="DG40" s="30"/>
      <c r="DH40" s="30"/>
      <c r="DI40" s="30"/>
      <c r="DJ40" s="30"/>
      <c r="DK40" s="30"/>
      <c r="DL40" s="30"/>
      <c r="DM40" s="30"/>
      <c r="DN40" s="30"/>
      <c r="DO40" s="30"/>
      <c r="DP40" s="30"/>
      <c r="DQ40" s="30"/>
      <c r="DR40" s="30"/>
      <c r="DS40" s="30"/>
      <c r="DT40" s="30"/>
      <c r="DU40" s="30"/>
      <c r="DV40" s="30"/>
      <c r="DW40" s="30"/>
      <c r="DX40" s="30"/>
      <c r="DY40" s="30"/>
      <c r="DZ40" s="30"/>
      <c r="EA40" s="30"/>
      <c r="EB40" s="30"/>
      <c r="EC40" s="30"/>
      <c r="ED40" s="30"/>
      <c r="EE40" s="30"/>
      <c r="EF40" s="30"/>
      <c r="EG40" s="30"/>
      <c r="EH40" s="30"/>
      <c r="EI40" s="30"/>
      <c r="EJ40" s="30"/>
      <c r="EK40" s="30"/>
      <c r="EL40" s="30"/>
      <c r="EM40" s="30"/>
      <c r="EN40" s="30"/>
      <c r="EO40" s="30"/>
      <c r="EP40" s="30"/>
      <c r="EQ40" s="30"/>
      <c r="ER40" s="30"/>
      <c r="ES40" s="30"/>
      <c r="ET40" s="30"/>
      <c r="EU40" s="30"/>
      <c r="EV40" s="30"/>
      <c r="EW40" s="30"/>
      <c r="EX40" s="30"/>
      <c r="EY40" s="30"/>
      <c r="EZ40" s="30"/>
      <c r="FA40" s="30"/>
      <c r="FB40" s="30"/>
      <c r="FC40" s="30"/>
      <c r="FD40" s="30"/>
      <c r="FE40" s="30"/>
      <c r="FF40" s="30"/>
      <c r="FG40" s="30"/>
      <c r="FH40" s="30"/>
      <c r="FI40" s="30"/>
      <c r="FJ40" s="30"/>
      <c r="FK40" s="30"/>
      <c r="FL40" s="30"/>
      <c r="FM40" s="30"/>
      <c r="FN40" s="30"/>
      <c r="FO40" s="30"/>
      <c r="FP40" s="30"/>
      <c r="FQ40" s="30"/>
      <c r="FR40" s="30"/>
      <c r="FS40" s="30"/>
      <c r="FT40" s="30"/>
      <c r="FU40" s="30"/>
      <c r="FV40" s="30"/>
      <c r="FW40" s="30"/>
      <c r="FX40" s="30"/>
      <c r="FY40" s="30"/>
      <c r="FZ40" s="30"/>
      <c r="GA40" s="30"/>
      <c r="GB40" s="30"/>
      <c r="GC40" s="30"/>
      <c r="GD40" s="30"/>
      <c r="GE40" s="30"/>
      <c r="GF40" s="30"/>
      <c r="GG40" s="30"/>
      <c r="GH40" s="30"/>
      <c r="GI40" s="30"/>
      <c r="GJ40" s="30"/>
      <c r="GK40" s="30"/>
      <c r="GL40" s="30"/>
      <c r="GM40" s="30"/>
      <c r="GN40" s="30"/>
      <c r="GO40" s="30"/>
      <c r="GP40" s="30"/>
      <c r="GQ40" s="30"/>
      <c r="GR40" s="30"/>
      <c r="GS40" s="30"/>
      <c r="GT40" s="30"/>
      <c r="GU40" s="30"/>
      <c r="GV40" s="30"/>
      <c r="GW40" s="30"/>
      <c r="GX40" s="75"/>
      <c r="GY40" s="30"/>
      <c r="GZ40" s="30"/>
      <c r="HA40" s="30"/>
      <c r="HB40" s="30"/>
      <c r="HC40" s="30"/>
    </row>
    <row r="41" spans="1:211" s="3" customFormat="1" ht="30" customHeight="1" thickBot="1" x14ac:dyDescent="0.35">
      <c r="A41" s="34"/>
      <c r="B41" s="87" t="s">
        <v>17</v>
      </c>
      <c r="C41" s="88" t="s">
        <v>60</v>
      </c>
      <c r="D41" s="89">
        <v>0</v>
      </c>
      <c r="E41" s="90">
        <f>F40+1</f>
        <v>45020</v>
      </c>
      <c r="F41" s="90">
        <f>E41+3</f>
        <v>45023</v>
      </c>
      <c r="G41" s="13"/>
      <c r="H41" s="13"/>
      <c r="I41" s="30"/>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101"/>
      <c r="BO41" s="30"/>
      <c r="BP41" s="30"/>
      <c r="BQ41" s="30"/>
      <c r="BR41" s="30"/>
      <c r="BS41" s="30"/>
      <c r="BT41" s="30"/>
      <c r="BU41" s="30"/>
      <c r="BV41" s="30"/>
      <c r="BW41" s="30"/>
      <c r="BX41" s="30"/>
      <c r="BY41" s="30"/>
      <c r="BZ41" s="30"/>
      <c r="CA41" s="30"/>
      <c r="CB41" s="30"/>
      <c r="CC41" s="30"/>
      <c r="CD41" s="30"/>
      <c r="CE41" s="30"/>
      <c r="CF41" s="30"/>
      <c r="CG41" s="30"/>
      <c r="CH41" s="30"/>
      <c r="CI41" s="30"/>
      <c r="CJ41" s="30"/>
      <c r="CK41" s="30"/>
      <c r="CL41" s="30"/>
      <c r="CM41" s="30"/>
      <c r="CN41" s="30"/>
      <c r="CO41" s="30"/>
      <c r="CP41" s="30"/>
      <c r="CQ41" s="30"/>
      <c r="CR41" s="30"/>
      <c r="CS41" s="30"/>
      <c r="CT41" s="30"/>
      <c r="CU41" s="30"/>
      <c r="CV41" s="30"/>
      <c r="CW41" s="30"/>
      <c r="CX41" s="30"/>
      <c r="CY41" s="30"/>
      <c r="CZ41" s="30"/>
      <c r="DA41" s="30"/>
      <c r="DB41" s="30"/>
      <c r="DC41" s="30"/>
      <c r="DD41" s="30"/>
      <c r="DE41" s="30"/>
      <c r="DF41" s="30"/>
      <c r="DG41" s="30"/>
      <c r="DH41" s="30"/>
      <c r="DI41" s="30"/>
      <c r="DJ41" s="30"/>
      <c r="DK41" s="30"/>
      <c r="DL41" s="30"/>
      <c r="DM41" s="30"/>
      <c r="DN41" s="30"/>
      <c r="DO41" s="30"/>
      <c r="DP41" s="30"/>
      <c r="DQ41" s="30"/>
      <c r="DR41" s="30"/>
      <c r="DS41" s="30"/>
      <c r="DT41" s="30"/>
      <c r="DU41" s="30"/>
      <c r="DV41" s="30"/>
      <c r="DW41" s="30"/>
      <c r="DX41" s="30"/>
      <c r="DY41" s="30"/>
      <c r="DZ41" s="30"/>
      <c r="EA41" s="30"/>
      <c r="EB41" s="30"/>
      <c r="EC41" s="30"/>
      <c r="ED41" s="30"/>
      <c r="EE41" s="30"/>
      <c r="EF41" s="30"/>
      <c r="EG41" s="30"/>
      <c r="EH41" s="30"/>
      <c r="EI41" s="30"/>
      <c r="EJ41" s="30"/>
      <c r="EK41" s="30"/>
      <c r="EL41" s="30"/>
      <c r="EM41" s="30"/>
      <c r="EN41" s="30"/>
      <c r="EO41" s="30"/>
      <c r="EP41" s="30"/>
      <c r="EQ41" s="30"/>
      <c r="ER41" s="30"/>
      <c r="ES41" s="30"/>
      <c r="ET41" s="30"/>
      <c r="EU41" s="30"/>
      <c r="EV41" s="30"/>
      <c r="EW41" s="30"/>
      <c r="EX41" s="30"/>
      <c r="EY41" s="30"/>
      <c r="EZ41" s="30"/>
      <c r="FA41" s="30"/>
      <c r="FB41" s="30"/>
      <c r="FC41" s="30"/>
      <c r="FD41" s="30"/>
      <c r="FE41" s="30"/>
      <c r="FF41" s="30"/>
      <c r="FG41" s="30"/>
      <c r="FH41" s="30"/>
      <c r="FI41" s="30"/>
      <c r="FJ41" s="30"/>
      <c r="FK41" s="30"/>
      <c r="FL41" s="30"/>
      <c r="FM41" s="30"/>
      <c r="FN41" s="30"/>
      <c r="FO41" s="30"/>
      <c r="FP41" s="30"/>
      <c r="FQ41" s="30"/>
      <c r="FR41" s="30"/>
      <c r="FS41" s="30"/>
      <c r="FT41" s="30"/>
      <c r="FU41" s="30"/>
      <c r="FV41" s="30"/>
      <c r="FW41" s="30"/>
      <c r="FX41" s="30"/>
      <c r="FY41" s="30"/>
      <c r="FZ41" s="30"/>
      <c r="GA41" s="30"/>
      <c r="GB41" s="30"/>
      <c r="GC41" s="30"/>
      <c r="GD41" s="30"/>
      <c r="GE41" s="30"/>
      <c r="GF41" s="30"/>
      <c r="GG41" s="30"/>
      <c r="GH41" s="30"/>
      <c r="GI41" s="30"/>
      <c r="GJ41" s="30"/>
      <c r="GK41" s="30"/>
      <c r="GL41" s="30"/>
      <c r="GM41" s="30"/>
      <c r="GN41" s="30"/>
      <c r="GO41" s="30"/>
      <c r="GP41" s="30"/>
      <c r="GQ41" s="30"/>
      <c r="GR41" s="30"/>
      <c r="GS41" s="30"/>
      <c r="GT41" s="30"/>
      <c r="GU41" s="30"/>
      <c r="GV41" s="30"/>
      <c r="GW41" s="30"/>
      <c r="GX41" s="75"/>
      <c r="GY41" s="30"/>
      <c r="GZ41" s="30"/>
      <c r="HA41" s="30"/>
      <c r="HB41" s="30"/>
      <c r="HC41" s="30"/>
    </row>
    <row r="42" spans="1:211" s="3" customFormat="1" ht="30" customHeight="1" thickBot="1" x14ac:dyDescent="0.35">
      <c r="A42" s="34"/>
      <c r="B42" s="87" t="s">
        <v>18</v>
      </c>
      <c r="C42" s="86" t="s">
        <v>57</v>
      </c>
      <c r="D42" s="89">
        <f>AVERAGE(D39:D41)</f>
        <v>0</v>
      </c>
      <c r="E42" s="90">
        <f>E39</f>
        <v>45006</v>
      </c>
      <c r="F42" s="90">
        <f>F41</f>
        <v>45023</v>
      </c>
      <c r="G42" s="13"/>
      <c r="H42" s="13"/>
      <c r="I42" s="30"/>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101"/>
      <c r="BO42" s="30"/>
      <c r="BP42" s="30"/>
      <c r="BQ42" s="30"/>
      <c r="BR42" s="30"/>
      <c r="BS42" s="30"/>
      <c r="BT42" s="30"/>
      <c r="BU42" s="30"/>
      <c r="BV42" s="30"/>
      <c r="BW42" s="30"/>
      <c r="BX42" s="30"/>
      <c r="BY42" s="30"/>
      <c r="BZ42" s="30"/>
      <c r="CA42" s="30"/>
      <c r="CB42" s="30"/>
      <c r="CC42" s="30"/>
      <c r="CD42" s="30"/>
      <c r="CE42" s="30"/>
      <c r="CF42" s="30"/>
      <c r="CG42" s="30"/>
      <c r="CH42" s="30"/>
      <c r="CI42" s="30"/>
      <c r="CJ42" s="30"/>
      <c r="CK42" s="30"/>
      <c r="CL42" s="30"/>
      <c r="CM42" s="30"/>
      <c r="CN42" s="30"/>
      <c r="CO42" s="30"/>
      <c r="CP42" s="30"/>
      <c r="CQ42" s="30"/>
      <c r="CR42" s="30"/>
      <c r="CS42" s="30"/>
      <c r="CT42" s="30"/>
      <c r="CU42" s="30"/>
      <c r="CV42" s="30"/>
      <c r="CW42" s="30"/>
      <c r="CX42" s="30"/>
      <c r="CY42" s="30"/>
      <c r="CZ42" s="30"/>
      <c r="DA42" s="30"/>
      <c r="DB42" s="30"/>
      <c r="DC42" s="30"/>
      <c r="DD42" s="30"/>
      <c r="DE42" s="30"/>
      <c r="DF42" s="30"/>
      <c r="DG42" s="30"/>
      <c r="DH42" s="30"/>
      <c r="DI42" s="30"/>
      <c r="DJ42" s="30"/>
      <c r="DK42" s="30"/>
      <c r="DL42" s="30"/>
      <c r="DM42" s="30"/>
      <c r="DN42" s="30"/>
      <c r="DO42" s="30"/>
      <c r="DP42" s="30"/>
      <c r="DQ42" s="30"/>
      <c r="DR42" s="30"/>
      <c r="DS42" s="30"/>
      <c r="DT42" s="30"/>
      <c r="DU42" s="30"/>
      <c r="DV42" s="30"/>
      <c r="DW42" s="30"/>
      <c r="DX42" s="30"/>
      <c r="DY42" s="30"/>
      <c r="DZ42" s="30"/>
      <c r="EA42" s="30"/>
      <c r="EB42" s="30"/>
      <c r="EC42" s="30"/>
      <c r="ED42" s="30"/>
      <c r="EE42" s="30"/>
      <c r="EF42" s="30"/>
      <c r="EG42" s="30"/>
      <c r="EH42" s="30"/>
      <c r="EI42" s="30"/>
      <c r="EJ42" s="30"/>
      <c r="EK42" s="30"/>
      <c r="EL42" s="30"/>
      <c r="EM42" s="30"/>
      <c r="EN42" s="30"/>
      <c r="EO42" s="30"/>
      <c r="EP42" s="30"/>
      <c r="EQ42" s="30"/>
      <c r="ER42" s="30"/>
      <c r="ES42" s="30"/>
      <c r="ET42" s="30"/>
      <c r="EU42" s="30"/>
      <c r="EV42" s="30"/>
      <c r="EW42" s="30"/>
      <c r="EX42" s="30"/>
      <c r="EY42" s="30"/>
      <c r="EZ42" s="30"/>
      <c r="FA42" s="30"/>
      <c r="FB42" s="30"/>
      <c r="FC42" s="30"/>
      <c r="FD42" s="30"/>
      <c r="FE42" s="30"/>
      <c r="FF42" s="30"/>
      <c r="FG42" s="30"/>
      <c r="FH42" s="30"/>
      <c r="FI42" s="30"/>
      <c r="FJ42" s="30"/>
      <c r="FK42" s="30"/>
      <c r="FL42" s="30"/>
      <c r="FM42" s="30"/>
      <c r="FN42" s="30"/>
      <c r="FO42" s="30"/>
      <c r="FP42" s="30"/>
      <c r="FQ42" s="30"/>
      <c r="FR42" s="30"/>
      <c r="FS42" s="30"/>
      <c r="FT42" s="30"/>
      <c r="FU42" s="30"/>
      <c r="FV42" s="30"/>
      <c r="FW42" s="30"/>
      <c r="FX42" s="30"/>
      <c r="FY42" s="30"/>
      <c r="FZ42" s="30"/>
      <c r="GA42" s="30"/>
      <c r="GB42" s="30"/>
      <c r="GC42" s="30"/>
      <c r="GD42" s="30"/>
      <c r="GE42" s="30"/>
      <c r="GF42" s="30"/>
      <c r="GG42" s="30"/>
      <c r="GH42" s="30"/>
      <c r="GI42" s="30"/>
      <c r="GJ42" s="30"/>
      <c r="GK42" s="30"/>
      <c r="GL42" s="30"/>
      <c r="GM42" s="30"/>
      <c r="GN42" s="30"/>
      <c r="GO42" s="30"/>
      <c r="GP42" s="30"/>
      <c r="GQ42" s="30"/>
      <c r="GR42" s="30"/>
      <c r="GS42" s="30"/>
      <c r="GT42" s="30"/>
      <c r="GU42" s="30"/>
      <c r="GV42" s="30"/>
      <c r="GW42" s="30"/>
      <c r="GX42" s="75"/>
      <c r="GY42" s="30"/>
      <c r="GZ42" s="30"/>
      <c r="HA42" s="30"/>
      <c r="HB42" s="30"/>
      <c r="HC42" s="30"/>
    </row>
    <row r="43" spans="1:211" s="3" customFormat="1" ht="30" customHeight="1" thickBot="1" x14ac:dyDescent="0.35">
      <c r="A43" s="34"/>
      <c r="B43" s="94" t="s">
        <v>61</v>
      </c>
      <c r="C43" s="91"/>
      <c r="D43" s="92"/>
      <c r="E43" s="93"/>
      <c r="F43" s="93"/>
      <c r="G43" s="13"/>
      <c r="H43" s="13"/>
      <c r="I43" s="30"/>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101"/>
      <c r="BO43" s="30"/>
      <c r="BP43" s="30"/>
      <c r="BQ43" s="30"/>
      <c r="BR43" s="30"/>
      <c r="BS43" s="30"/>
      <c r="BT43" s="30"/>
      <c r="BU43" s="30"/>
      <c r="BV43" s="30"/>
      <c r="BW43" s="30"/>
      <c r="BX43" s="30"/>
      <c r="BY43" s="30"/>
      <c r="BZ43" s="30"/>
      <c r="CA43" s="30"/>
      <c r="CB43" s="30"/>
      <c r="CC43" s="30"/>
      <c r="CD43" s="30"/>
      <c r="CE43" s="30"/>
      <c r="CF43" s="30"/>
      <c r="CG43" s="30"/>
      <c r="CH43" s="30"/>
      <c r="CI43" s="30"/>
      <c r="CJ43" s="30"/>
      <c r="CK43" s="30"/>
      <c r="CL43" s="30"/>
      <c r="CM43" s="30"/>
      <c r="CN43" s="30"/>
      <c r="CO43" s="30"/>
      <c r="CP43" s="30"/>
      <c r="CQ43" s="30"/>
      <c r="CR43" s="30"/>
      <c r="CS43" s="30"/>
      <c r="CT43" s="30"/>
      <c r="CU43" s="30"/>
      <c r="CV43" s="30"/>
      <c r="CW43" s="30"/>
      <c r="CX43" s="30"/>
      <c r="CY43" s="30"/>
      <c r="CZ43" s="30"/>
      <c r="DA43" s="30"/>
      <c r="DB43" s="30"/>
      <c r="DC43" s="30"/>
      <c r="DD43" s="30"/>
      <c r="DE43" s="30"/>
      <c r="DF43" s="30"/>
      <c r="DG43" s="30"/>
      <c r="DH43" s="30"/>
      <c r="DI43" s="30"/>
      <c r="DJ43" s="30"/>
      <c r="DK43" s="30"/>
      <c r="DL43" s="30"/>
      <c r="DM43" s="30"/>
      <c r="DN43" s="30"/>
      <c r="DO43" s="30"/>
      <c r="DP43" s="30"/>
      <c r="DQ43" s="30"/>
      <c r="DR43" s="30"/>
      <c r="DS43" s="30"/>
      <c r="DT43" s="30"/>
      <c r="DU43" s="30"/>
      <c r="DV43" s="30"/>
      <c r="DW43" s="30"/>
      <c r="DX43" s="30"/>
      <c r="DY43" s="30"/>
      <c r="DZ43" s="30"/>
      <c r="EA43" s="30"/>
      <c r="EB43" s="30"/>
      <c r="EC43" s="30"/>
      <c r="ED43" s="30"/>
      <c r="EE43" s="30"/>
      <c r="EF43" s="30"/>
      <c r="EG43" s="30"/>
      <c r="EH43" s="30"/>
      <c r="EI43" s="30"/>
      <c r="EJ43" s="30"/>
      <c r="EK43" s="30"/>
      <c r="EL43" s="30"/>
      <c r="EM43" s="30"/>
      <c r="EN43" s="30"/>
      <c r="EO43" s="30"/>
      <c r="EP43" s="30"/>
      <c r="EQ43" s="30"/>
      <c r="ER43" s="30"/>
      <c r="ES43" s="30"/>
      <c r="ET43" s="30"/>
      <c r="EU43" s="30"/>
      <c r="EV43" s="30"/>
      <c r="EW43" s="30"/>
      <c r="EX43" s="30"/>
      <c r="EY43" s="30"/>
      <c r="EZ43" s="30"/>
      <c r="FA43" s="30"/>
      <c r="FB43" s="30"/>
      <c r="FC43" s="30"/>
      <c r="FD43" s="30"/>
      <c r="FE43" s="30"/>
      <c r="FF43" s="30"/>
      <c r="FG43" s="30"/>
      <c r="FH43" s="30"/>
      <c r="FI43" s="30"/>
      <c r="FJ43" s="30"/>
      <c r="FK43" s="30"/>
      <c r="FL43" s="30"/>
      <c r="FM43" s="30"/>
      <c r="FN43" s="30"/>
      <c r="FO43" s="30"/>
      <c r="FP43" s="30"/>
      <c r="FQ43" s="30"/>
      <c r="FR43" s="30"/>
      <c r="FS43" s="30"/>
      <c r="FT43" s="30"/>
      <c r="FU43" s="30"/>
      <c r="FV43" s="30"/>
      <c r="FW43" s="30"/>
      <c r="FX43" s="30"/>
      <c r="FY43" s="30"/>
      <c r="FZ43" s="30"/>
      <c r="GA43" s="30"/>
      <c r="GB43" s="30"/>
      <c r="GC43" s="30"/>
      <c r="GD43" s="30"/>
      <c r="GE43" s="30"/>
      <c r="GF43" s="30"/>
      <c r="GG43" s="30"/>
      <c r="GH43" s="30"/>
      <c r="GI43" s="30"/>
      <c r="GJ43" s="30"/>
      <c r="GK43" s="30"/>
      <c r="GL43" s="30"/>
      <c r="GM43" s="30"/>
      <c r="GN43" s="30"/>
      <c r="GO43" s="30"/>
      <c r="GP43" s="30"/>
      <c r="GQ43" s="30"/>
      <c r="GR43" s="30"/>
      <c r="GS43" s="30"/>
      <c r="GT43" s="30"/>
      <c r="GU43" s="30"/>
      <c r="GV43" s="30"/>
      <c r="GW43" s="30"/>
      <c r="GX43" s="75"/>
      <c r="GY43" s="30"/>
      <c r="GZ43" s="30"/>
      <c r="HA43" s="30"/>
      <c r="HB43" s="30"/>
      <c r="HC43" s="30"/>
    </row>
    <row r="44" spans="1:211" s="3" customFormat="1" ht="30" customHeight="1" thickBot="1" x14ac:dyDescent="0.35">
      <c r="A44" s="34"/>
      <c r="B44" s="98" t="s">
        <v>15</v>
      </c>
      <c r="C44" s="99" t="s">
        <v>62</v>
      </c>
      <c r="D44" s="96">
        <v>0</v>
      </c>
      <c r="E44" s="97">
        <f>F42+1</f>
        <v>45024</v>
      </c>
      <c r="F44" s="97">
        <f>E44+3</f>
        <v>45027</v>
      </c>
      <c r="G44" s="13"/>
      <c r="H44" s="13"/>
      <c r="I44" s="30"/>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c r="AK44" s="30"/>
      <c r="AL44" s="30"/>
      <c r="AM44" s="30"/>
      <c r="AN44" s="30"/>
      <c r="AO44" s="30"/>
      <c r="AP44" s="30"/>
      <c r="AQ44" s="30"/>
      <c r="AR44" s="30"/>
      <c r="AS44" s="30"/>
      <c r="AT44" s="30"/>
      <c r="AU44" s="30"/>
      <c r="AV44" s="30"/>
      <c r="AW44" s="30"/>
      <c r="AX44" s="30"/>
      <c r="AY44" s="30"/>
      <c r="AZ44" s="30"/>
      <c r="BA44" s="30"/>
      <c r="BB44" s="30"/>
      <c r="BC44" s="30"/>
      <c r="BD44" s="30"/>
      <c r="BE44" s="30"/>
      <c r="BF44" s="30"/>
      <c r="BG44" s="30"/>
      <c r="BH44" s="30"/>
      <c r="BI44" s="30"/>
      <c r="BJ44" s="30"/>
      <c r="BK44" s="30"/>
      <c r="BL44" s="30"/>
      <c r="BM44" s="30"/>
      <c r="BN44" s="101"/>
      <c r="BO44" s="30"/>
      <c r="BP44" s="30"/>
      <c r="BQ44" s="30"/>
      <c r="BR44" s="30"/>
      <c r="BS44" s="30"/>
      <c r="BT44" s="30"/>
      <c r="BU44" s="30"/>
      <c r="BV44" s="30"/>
      <c r="BW44" s="30"/>
      <c r="BX44" s="30"/>
      <c r="BY44" s="30"/>
      <c r="BZ44" s="30"/>
      <c r="CA44" s="30"/>
      <c r="CB44" s="30"/>
      <c r="CC44" s="30"/>
      <c r="CD44" s="30"/>
      <c r="CE44" s="30"/>
      <c r="CF44" s="30"/>
      <c r="CG44" s="30"/>
      <c r="CH44" s="30"/>
      <c r="CI44" s="30"/>
      <c r="CJ44" s="30"/>
      <c r="CK44" s="30"/>
      <c r="CL44" s="30"/>
      <c r="CM44" s="30"/>
      <c r="CN44" s="30"/>
      <c r="CO44" s="30"/>
      <c r="CP44" s="30"/>
      <c r="CQ44" s="30"/>
      <c r="CR44" s="30"/>
      <c r="CS44" s="30"/>
      <c r="CT44" s="30"/>
      <c r="CU44" s="30"/>
      <c r="CV44" s="30"/>
      <c r="CW44" s="30"/>
      <c r="CX44" s="30"/>
      <c r="CY44" s="30"/>
      <c r="CZ44" s="30"/>
      <c r="DA44" s="30"/>
      <c r="DB44" s="30"/>
      <c r="DC44" s="30"/>
      <c r="DD44" s="30"/>
      <c r="DE44" s="30"/>
      <c r="DF44" s="30"/>
      <c r="DG44" s="30"/>
      <c r="DH44" s="30"/>
      <c r="DI44" s="30"/>
      <c r="DJ44" s="30"/>
      <c r="DK44" s="30"/>
      <c r="DL44" s="30"/>
      <c r="DM44" s="30"/>
      <c r="DN44" s="30"/>
      <c r="DO44" s="30"/>
      <c r="DP44" s="30"/>
      <c r="DQ44" s="30"/>
      <c r="DR44" s="30"/>
      <c r="DS44" s="30"/>
      <c r="DT44" s="30"/>
      <c r="DU44" s="30"/>
      <c r="DV44" s="30"/>
      <c r="DW44" s="30"/>
      <c r="DX44" s="30"/>
      <c r="DY44" s="30"/>
      <c r="DZ44" s="30"/>
      <c r="EA44" s="30"/>
      <c r="EB44" s="30"/>
      <c r="EC44" s="30"/>
      <c r="ED44" s="30"/>
      <c r="EE44" s="30"/>
      <c r="EF44" s="30"/>
      <c r="EG44" s="30"/>
      <c r="EH44" s="30"/>
      <c r="EI44" s="30"/>
      <c r="EJ44" s="30"/>
      <c r="EK44" s="30"/>
      <c r="EL44" s="30"/>
      <c r="EM44" s="30"/>
      <c r="EN44" s="30"/>
      <c r="EO44" s="30"/>
      <c r="EP44" s="30"/>
      <c r="EQ44" s="30"/>
      <c r="ER44" s="30"/>
      <c r="ES44" s="30"/>
      <c r="ET44" s="30"/>
      <c r="EU44" s="30"/>
      <c r="EV44" s="30"/>
      <c r="EW44" s="30"/>
      <c r="EX44" s="30"/>
      <c r="EY44" s="30"/>
      <c r="EZ44" s="30"/>
      <c r="FA44" s="30"/>
      <c r="FB44" s="30"/>
      <c r="FC44" s="30"/>
      <c r="FD44" s="30"/>
      <c r="FE44" s="30"/>
      <c r="FF44" s="30"/>
      <c r="FG44" s="30"/>
      <c r="FH44" s="30"/>
      <c r="FI44" s="30"/>
      <c r="FJ44" s="30"/>
      <c r="FK44" s="30"/>
      <c r="FL44" s="30"/>
      <c r="FM44" s="30"/>
      <c r="FN44" s="30"/>
      <c r="FO44" s="30"/>
      <c r="FP44" s="30"/>
      <c r="FQ44" s="30"/>
      <c r="FR44" s="30"/>
      <c r="FS44" s="30"/>
      <c r="FT44" s="30"/>
      <c r="FU44" s="30"/>
      <c r="FV44" s="30"/>
      <c r="FW44" s="30"/>
      <c r="FX44" s="30"/>
      <c r="FY44" s="30"/>
      <c r="FZ44" s="30"/>
      <c r="GA44" s="30"/>
      <c r="GB44" s="30"/>
      <c r="GC44" s="30"/>
      <c r="GD44" s="30"/>
      <c r="GE44" s="30"/>
      <c r="GF44" s="30"/>
      <c r="GG44" s="30"/>
      <c r="GH44" s="30"/>
      <c r="GI44" s="30"/>
      <c r="GJ44" s="30"/>
      <c r="GK44" s="30"/>
      <c r="GL44" s="30"/>
      <c r="GM44" s="30"/>
      <c r="GN44" s="30"/>
      <c r="GO44" s="30"/>
      <c r="GP44" s="30"/>
      <c r="GQ44" s="30"/>
      <c r="GR44" s="30"/>
      <c r="GS44" s="30"/>
      <c r="GT44" s="30"/>
      <c r="GU44" s="30"/>
      <c r="GV44" s="30"/>
      <c r="GW44" s="30"/>
      <c r="GX44" s="75"/>
      <c r="GY44" s="30"/>
      <c r="GZ44" s="30"/>
      <c r="HA44" s="30"/>
      <c r="HB44" s="30"/>
      <c r="HC44" s="30"/>
    </row>
    <row r="45" spans="1:211" s="3" customFormat="1" ht="30" customHeight="1" thickBot="1" x14ac:dyDescent="0.35">
      <c r="A45" s="34"/>
      <c r="B45" s="98" t="s">
        <v>16</v>
      </c>
      <c r="C45" s="99" t="s">
        <v>64</v>
      </c>
      <c r="D45" s="96">
        <v>0</v>
      </c>
      <c r="E45" s="97">
        <f>F44+1</f>
        <v>45028</v>
      </c>
      <c r="F45" s="97">
        <f>E45+3</f>
        <v>45031</v>
      </c>
      <c r="G45" s="13"/>
      <c r="H45" s="13"/>
      <c r="I45" s="30"/>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c r="AK45" s="30"/>
      <c r="AL45" s="30"/>
      <c r="AM45" s="30"/>
      <c r="AN45" s="30"/>
      <c r="AO45" s="30"/>
      <c r="AP45" s="30"/>
      <c r="AQ45" s="30"/>
      <c r="AR45" s="30"/>
      <c r="AS45" s="30"/>
      <c r="AT45" s="30"/>
      <c r="AU45" s="30"/>
      <c r="AV45" s="30"/>
      <c r="AW45" s="30"/>
      <c r="AX45" s="30"/>
      <c r="AY45" s="30"/>
      <c r="AZ45" s="30"/>
      <c r="BA45" s="30"/>
      <c r="BB45" s="30"/>
      <c r="BC45" s="30"/>
      <c r="BD45" s="30"/>
      <c r="BE45" s="30"/>
      <c r="BF45" s="30"/>
      <c r="BG45" s="30"/>
      <c r="BH45" s="30"/>
      <c r="BI45" s="30"/>
      <c r="BJ45" s="30"/>
      <c r="BK45" s="30"/>
      <c r="BL45" s="30"/>
      <c r="BM45" s="30"/>
      <c r="BN45" s="101"/>
      <c r="BO45" s="30"/>
      <c r="BP45" s="30"/>
      <c r="BQ45" s="30"/>
      <c r="BR45" s="30"/>
      <c r="BS45" s="30"/>
      <c r="BT45" s="30"/>
      <c r="BU45" s="30"/>
      <c r="BV45" s="30"/>
      <c r="BW45" s="30"/>
      <c r="BX45" s="30"/>
      <c r="BY45" s="30"/>
      <c r="BZ45" s="30"/>
      <c r="CA45" s="30"/>
      <c r="CB45" s="30"/>
      <c r="CC45" s="30"/>
      <c r="CD45" s="30"/>
      <c r="CE45" s="30"/>
      <c r="CF45" s="30"/>
      <c r="CG45" s="30"/>
      <c r="CH45" s="30"/>
      <c r="CI45" s="30"/>
      <c r="CJ45" s="30"/>
      <c r="CK45" s="30"/>
      <c r="CL45" s="30"/>
      <c r="CM45" s="30"/>
      <c r="CN45" s="30"/>
      <c r="CO45" s="30"/>
      <c r="CP45" s="30"/>
      <c r="CQ45" s="30"/>
      <c r="CR45" s="30"/>
      <c r="CS45" s="30"/>
      <c r="CT45" s="30"/>
      <c r="CU45" s="30"/>
      <c r="CV45" s="30"/>
      <c r="CW45" s="30"/>
      <c r="CX45" s="30"/>
      <c r="CY45" s="30"/>
      <c r="CZ45" s="30"/>
      <c r="DA45" s="30"/>
      <c r="DB45" s="30"/>
      <c r="DC45" s="30"/>
      <c r="DD45" s="30"/>
      <c r="DE45" s="30"/>
      <c r="DF45" s="30"/>
      <c r="DG45" s="30"/>
      <c r="DH45" s="30"/>
      <c r="DI45" s="30"/>
      <c r="DJ45" s="30"/>
      <c r="DK45" s="30"/>
      <c r="DL45" s="30"/>
      <c r="DM45" s="30"/>
      <c r="DN45" s="30"/>
      <c r="DO45" s="30"/>
      <c r="DP45" s="30"/>
      <c r="DQ45" s="30"/>
      <c r="DR45" s="30"/>
      <c r="DS45" s="30"/>
      <c r="DT45" s="30"/>
      <c r="DU45" s="30"/>
      <c r="DV45" s="30"/>
      <c r="DW45" s="30"/>
      <c r="DX45" s="30"/>
      <c r="DY45" s="30"/>
      <c r="DZ45" s="30"/>
      <c r="EA45" s="30"/>
      <c r="EB45" s="30"/>
      <c r="EC45" s="30"/>
      <c r="ED45" s="30"/>
      <c r="EE45" s="30"/>
      <c r="EF45" s="30"/>
      <c r="EG45" s="30"/>
      <c r="EH45" s="30"/>
      <c r="EI45" s="30"/>
      <c r="EJ45" s="30"/>
      <c r="EK45" s="30"/>
      <c r="EL45" s="30"/>
      <c r="EM45" s="30"/>
      <c r="EN45" s="30"/>
      <c r="EO45" s="30"/>
      <c r="EP45" s="30"/>
      <c r="EQ45" s="30"/>
      <c r="ER45" s="30"/>
      <c r="ES45" s="30"/>
      <c r="ET45" s="30"/>
      <c r="EU45" s="30"/>
      <c r="EV45" s="30"/>
      <c r="EW45" s="30"/>
      <c r="EX45" s="30"/>
      <c r="EY45" s="30"/>
      <c r="EZ45" s="30"/>
      <c r="FA45" s="30"/>
      <c r="FB45" s="30"/>
      <c r="FC45" s="30"/>
      <c r="FD45" s="30"/>
      <c r="FE45" s="30"/>
      <c r="FF45" s="30"/>
      <c r="FG45" s="30"/>
      <c r="FH45" s="30"/>
      <c r="FI45" s="30"/>
      <c r="FJ45" s="30"/>
      <c r="FK45" s="30"/>
      <c r="FL45" s="30"/>
      <c r="FM45" s="30"/>
      <c r="FN45" s="30"/>
      <c r="FO45" s="30"/>
      <c r="FP45" s="30"/>
      <c r="FQ45" s="30"/>
      <c r="FR45" s="30"/>
      <c r="FS45" s="30"/>
      <c r="FT45" s="30"/>
      <c r="FU45" s="30"/>
      <c r="FV45" s="30"/>
      <c r="FW45" s="30"/>
      <c r="FX45" s="30"/>
      <c r="FY45" s="30"/>
      <c r="FZ45" s="30"/>
      <c r="GA45" s="30"/>
      <c r="GB45" s="30"/>
      <c r="GC45" s="30"/>
      <c r="GD45" s="30"/>
      <c r="GE45" s="30"/>
      <c r="GF45" s="30"/>
      <c r="GG45" s="30"/>
      <c r="GH45" s="30"/>
      <c r="GI45" s="30"/>
      <c r="GJ45" s="30"/>
      <c r="GK45" s="30"/>
      <c r="GL45" s="30"/>
      <c r="GM45" s="30"/>
      <c r="GN45" s="30"/>
      <c r="GO45" s="30"/>
      <c r="GP45" s="30"/>
      <c r="GQ45" s="30"/>
      <c r="GR45" s="30"/>
      <c r="GS45" s="30"/>
      <c r="GT45" s="30"/>
      <c r="GU45" s="30"/>
      <c r="GV45" s="30"/>
      <c r="GW45" s="30"/>
      <c r="GX45" s="75"/>
      <c r="GY45" s="30"/>
      <c r="GZ45" s="30"/>
      <c r="HA45" s="30"/>
      <c r="HB45" s="30"/>
      <c r="HC45" s="30"/>
    </row>
    <row r="46" spans="1:211" s="3" customFormat="1" ht="30" customHeight="1" thickBot="1" x14ac:dyDescent="0.35">
      <c r="A46" s="34"/>
      <c r="B46" s="98" t="s">
        <v>17</v>
      </c>
      <c r="C46" s="99" t="s">
        <v>63</v>
      </c>
      <c r="D46" s="96">
        <v>0</v>
      </c>
      <c r="E46" s="97">
        <f>F45+1</f>
        <v>45032</v>
      </c>
      <c r="F46" s="97">
        <f>E46+5</f>
        <v>45037</v>
      </c>
      <c r="G46" s="13"/>
      <c r="H46" s="13"/>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101"/>
      <c r="BO46" s="30"/>
      <c r="BP46" s="30"/>
      <c r="BQ46" s="30"/>
      <c r="BR46" s="30"/>
      <c r="BS46" s="30"/>
      <c r="BT46" s="30"/>
      <c r="BU46" s="30"/>
      <c r="BV46" s="30"/>
      <c r="BW46" s="30"/>
      <c r="BX46" s="30"/>
      <c r="BY46" s="30"/>
      <c r="BZ46" s="30"/>
      <c r="CA46" s="30"/>
      <c r="CB46" s="30"/>
      <c r="CC46" s="30"/>
      <c r="CD46" s="30"/>
      <c r="CE46" s="30"/>
      <c r="CF46" s="30"/>
      <c r="CG46" s="30"/>
      <c r="CH46" s="30"/>
      <c r="CI46" s="30"/>
      <c r="CJ46" s="30"/>
      <c r="CK46" s="30"/>
      <c r="CL46" s="30"/>
      <c r="CM46" s="30"/>
      <c r="CN46" s="30"/>
      <c r="CO46" s="30"/>
      <c r="CP46" s="30"/>
      <c r="CQ46" s="30"/>
      <c r="CR46" s="30"/>
      <c r="CS46" s="30"/>
      <c r="CT46" s="30"/>
      <c r="CU46" s="30"/>
      <c r="CV46" s="30"/>
      <c r="CW46" s="30"/>
      <c r="CX46" s="30"/>
      <c r="CY46" s="30"/>
      <c r="CZ46" s="30"/>
      <c r="DA46" s="30"/>
      <c r="DB46" s="30"/>
      <c r="DC46" s="30"/>
      <c r="DD46" s="30"/>
      <c r="DE46" s="30"/>
      <c r="DF46" s="30"/>
      <c r="DG46" s="30"/>
      <c r="DH46" s="30"/>
      <c r="DI46" s="30"/>
      <c r="DJ46" s="30"/>
      <c r="DK46" s="30"/>
      <c r="DL46" s="30"/>
      <c r="DM46" s="30"/>
      <c r="DN46" s="30"/>
      <c r="DO46" s="30"/>
      <c r="DP46" s="30"/>
      <c r="DQ46" s="30"/>
      <c r="DR46" s="30"/>
      <c r="DS46" s="30"/>
      <c r="DT46" s="30"/>
      <c r="DU46" s="30"/>
      <c r="DV46" s="30"/>
      <c r="DW46" s="30"/>
      <c r="DX46" s="30"/>
      <c r="DY46" s="30"/>
      <c r="DZ46" s="30"/>
      <c r="EA46" s="30"/>
      <c r="EB46" s="30"/>
      <c r="EC46" s="30"/>
      <c r="ED46" s="30"/>
      <c r="EE46" s="30"/>
      <c r="EF46" s="30"/>
      <c r="EG46" s="30"/>
      <c r="EH46" s="30"/>
      <c r="EI46" s="30"/>
      <c r="EJ46" s="30"/>
      <c r="EK46" s="30"/>
      <c r="EL46" s="30"/>
      <c r="EM46" s="30"/>
      <c r="EN46" s="30"/>
      <c r="EO46" s="30"/>
      <c r="EP46" s="30"/>
      <c r="EQ46" s="30"/>
      <c r="ER46" s="30"/>
      <c r="ES46" s="30"/>
      <c r="ET46" s="30"/>
      <c r="EU46" s="30"/>
      <c r="EV46" s="30"/>
      <c r="EW46" s="30"/>
      <c r="EX46" s="30"/>
      <c r="EY46" s="30"/>
      <c r="EZ46" s="30"/>
      <c r="FA46" s="30"/>
      <c r="FB46" s="30"/>
      <c r="FC46" s="30"/>
      <c r="FD46" s="30"/>
      <c r="FE46" s="30"/>
      <c r="FF46" s="30"/>
      <c r="FG46" s="30"/>
      <c r="FH46" s="30"/>
      <c r="FI46" s="30"/>
      <c r="FJ46" s="30"/>
      <c r="FK46" s="30"/>
      <c r="FL46" s="30"/>
      <c r="FM46" s="30"/>
      <c r="FN46" s="30"/>
      <c r="FO46" s="30"/>
      <c r="FP46" s="30"/>
      <c r="FQ46" s="30"/>
      <c r="FR46" s="30"/>
      <c r="FS46" s="30"/>
      <c r="FT46" s="30"/>
      <c r="FU46" s="30"/>
      <c r="FV46" s="30"/>
      <c r="FW46" s="30"/>
      <c r="FX46" s="30"/>
      <c r="FY46" s="30"/>
      <c r="FZ46" s="30"/>
      <c r="GA46" s="30"/>
      <c r="GB46" s="30"/>
      <c r="GC46" s="30"/>
      <c r="GD46" s="30"/>
      <c r="GE46" s="30"/>
      <c r="GF46" s="30"/>
      <c r="GG46" s="30"/>
      <c r="GH46" s="30"/>
      <c r="GI46" s="30"/>
      <c r="GJ46" s="30"/>
      <c r="GK46" s="30"/>
      <c r="GL46" s="30"/>
      <c r="GM46" s="30"/>
      <c r="GN46" s="30"/>
      <c r="GO46" s="30"/>
      <c r="GP46" s="30"/>
      <c r="GQ46" s="30"/>
      <c r="GR46" s="30"/>
      <c r="GS46" s="30"/>
      <c r="GT46" s="30"/>
      <c r="GU46" s="30"/>
      <c r="GV46" s="30"/>
      <c r="GW46" s="30"/>
      <c r="GX46" s="75"/>
      <c r="GY46" s="30"/>
      <c r="GZ46" s="30"/>
      <c r="HA46" s="30"/>
      <c r="HB46" s="30"/>
      <c r="HC46" s="30"/>
    </row>
    <row r="47" spans="1:211" s="3" customFormat="1" ht="30" customHeight="1" thickBot="1" x14ac:dyDescent="0.35">
      <c r="A47" s="34"/>
      <c r="B47" s="98" t="s">
        <v>18</v>
      </c>
      <c r="C47" s="95" t="s">
        <v>65</v>
      </c>
      <c r="D47" s="96">
        <f>AVERAGE(D44:D46)</f>
        <v>0</v>
      </c>
      <c r="E47" s="97">
        <f>E44</f>
        <v>45024</v>
      </c>
      <c r="F47" s="97">
        <f>F46</f>
        <v>45037</v>
      </c>
      <c r="G47" s="13"/>
      <c r="H47" s="13"/>
      <c r="I47" s="30"/>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c r="AK47" s="30"/>
      <c r="AL47" s="30"/>
      <c r="AM47" s="30"/>
      <c r="AN47" s="30"/>
      <c r="AO47" s="30"/>
      <c r="AP47" s="30"/>
      <c r="AQ47" s="30"/>
      <c r="AR47" s="30"/>
      <c r="AS47" s="30"/>
      <c r="AT47" s="30"/>
      <c r="AU47" s="30"/>
      <c r="AV47" s="30"/>
      <c r="AW47" s="30"/>
      <c r="AX47" s="30"/>
      <c r="AY47" s="30"/>
      <c r="AZ47" s="30"/>
      <c r="BA47" s="30"/>
      <c r="BB47" s="30"/>
      <c r="BC47" s="30"/>
      <c r="BD47" s="30"/>
      <c r="BE47" s="30"/>
      <c r="BF47" s="30"/>
      <c r="BG47" s="30"/>
      <c r="BH47" s="30"/>
      <c r="BI47" s="30"/>
      <c r="BJ47" s="30"/>
      <c r="BK47" s="30"/>
      <c r="BL47" s="30"/>
      <c r="BM47" s="30"/>
      <c r="BN47" s="101"/>
      <c r="BO47" s="30"/>
      <c r="BP47" s="30"/>
      <c r="BQ47" s="30"/>
      <c r="BR47" s="30"/>
      <c r="BS47" s="30"/>
      <c r="BT47" s="30"/>
      <c r="BU47" s="30"/>
      <c r="BV47" s="30"/>
      <c r="BW47" s="30"/>
      <c r="BX47" s="30"/>
      <c r="BY47" s="30"/>
      <c r="BZ47" s="30"/>
      <c r="CA47" s="30"/>
      <c r="CB47" s="30"/>
      <c r="CC47" s="30"/>
      <c r="CD47" s="30"/>
      <c r="CE47" s="30"/>
      <c r="CF47" s="30"/>
      <c r="CG47" s="30"/>
      <c r="CH47" s="30"/>
      <c r="CI47" s="30"/>
      <c r="CJ47" s="30"/>
      <c r="CK47" s="30"/>
      <c r="CL47" s="30"/>
      <c r="CM47" s="30"/>
      <c r="CN47" s="30"/>
      <c r="CO47" s="30"/>
      <c r="CP47" s="30"/>
      <c r="CQ47" s="30"/>
      <c r="CR47" s="30"/>
      <c r="CS47" s="30"/>
      <c r="CT47" s="30"/>
      <c r="CU47" s="30"/>
      <c r="CV47" s="30"/>
      <c r="CW47" s="30"/>
      <c r="CX47" s="30"/>
      <c r="CY47" s="30"/>
      <c r="CZ47" s="30"/>
      <c r="DA47" s="30"/>
      <c r="DB47" s="30"/>
      <c r="DC47" s="30"/>
      <c r="DD47" s="30"/>
      <c r="DE47" s="30"/>
      <c r="DF47" s="30"/>
      <c r="DG47" s="30"/>
      <c r="DH47" s="30"/>
      <c r="DI47" s="30"/>
      <c r="DJ47" s="30"/>
      <c r="DK47" s="30"/>
      <c r="DL47" s="30"/>
      <c r="DM47" s="30"/>
      <c r="DN47" s="30"/>
      <c r="DO47" s="30"/>
      <c r="DP47" s="30"/>
      <c r="DQ47" s="30"/>
      <c r="DR47" s="30"/>
      <c r="DS47" s="30"/>
      <c r="DT47" s="30"/>
      <c r="DU47" s="30"/>
      <c r="DV47" s="30"/>
      <c r="DW47" s="30"/>
      <c r="DX47" s="30"/>
      <c r="DY47" s="30"/>
      <c r="DZ47" s="30"/>
      <c r="EA47" s="30"/>
      <c r="EB47" s="30"/>
      <c r="EC47" s="30"/>
      <c r="ED47" s="30"/>
      <c r="EE47" s="30"/>
      <c r="EF47" s="30"/>
      <c r="EG47" s="30"/>
      <c r="EH47" s="30"/>
      <c r="EI47" s="30"/>
      <c r="EJ47" s="30"/>
      <c r="EK47" s="30"/>
      <c r="EL47" s="30"/>
      <c r="EM47" s="30"/>
      <c r="EN47" s="30"/>
      <c r="EO47" s="30"/>
      <c r="EP47" s="30"/>
      <c r="EQ47" s="30"/>
      <c r="ER47" s="30"/>
      <c r="ES47" s="30"/>
      <c r="ET47" s="30"/>
      <c r="EU47" s="30"/>
      <c r="EV47" s="30"/>
      <c r="EW47" s="30"/>
      <c r="EX47" s="30"/>
      <c r="EY47" s="30"/>
      <c r="EZ47" s="30"/>
      <c r="FA47" s="30"/>
      <c r="FB47" s="30"/>
      <c r="FC47" s="30"/>
      <c r="FD47" s="30"/>
      <c r="FE47" s="30"/>
      <c r="FF47" s="30"/>
      <c r="FG47" s="30"/>
      <c r="FH47" s="30"/>
      <c r="FI47" s="30"/>
      <c r="FJ47" s="30"/>
      <c r="FK47" s="30"/>
      <c r="FL47" s="30"/>
      <c r="FM47" s="30"/>
      <c r="FN47" s="30"/>
      <c r="FO47" s="30"/>
      <c r="FP47" s="30"/>
      <c r="FQ47" s="30"/>
      <c r="FR47" s="30"/>
      <c r="FS47" s="30"/>
      <c r="FT47" s="30"/>
      <c r="FU47" s="30"/>
      <c r="FV47" s="30"/>
      <c r="FW47" s="30"/>
      <c r="FX47" s="30"/>
      <c r="FY47" s="30"/>
      <c r="FZ47" s="30"/>
      <c r="GA47" s="30"/>
      <c r="GB47" s="30"/>
      <c r="GC47" s="30"/>
      <c r="GD47" s="30"/>
      <c r="GE47" s="30"/>
      <c r="GF47" s="30"/>
      <c r="GG47" s="30"/>
      <c r="GH47" s="30"/>
      <c r="GI47" s="30"/>
      <c r="GJ47" s="30"/>
      <c r="GK47" s="30"/>
      <c r="GL47" s="30"/>
      <c r="GM47" s="30"/>
      <c r="GN47" s="30"/>
      <c r="GO47" s="30"/>
      <c r="GP47" s="30"/>
      <c r="GQ47" s="30"/>
      <c r="GR47" s="30"/>
      <c r="GS47" s="30"/>
      <c r="GT47" s="30"/>
      <c r="GU47" s="30"/>
      <c r="GV47" s="30"/>
      <c r="GW47" s="30"/>
      <c r="GX47" s="75"/>
      <c r="GY47" s="30"/>
      <c r="GZ47" s="30"/>
      <c r="HA47" s="30"/>
      <c r="HB47" s="30"/>
      <c r="HC47" s="30"/>
    </row>
    <row r="48" spans="1:211" s="3" customFormat="1" ht="30" customHeight="1" thickBot="1" x14ac:dyDescent="0.35">
      <c r="A48" s="34"/>
      <c r="B48" s="115" t="s">
        <v>73</v>
      </c>
      <c r="C48" s="112"/>
      <c r="D48" s="113"/>
      <c r="E48" s="114">
        <f>E27</f>
        <v>44909</v>
      </c>
      <c r="F48" s="114">
        <v>45048</v>
      </c>
      <c r="G48" s="13"/>
      <c r="H48" s="13"/>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30"/>
      <c r="AL48" s="30"/>
      <c r="AM48" s="30"/>
      <c r="AN48" s="30"/>
      <c r="AO48" s="30"/>
      <c r="AP48" s="30"/>
      <c r="AQ48" s="30"/>
      <c r="AR48" s="30"/>
      <c r="AS48" s="30"/>
      <c r="AT48" s="30"/>
      <c r="AU48" s="30"/>
      <c r="AV48" s="30"/>
      <c r="AW48" s="30"/>
      <c r="AX48" s="30"/>
      <c r="AY48" s="30"/>
      <c r="AZ48" s="30"/>
      <c r="BA48" s="30"/>
      <c r="BB48" s="30"/>
      <c r="BC48" s="30"/>
      <c r="BD48" s="30"/>
      <c r="BE48" s="30"/>
      <c r="BF48" s="30"/>
      <c r="BG48" s="30"/>
      <c r="BH48" s="30"/>
      <c r="BI48" s="30"/>
      <c r="BJ48" s="30"/>
      <c r="BK48" s="30"/>
      <c r="BL48" s="30"/>
      <c r="BM48" s="30"/>
      <c r="BN48" s="101"/>
      <c r="BO48" s="30"/>
      <c r="BP48" s="30"/>
      <c r="BQ48" s="30"/>
      <c r="BR48" s="30"/>
      <c r="BS48" s="30"/>
      <c r="BT48" s="30"/>
      <c r="BU48" s="30"/>
      <c r="BV48" s="30"/>
      <c r="BW48" s="30"/>
      <c r="BX48" s="30"/>
      <c r="BY48" s="30"/>
      <c r="BZ48" s="30"/>
      <c r="CA48" s="30"/>
      <c r="CB48" s="30"/>
      <c r="CC48" s="30"/>
      <c r="CD48" s="30"/>
      <c r="CE48" s="30"/>
      <c r="CF48" s="30"/>
      <c r="CG48" s="30"/>
      <c r="CH48" s="30"/>
      <c r="CI48" s="30"/>
      <c r="CJ48" s="30"/>
      <c r="CK48" s="30"/>
      <c r="CL48" s="30"/>
      <c r="CM48" s="30"/>
      <c r="CN48" s="30"/>
      <c r="CO48" s="30"/>
      <c r="CP48" s="30"/>
      <c r="CQ48" s="30"/>
      <c r="CR48" s="30"/>
      <c r="CS48" s="30"/>
      <c r="CT48" s="30"/>
      <c r="CU48" s="30"/>
      <c r="CV48" s="30"/>
      <c r="CW48" s="30"/>
      <c r="CX48" s="30"/>
      <c r="CY48" s="30"/>
      <c r="CZ48" s="30"/>
      <c r="DA48" s="30"/>
      <c r="DB48" s="30"/>
      <c r="DC48" s="30"/>
      <c r="DD48" s="30"/>
      <c r="DE48" s="30"/>
      <c r="DF48" s="30"/>
      <c r="DG48" s="30"/>
      <c r="DH48" s="30"/>
      <c r="DI48" s="30"/>
      <c r="DJ48" s="30"/>
      <c r="DK48" s="30"/>
      <c r="DL48" s="30"/>
      <c r="DM48" s="30"/>
      <c r="DN48" s="30"/>
      <c r="DO48" s="30"/>
      <c r="DP48" s="30"/>
      <c r="DQ48" s="30"/>
      <c r="DR48" s="30"/>
      <c r="DS48" s="30"/>
      <c r="DT48" s="30"/>
      <c r="DU48" s="30"/>
      <c r="DV48" s="30"/>
      <c r="DW48" s="30"/>
      <c r="DX48" s="30"/>
      <c r="DY48" s="30"/>
      <c r="DZ48" s="30"/>
      <c r="EA48" s="30"/>
      <c r="EB48" s="30"/>
      <c r="EC48" s="30"/>
      <c r="ED48" s="30"/>
      <c r="EE48" s="30"/>
      <c r="EF48" s="30"/>
      <c r="EG48" s="30"/>
      <c r="EH48" s="30"/>
      <c r="EI48" s="30"/>
      <c r="EJ48" s="30"/>
      <c r="EK48" s="30"/>
      <c r="EL48" s="30"/>
      <c r="EM48" s="30"/>
      <c r="EN48" s="30"/>
      <c r="EO48" s="30"/>
      <c r="EP48" s="30"/>
      <c r="EQ48" s="30"/>
      <c r="ER48" s="30"/>
      <c r="ES48" s="30"/>
      <c r="ET48" s="30"/>
      <c r="EU48" s="30"/>
      <c r="EV48" s="30"/>
      <c r="EW48" s="30"/>
      <c r="EX48" s="30"/>
      <c r="EY48" s="30"/>
      <c r="EZ48" s="30"/>
      <c r="FA48" s="30"/>
      <c r="FB48" s="30"/>
      <c r="FC48" s="30"/>
      <c r="FD48" s="30"/>
      <c r="FE48" s="30"/>
      <c r="FF48" s="30"/>
      <c r="FG48" s="30"/>
      <c r="FH48" s="30"/>
      <c r="FI48" s="30"/>
      <c r="FJ48" s="30"/>
      <c r="FK48" s="30"/>
      <c r="FL48" s="30"/>
      <c r="FM48" s="30"/>
      <c r="FN48" s="30"/>
      <c r="FO48" s="30"/>
      <c r="FP48" s="30"/>
      <c r="FQ48" s="30"/>
      <c r="FR48" s="30"/>
      <c r="FS48" s="30"/>
      <c r="FT48" s="30"/>
      <c r="FU48" s="30"/>
      <c r="FV48" s="30"/>
      <c r="FW48" s="30"/>
      <c r="FX48" s="30"/>
      <c r="FY48" s="30"/>
      <c r="FZ48" s="30"/>
      <c r="GA48" s="30"/>
      <c r="GB48" s="30"/>
      <c r="GC48" s="30"/>
      <c r="GD48" s="30"/>
      <c r="GE48" s="30"/>
      <c r="GF48" s="30"/>
      <c r="GG48" s="30"/>
      <c r="GH48" s="30"/>
      <c r="GI48" s="30"/>
      <c r="GJ48" s="30"/>
      <c r="GK48" s="30"/>
      <c r="GL48" s="30"/>
      <c r="GM48" s="30"/>
      <c r="GN48" s="30"/>
      <c r="GO48" s="30"/>
      <c r="GP48" s="30"/>
      <c r="GQ48" s="30"/>
      <c r="GR48" s="30"/>
      <c r="GS48" s="30"/>
      <c r="GT48" s="30"/>
      <c r="GU48" s="30"/>
      <c r="GV48" s="30"/>
      <c r="GW48" s="30"/>
      <c r="GX48" s="75"/>
      <c r="GY48" s="30"/>
      <c r="GZ48" s="30"/>
      <c r="HA48" s="30"/>
      <c r="HB48" s="30"/>
      <c r="HC48" s="30"/>
    </row>
    <row r="49" spans="1:211" s="3" customFormat="1" ht="30" customHeight="1" thickBot="1" x14ac:dyDescent="0.35">
      <c r="A49" s="35" t="s">
        <v>13</v>
      </c>
      <c r="B49" s="26" t="s">
        <v>20</v>
      </c>
      <c r="C49" s="27"/>
      <c r="D49" s="28"/>
      <c r="E49" s="68"/>
      <c r="F49" s="69"/>
      <c r="G49" s="29"/>
      <c r="H49" s="29" t="str">
        <f t="shared" si="143"/>
        <v/>
      </c>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32"/>
      <c r="AM49" s="32"/>
      <c r="AN49" s="32"/>
      <c r="AO49" s="32"/>
      <c r="AP49" s="32"/>
      <c r="AQ49" s="32"/>
      <c r="AR49" s="32"/>
      <c r="AS49" s="32"/>
      <c r="AT49" s="32"/>
      <c r="AU49" s="32"/>
      <c r="AV49" s="32"/>
      <c r="AW49" s="32"/>
      <c r="AX49" s="32"/>
      <c r="AY49" s="32"/>
      <c r="AZ49" s="32"/>
      <c r="BA49" s="32"/>
      <c r="BB49" s="32"/>
      <c r="BC49" s="32"/>
      <c r="BD49" s="32"/>
      <c r="BE49" s="32"/>
      <c r="BF49" s="32"/>
      <c r="BG49" s="32"/>
      <c r="BH49" s="32"/>
      <c r="BI49" s="32"/>
      <c r="BJ49" s="32"/>
      <c r="BK49" s="32"/>
      <c r="BL49" s="32"/>
      <c r="BM49" s="32"/>
      <c r="BN49" s="101"/>
      <c r="BO49" s="32"/>
      <c r="BP49" s="32"/>
      <c r="BQ49" s="32"/>
      <c r="BR49" s="32"/>
      <c r="BS49" s="32"/>
      <c r="BT49" s="32"/>
      <c r="BU49" s="32"/>
      <c r="BV49" s="32"/>
      <c r="BW49" s="32"/>
      <c r="BX49" s="32"/>
      <c r="BY49" s="32"/>
      <c r="BZ49" s="32"/>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2"/>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s="32"/>
      <c r="EP49" s="32"/>
      <c r="EQ49" s="32"/>
      <c r="ER49" s="32"/>
      <c r="ES49" s="32"/>
      <c r="ET49" s="32"/>
      <c r="EU49" s="32"/>
      <c r="EV49" s="32"/>
      <c r="EW49" s="32"/>
      <c r="EX49" s="32"/>
      <c r="EY49" s="32"/>
      <c r="EZ49" s="32"/>
      <c r="FA49" s="32"/>
      <c r="FB49" s="32"/>
      <c r="FC49" s="32"/>
      <c r="FD49" s="32"/>
      <c r="FE49" s="32"/>
      <c r="FF49" s="32"/>
      <c r="FG49" s="32"/>
      <c r="FH49" s="32"/>
      <c r="FI49" s="32"/>
      <c r="FJ49" s="32"/>
      <c r="FK49" s="32"/>
      <c r="FL49" s="32"/>
      <c r="FM49" s="32"/>
      <c r="FN49" s="32"/>
      <c r="FO49" s="32"/>
      <c r="FP49" s="32"/>
      <c r="FQ49" s="32"/>
      <c r="FR49" s="32"/>
      <c r="FS49" s="32"/>
      <c r="FT49" s="32"/>
      <c r="FU49" s="32"/>
      <c r="FV49" s="32"/>
      <c r="FW49" s="32"/>
      <c r="FX49" s="32"/>
      <c r="FY49" s="32"/>
      <c r="FZ49" s="32"/>
      <c r="GA49" s="32"/>
      <c r="GB49" s="32"/>
      <c r="GC49" s="32"/>
      <c r="GD49" s="32"/>
      <c r="GE49" s="32"/>
      <c r="GF49" s="32"/>
      <c r="GG49" s="32"/>
      <c r="GH49" s="32"/>
      <c r="GI49" s="32"/>
      <c r="GJ49" s="32"/>
      <c r="GK49" s="32"/>
      <c r="GL49" s="32"/>
      <c r="GM49" s="32"/>
      <c r="GN49" s="32"/>
      <c r="GO49" s="32"/>
      <c r="GP49" s="32"/>
      <c r="GQ49" s="32"/>
      <c r="GR49" s="32"/>
      <c r="GS49" s="32"/>
      <c r="GT49" s="32"/>
      <c r="GU49" s="32"/>
      <c r="GV49" s="32"/>
      <c r="GW49" s="32"/>
      <c r="GX49" s="75"/>
      <c r="GY49" s="32"/>
      <c r="GZ49" s="32"/>
      <c r="HA49" s="32"/>
      <c r="HB49" s="32"/>
      <c r="HC49" s="32"/>
    </row>
    <row r="50" spans="1:211" ht="30" customHeight="1" x14ac:dyDescent="0.3">
      <c r="G50" s="6"/>
    </row>
    <row r="51" spans="1:211" ht="30" customHeight="1" x14ac:dyDescent="0.3">
      <c r="C51" s="11"/>
      <c r="F51" s="36"/>
    </row>
    <row r="52" spans="1:211" ht="30" customHeight="1" x14ac:dyDescent="0.3">
      <c r="C52" s="12"/>
    </row>
  </sheetData>
  <mergeCells count="34">
    <mergeCell ref="GI4:GO4"/>
    <mergeCell ref="GP4:GV4"/>
    <mergeCell ref="GW4:HC4"/>
    <mergeCell ref="EZ4:FF4"/>
    <mergeCell ref="FG4:FM4"/>
    <mergeCell ref="FN4:FT4"/>
    <mergeCell ref="FU4:GA4"/>
    <mergeCell ref="GB4:GH4"/>
    <mergeCell ref="DQ4:DW4"/>
    <mergeCell ref="DX4:ED4"/>
    <mergeCell ref="EE4:EK4"/>
    <mergeCell ref="EL4:ER4"/>
    <mergeCell ref="ES4:EY4"/>
    <mergeCell ref="BM4:BS4"/>
    <mergeCell ref="BT4:BZ4"/>
    <mergeCell ref="CA4:CG4"/>
    <mergeCell ref="CH4:CN4"/>
    <mergeCell ref="CO4:CU4"/>
    <mergeCell ref="GX2:HD2"/>
    <mergeCell ref="C3:D3"/>
    <mergeCell ref="C4:D4"/>
    <mergeCell ref="AK4:AQ4"/>
    <mergeCell ref="AR4:AX4"/>
    <mergeCell ref="AY4:BE4"/>
    <mergeCell ref="BF4:BL4"/>
    <mergeCell ref="E3:F3"/>
    <mergeCell ref="I4:O4"/>
    <mergeCell ref="P4:V4"/>
    <mergeCell ref="W4:AC4"/>
    <mergeCell ref="AD4:AJ4"/>
    <mergeCell ref="CV4:DB4"/>
    <mergeCell ref="DC4:DI4"/>
    <mergeCell ref="DJ4:DP4"/>
    <mergeCell ref="BN2:BS2"/>
  </mergeCells>
  <phoneticPr fontId="31" type="noConversion"/>
  <conditionalFormatting sqref="D7:D11 D49 D13:D14 D28:D34 D16:D26">
    <cfRule type="dataBar" priority="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HC49">
    <cfRule type="expression" dxfId="3" priority="34">
      <formula>AND(TODAY()&gt;=I$5,TODAY()&lt;J$5)</formula>
    </cfRule>
  </conditionalFormatting>
  <conditionalFormatting sqref="I7:HC49">
    <cfRule type="expression" dxfId="2" priority="20">
      <formula>AND(task_start&lt;=I$5,ROUNDDOWN((task_end-task_start+1)*task_progress,0)+task_start-1&gt;=I$5)</formula>
    </cfRule>
    <cfRule type="expression" dxfId="1" priority="33" stopIfTrue="1">
      <formula>AND(task_end&gt;=I$5,task_start&lt;J$5)</formula>
    </cfRule>
  </conditionalFormatting>
  <conditionalFormatting sqref="D35:D48">
    <cfRule type="dataBar" priority="4">
      <dataBar>
        <cfvo type="num" val="0"/>
        <cfvo type="num" val="1"/>
        <color theme="0" tint="-0.249977111117893"/>
      </dataBar>
      <extLst>
        <ext xmlns:x14="http://schemas.microsoft.com/office/spreadsheetml/2009/9/main" uri="{B025F937-C7B1-47D3-B67F-A62EFF666E3E}">
          <x14:id>{43BDC079-A4D3-4950-81E9-81F0EA5236AE}</x14:id>
        </ext>
      </extLst>
    </cfRule>
  </conditionalFormatting>
  <conditionalFormatting sqref="D12">
    <cfRule type="dataBar" priority="3">
      <dataBar>
        <cfvo type="num" val="0"/>
        <cfvo type="num" val="1"/>
        <color theme="0" tint="-0.249977111117893"/>
      </dataBar>
      <extLst>
        <ext xmlns:x14="http://schemas.microsoft.com/office/spreadsheetml/2009/9/main" uri="{B025F937-C7B1-47D3-B67F-A62EFF666E3E}">
          <x14:id>{C5B9DC40-6AA5-4EDE-985B-6615ABEB3CA0}</x14:id>
        </ext>
      </extLst>
    </cfRule>
  </conditionalFormatting>
  <conditionalFormatting sqref="D27">
    <cfRule type="dataBar" priority="2">
      <dataBar>
        <cfvo type="num" val="0"/>
        <cfvo type="num" val="1"/>
        <color theme="0" tint="-0.249977111117893"/>
      </dataBar>
      <extLst>
        <ext xmlns:x14="http://schemas.microsoft.com/office/spreadsheetml/2009/9/main" uri="{B025F937-C7B1-47D3-B67F-A62EFF666E3E}">
          <x14:id>{55806567-D5C3-45B9-8C6D-8BC9F64D1568}</x14:id>
        </ext>
      </extLst>
    </cfRule>
  </conditionalFormatting>
  <conditionalFormatting sqref="D15">
    <cfRule type="dataBar" priority="1">
      <dataBar>
        <cfvo type="num" val="0"/>
        <cfvo type="num" val="1"/>
        <color theme="0" tint="-0.249977111117893"/>
      </dataBar>
      <extLst>
        <ext xmlns:x14="http://schemas.microsoft.com/office/spreadsheetml/2009/9/main" uri="{B025F937-C7B1-47D3-B67F-A62EFF666E3E}">
          <x14:id>{C2101F20-2240-46A6-B1DA-A9554B13C4F9}</x14:id>
        </ext>
      </extLst>
    </cfRule>
  </conditionalFormatting>
  <conditionalFormatting sqref="BN5:BN49">
    <cfRule type="expression" dxfId="0" priority="39">
      <formula>TRUE</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D7:D11 D49 D13:D14 D28:D34 D16:D26</xm:sqref>
        </x14:conditionalFormatting>
        <x14:conditionalFormatting xmlns:xm="http://schemas.microsoft.com/office/excel/2006/main">
          <x14:cfRule type="dataBar" id="{43BDC079-A4D3-4950-81E9-81F0EA5236AE}">
            <x14:dataBar minLength="0" maxLength="100" gradient="0">
              <x14:cfvo type="num">
                <xm:f>0</xm:f>
              </x14:cfvo>
              <x14:cfvo type="num">
                <xm:f>1</xm:f>
              </x14:cfvo>
              <x14:negativeFillColor rgb="FFFF0000"/>
              <x14:axisColor rgb="FF000000"/>
            </x14:dataBar>
          </x14:cfRule>
          <xm:sqref>D35:D48</xm:sqref>
        </x14:conditionalFormatting>
        <x14:conditionalFormatting xmlns:xm="http://schemas.microsoft.com/office/excel/2006/main">
          <x14:cfRule type="dataBar" id="{C5B9DC40-6AA5-4EDE-985B-6615ABEB3CA0}">
            <x14:dataBar minLength="0" maxLength="100" gradient="0">
              <x14:cfvo type="num">
                <xm:f>0</xm:f>
              </x14:cfvo>
              <x14:cfvo type="num">
                <xm:f>1</xm:f>
              </x14:cfvo>
              <x14:negativeFillColor rgb="FFFF0000"/>
              <x14:axisColor rgb="FF000000"/>
            </x14:dataBar>
          </x14:cfRule>
          <xm:sqref>D12</xm:sqref>
        </x14:conditionalFormatting>
        <x14:conditionalFormatting xmlns:xm="http://schemas.microsoft.com/office/excel/2006/main">
          <x14:cfRule type="dataBar" id="{55806567-D5C3-45B9-8C6D-8BC9F64D1568}">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C2101F20-2240-46A6-B1DA-A9554B13C4F9}">
            <x14:dataBar minLength="0" maxLength="100" gradient="0">
              <x14:cfvo type="num">
                <xm:f>0</xm:f>
              </x14:cfvo>
              <x14:cfvo type="num">
                <xm:f>1</xm:f>
              </x14:cfvo>
              <x14:negativeFillColor rgb="FFFF0000"/>
              <x14:axisColor rgb="FF000000"/>
            </x14:dataBar>
          </x14:cfRule>
          <xm:sqref>D15</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D32B88E8F5C5840BE58EFBF8C533A84" ma:contentTypeVersion="10" ma:contentTypeDescription="Create a new document." ma:contentTypeScope="" ma:versionID="eefc930e7d3d41296f1e209179b210f0">
  <xsd:schema xmlns:xsd="http://www.w3.org/2001/XMLSchema" xmlns:xs="http://www.w3.org/2001/XMLSchema" xmlns:p="http://schemas.microsoft.com/office/2006/metadata/properties" xmlns:ns3="ade9cf8d-689b-44c7-83d3-1b6d2ed01456" xmlns:ns4="f2c43e5f-0c15-4f9b-b257-1465459d1450" targetNamespace="http://schemas.microsoft.com/office/2006/metadata/properties" ma:root="true" ma:fieldsID="9fa27b00dd7b8e982819c8d20ed7c1fa" ns3:_="" ns4:_="">
    <xsd:import namespace="ade9cf8d-689b-44c7-83d3-1b6d2ed01456"/>
    <xsd:import namespace="f2c43e5f-0c15-4f9b-b257-1465459d1450"/>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e9cf8d-689b-44c7-83d3-1b6d2ed014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c43e5f-0c15-4f9b-b257-1465459d145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ade9cf8d-689b-44c7-83d3-1b6d2ed01456" xsi:nil="true"/>
  </documentManagement>
</p:properties>
</file>

<file path=customXml/itemProps1.xml><?xml version="1.0" encoding="utf-8"?>
<ds:datastoreItem xmlns:ds="http://schemas.openxmlformats.org/officeDocument/2006/customXml" ds:itemID="{AB27BE46-3210-44BF-89A8-85069933A9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e9cf8d-689b-44c7-83d3-1b6d2ed01456"/>
    <ds:schemaRef ds:uri="f2c43e5f-0c15-4f9b-b257-1465459d14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f2c43e5f-0c15-4f9b-b257-1465459d1450"/>
    <ds:schemaRef ds:uri="http://schemas.microsoft.com/office/2006/documentManagement/types"/>
    <ds:schemaRef ds:uri="http://schemas.openxmlformats.org/package/2006/metadata/core-properties"/>
    <ds:schemaRef ds:uri="http://purl.org/dc/dcmitype/"/>
    <ds:schemaRef ds:uri="http://purl.org/dc/elements/1.1/"/>
    <ds:schemaRef ds:uri="http://schemas.microsoft.com/office/infopath/2007/PartnerControls"/>
    <ds:schemaRef ds:uri="http://purl.org/dc/terms/"/>
    <ds:schemaRef ds:uri="ade9cf8d-689b-44c7-83d3-1b6d2ed01456"/>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2022-12-10T20:20:26Z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0x010100FD32B88E8F5C5840BE58EFBF8C533A84</vt:lpwstr>
  </property>
</Properties>
</file>