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tche\Documents\UG 3\Dissertation\text\"/>
    </mc:Choice>
  </mc:AlternateContent>
  <xr:revisionPtr revIDLastSave="0" documentId="13_ncr:1_{EBD6A422-C73F-4277-B86E-A6000F42AD30}" xr6:coauthVersionLast="47" xr6:coauthVersionMax="47" xr10:uidLastSave="{00000000-0000-0000-0000-000000000000}"/>
  <bookViews>
    <workbookView xWindow="-110" yWindow="-110" windowWidth="19420" windowHeight="10420" activeTab="1" xr2:uid="{ED931651-BB7B-434E-A57B-DF87A850C38D}"/>
  </bookViews>
  <sheets>
    <sheet name="granger" sheetId="1" r:id="rId1"/>
    <sheet name="back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9" i="2" s="1"/>
  <c r="D4" i="2"/>
  <c r="D10" i="2" s="1"/>
  <c r="D5" i="2"/>
  <c r="D11" i="2" s="1"/>
  <c r="D2" i="2"/>
  <c r="B9" i="2"/>
  <c r="C9" i="2"/>
  <c r="E9" i="2"/>
  <c r="F9" i="2"/>
  <c r="B10" i="2"/>
  <c r="C10" i="2"/>
  <c r="E10" i="2"/>
  <c r="F10" i="2"/>
  <c r="B11" i="2"/>
  <c r="C11" i="2"/>
  <c r="E11" i="2"/>
  <c r="F11" i="2"/>
  <c r="C8" i="2"/>
  <c r="D8" i="2"/>
  <c r="E8" i="2"/>
  <c r="F8" i="2"/>
  <c r="B8" i="2"/>
  <c r="F5" i="2"/>
  <c r="E5" i="2"/>
  <c r="C5" i="2"/>
  <c r="B5" i="2"/>
  <c r="F4" i="2"/>
  <c r="E4" i="2"/>
  <c r="C4" i="2"/>
  <c r="B4" i="2"/>
  <c r="F3" i="2"/>
  <c r="E3" i="2"/>
  <c r="C3" i="2"/>
  <c r="B3" i="2"/>
  <c r="F2" i="2"/>
  <c r="E2" i="2"/>
  <c r="C2" i="2"/>
  <c r="B2" i="2"/>
</calcChain>
</file>

<file path=xl/sharedStrings.xml><?xml version="1.0" encoding="utf-8"?>
<sst xmlns="http://schemas.openxmlformats.org/spreadsheetml/2006/main" count="25" uniqueCount="13">
  <si>
    <t>GSCI</t>
  </si>
  <si>
    <t>DCJI</t>
  </si>
  <si>
    <t>BCI</t>
  </si>
  <si>
    <t>CRBI</t>
  </si>
  <si>
    <t>SPX beta</t>
  </si>
  <si>
    <t>MSCI-EM</t>
  </si>
  <si>
    <t>MSCI-W</t>
  </si>
  <si>
    <t>OLS Mean</t>
  </si>
  <si>
    <t>KF Mean</t>
  </si>
  <si>
    <t>RW RMSE</t>
  </si>
  <si>
    <t>OLS RMSE</t>
  </si>
  <si>
    <t>KF RMSE</t>
  </si>
  <si>
    <t>DJCI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</si>
</sst>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ADE9A-D87D-45EF-9A40-B1631EDFD8BE}">
  <dimension ref="A1:E4"/>
  <sheetViews>
    <sheetView workbookViewId="0">
      <selection activeCell="B5" sqref="B5"/>
    </sheetView>
  </sheetViews>
  <sheetFormatPr defaultRowHeight="14.5" x14ac:dyDescent="0.35"/>
  <cols>
    <col min="1" max="1" width="11.81640625" customWidth="1"/>
  </cols>
  <sheetData>
    <row r="1" spans="1:5" x14ac:dyDescent="0.35"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 t="s">
        <v>4</v>
      </c>
      <c r="B2">
        <v>0.35970000000000002</v>
      </c>
      <c r="C2">
        <v>0.19020000000000001</v>
      </c>
      <c r="D2">
        <v>6.9599999999999995E-2</v>
      </c>
      <c r="E2">
        <v>0.82579999999999998</v>
      </c>
    </row>
    <row r="3" spans="1:5" x14ac:dyDescent="0.35">
      <c r="A3" t="s">
        <v>6</v>
      </c>
      <c r="B3">
        <v>8.0399999999999999E-2</v>
      </c>
      <c r="C3" s="1">
        <v>6.6000000000000003E-2</v>
      </c>
      <c r="D3">
        <v>2.8299999999999999E-2</v>
      </c>
      <c r="E3">
        <v>0.1202</v>
      </c>
    </row>
    <row r="4" spans="1:5" x14ac:dyDescent="0.35">
      <c r="A4" t="s">
        <v>5</v>
      </c>
      <c r="B4">
        <v>0.33450000000000002</v>
      </c>
      <c r="C4">
        <v>0.57320000000000004</v>
      </c>
      <c r="D4">
        <v>0.70379999999999998</v>
      </c>
      <c r="E4">
        <v>0.89759999999999995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33CF1-2495-41F0-BC07-8C741F2DCDBC}">
  <dimension ref="A1:F11"/>
  <sheetViews>
    <sheetView tabSelected="1" workbookViewId="0">
      <selection activeCell="D10" sqref="D10"/>
    </sheetView>
  </sheetViews>
  <sheetFormatPr defaultRowHeight="14.5" x14ac:dyDescent="0.35"/>
  <cols>
    <col min="1" max="1" width="8.90625" customWidth="1"/>
  </cols>
  <sheetData>
    <row r="1" spans="1:6" x14ac:dyDescent="0.35"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35">
      <c r="A2" t="s">
        <v>0</v>
      </c>
      <c r="B2">
        <f>0.10645+0.24672+0.37592</f>
        <v>0.72909000000000002</v>
      </c>
      <c r="C2">
        <f>0.10315+0.24817+0.22093</f>
        <v>0.57225000000000004</v>
      </c>
      <c r="D2">
        <f>0.9933+0.9933+0.9933</f>
        <v>2.9798999999999998</v>
      </c>
      <c r="E2">
        <f>0.97218+0.96162+0.97063</f>
        <v>2.9044300000000001</v>
      </c>
      <c r="F2">
        <f>0.92464+0.89629+0.87397</f>
        <v>2.6949000000000001</v>
      </c>
    </row>
    <row r="3" spans="1:6" x14ac:dyDescent="0.35">
      <c r="A3" t="s">
        <v>12</v>
      </c>
      <c r="B3">
        <f>0.20493+0.40838+0.48859</f>
        <v>1.1019000000000001</v>
      </c>
      <c r="C3">
        <f>0.18953+0.41999+0.48815</f>
        <v>1.0976699999999999</v>
      </c>
      <c r="D3">
        <f t="shared" ref="D3:D5" si="0">0.9933+0.9933+0.9933</f>
        <v>2.9798999999999998</v>
      </c>
      <c r="E3">
        <f>0.96284+0.97552+0.99212</f>
        <v>2.9304800000000002</v>
      </c>
      <c r="F3">
        <f>0.75835+0.72719+0.7219</f>
        <v>2.2074400000000001</v>
      </c>
    </row>
    <row r="4" spans="1:6" x14ac:dyDescent="0.35">
      <c r="A4" t="s">
        <v>2</v>
      </c>
      <c r="B4">
        <f>0.2064+0.37753+0.46282</f>
        <v>1.0467499999999998</v>
      </c>
      <c r="C4">
        <f>0.06352+0.25628+0.3012</f>
        <v>0.621</v>
      </c>
      <c r="D4">
        <f t="shared" si="0"/>
        <v>2.9798999999999998</v>
      </c>
      <c r="E4">
        <f>0.96277+0.97085+0.98609</f>
        <v>2.9197099999999998</v>
      </c>
      <c r="F4">
        <f>0.93999+0.90732+0.88536</f>
        <v>2.7326700000000002</v>
      </c>
    </row>
    <row r="5" spans="1:6" x14ac:dyDescent="0.35">
      <c r="A5" t="s">
        <v>3</v>
      </c>
      <c r="B5">
        <f>0.16856+0.28765+0.32324</f>
        <v>0.77944999999999998</v>
      </c>
      <c r="C5">
        <f>0.07581+0.1411+0.1946</f>
        <v>0.41150999999999999</v>
      </c>
      <c r="D5">
        <f t="shared" si="0"/>
        <v>2.9798999999999998</v>
      </c>
      <c r="E5">
        <f>0.96512+0.9628+0.96499</f>
        <v>2.8929099999999996</v>
      </c>
      <c r="F5">
        <f>0.9794+0.9565+0.91406</f>
        <v>2.8499600000000003</v>
      </c>
    </row>
    <row r="7" spans="1:6" x14ac:dyDescent="0.35">
      <c r="B7" t="s">
        <v>7</v>
      </c>
      <c r="C7" t="s">
        <v>8</v>
      </c>
      <c r="D7" t="s">
        <v>9</v>
      </c>
      <c r="E7" t="s">
        <v>10</v>
      </c>
      <c r="F7" t="s">
        <v>11</v>
      </c>
    </row>
    <row r="8" spans="1:6" x14ac:dyDescent="0.35">
      <c r="A8" t="s">
        <v>0</v>
      </c>
      <c r="B8">
        <f>B2/3</f>
        <v>0.24303</v>
      </c>
      <c r="C8">
        <f t="shared" ref="C8:F8" si="1">C2/3</f>
        <v>0.19075</v>
      </c>
      <c r="D8">
        <f t="shared" si="1"/>
        <v>0.99329999999999996</v>
      </c>
      <c r="E8">
        <f t="shared" si="1"/>
        <v>0.96814333333333336</v>
      </c>
      <c r="F8">
        <f t="shared" si="1"/>
        <v>0.89829999999999999</v>
      </c>
    </row>
    <row r="9" spans="1:6" x14ac:dyDescent="0.35">
      <c r="A9" t="s">
        <v>12</v>
      </c>
      <c r="B9">
        <f t="shared" ref="B9:F9" si="2">B3/3</f>
        <v>0.36730000000000002</v>
      </c>
      <c r="C9">
        <f t="shared" si="2"/>
        <v>0.36588999999999999</v>
      </c>
      <c r="D9">
        <f t="shared" si="2"/>
        <v>0.99329999999999996</v>
      </c>
      <c r="E9">
        <f t="shared" si="2"/>
        <v>0.97682666666666673</v>
      </c>
      <c r="F9">
        <f t="shared" si="2"/>
        <v>0.73581333333333332</v>
      </c>
    </row>
    <row r="10" spans="1:6" x14ac:dyDescent="0.35">
      <c r="A10" t="s">
        <v>2</v>
      </c>
      <c r="B10">
        <f t="shared" ref="B10:F10" si="3">B4/3</f>
        <v>0.3489166666666666</v>
      </c>
      <c r="C10">
        <f t="shared" si="3"/>
        <v>0.20699999999999999</v>
      </c>
      <c r="D10">
        <f t="shared" si="3"/>
        <v>0.99329999999999996</v>
      </c>
      <c r="E10">
        <f t="shared" si="3"/>
        <v>0.97323666666666664</v>
      </c>
      <c r="F10">
        <f t="shared" si="3"/>
        <v>0.91089000000000009</v>
      </c>
    </row>
    <row r="11" spans="1:6" x14ac:dyDescent="0.35">
      <c r="A11" t="s">
        <v>3</v>
      </c>
      <c r="B11">
        <f t="shared" ref="B11:F11" si="4">B5/3</f>
        <v>0.25981666666666664</v>
      </c>
      <c r="C11">
        <f t="shared" si="4"/>
        <v>0.13716999999999999</v>
      </c>
      <c r="D11">
        <f t="shared" si="4"/>
        <v>0.99329999999999996</v>
      </c>
      <c r="E11">
        <f t="shared" si="4"/>
        <v>0.96430333333333318</v>
      </c>
      <c r="F11">
        <f t="shared" si="4"/>
        <v>0.94998666666666676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granger</vt:lpstr>
      <vt:lpstr>backtest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Chen</dc:creator>
  <cp:lastModifiedBy>Tony Chen</cp:lastModifiedBy>
  <dcterms:created xsi:type="dcterms:W3CDTF">2022-05-05T18:29:52Z</dcterms:created>
  <dcterms:modified xsi:type="dcterms:W3CDTF">2022-05-06T15:45:40Z</dcterms:modified>
</cp:coreProperties>
</file>