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he\Documents\UG 3\Dissertation\sandbox\"/>
    </mc:Choice>
  </mc:AlternateContent>
  <xr:revisionPtr revIDLastSave="0" documentId="13_ncr:1_{0F1B7F29-BE16-4F8B-92FA-1ACBCCEA4496}" xr6:coauthVersionLast="47" xr6:coauthVersionMax="47" xr10:uidLastSave="{00000000-0000-0000-0000-000000000000}"/>
  <bookViews>
    <workbookView xWindow="-110" yWindow="-110" windowWidth="19420" windowHeight="10420" xr2:uid="{371EB751-2FC7-4CBF-A8DC-FC3D1AAE728A}"/>
  </bookViews>
  <sheets>
    <sheet name="Structure" sheetId="1" r:id="rId1"/>
    <sheet name="Beta_appli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B5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C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2" i="1"/>
  <c r="B4" i="2" l="1"/>
  <c r="B4" i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C3" i="1"/>
  <c r="C6" i="2" l="1"/>
  <c r="C5" i="2" s="1"/>
  <c r="D6" i="2" s="1"/>
  <c r="D5" i="2" s="1"/>
  <c r="E6" i="2" s="1"/>
  <c r="E5" i="2" s="1"/>
  <c r="F6" i="2" s="1"/>
  <c r="F5" i="2" s="1"/>
  <c r="G6" i="2" s="1"/>
  <c r="G5" i="2" s="1"/>
  <c r="H6" i="2" s="1"/>
  <c r="H5" i="2" s="1"/>
  <c r="I6" i="2" s="1"/>
  <c r="I5" i="2" s="1"/>
  <c r="J6" i="2" s="1"/>
  <c r="J5" i="2" s="1"/>
  <c r="K6" i="2" s="1"/>
  <c r="K5" i="2" s="1"/>
  <c r="L6" i="2" s="1"/>
  <c r="L5" i="2" s="1"/>
  <c r="M6" i="2" s="1"/>
  <c r="M5" i="2" s="1"/>
  <c r="N6" i="2" s="1"/>
  <c r="N5" i="2" s="1"/>
  <c r="O6" i="2" s="1"/>
  <c r="O5" i="2" s="1"/>
  <c r="P6" i="2" s="1"/>
  <c r="P5" i="2" s="1"/>
  <c r="Q6" i="2" s="1"/>
  <c r="Q5" i="2" s="1"/>
  <c r="R6" i="2" s="1"/>
  <c r="R5" i="2" s="1"/>
  <c r="S6" i="2" s="1"/>
  <c r="S5" i="2" s="1"/>
  <c r="T6" i="2" s="1"/>
  <c r="T5" i="2" s="1"/>
  <c r="C4" i="2"/>
  <c r="D4" i="2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C6" i="1"/>
  <c r="C4" i="1" s="1"/>
  <c r="E4" i="2" l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C5" i="1"/>
  <c r="D6" i="1" s="1"/>
  <c r="D5" i="1" l="1"/>
  <c r="E6" i="1" s="1"/>
  <c r="E5" i="1" s="1"/>
  <c r="F6" i="1" s="1"/>
  <c r="F5" i="1" s="1"/>
  <c r="G6" i="1" s="1"/>
  <c r="G5" i="1" s="1"/>
  <c r="H6" i="1" s="1"/>
  <c r="H5" i="1" s="1"/>
  <c r="I6" i="1" s="1"/>
  <c r="I5" i="1" s="1"/>
  <c r="J6" i="1" s="1"/>
  <c r="J5" i="1" s="1"/>
  <c r="K6" i="1" s="1"/>
  <c r="K5" i="1" s="1"/>
  <c r="L6" i="1" s="1"/>
  <c r="L5" i="1" s="1"/>
  <c r="M6" i="1" s="1"/>
  <c r="M5" i="1" s="1"/>
  <c r="N6" i="1" s="1"/>
  <c r="N5" i="1" s="1"/>
  <c r="O6" i="1" s="1"/>
  <c r="O5" i="1" s="1"/>
  <c r="P6" i="1" s="1"/>
  <c r="P5" i="1" s="1"/>
  <c r="Q6" i="1" s="1"/>
  <c r="Q5" i="1" s="1"/>
  <c r="R6" i="1" s="1"/>
  <c r="R5" i="1" s="1"/>
  <c r="S6" i="1" s="1"/>
  <c r="S5" i="1" s="1"/>
  <c r="T6" i="1" s="1"/>
  <c r="T5" i="1" s="1"/>
  <c r="D4" i="1" l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</calcChain>
</file>

<file path=xl/sharedStrings.xml><?xml version="1.0" encoding="utf-8"?>
<sst xmlns="http://schemas.openxmlformats.org/spreadsheetml/2006/main" count="16" uniqueCount="12">
  <si>
    <t>Sum</t>
  </si>
  <si>
    <t>Average</t>
  </si>
  <si>
    <t>Running Total</t>
  </si>
  <si>
    <t>Count</t>
  </si>
  <si>
    <t>kalman gain</t>
  </si>
  <si>
    <t>var_estimate</t>
  </si>
  <si>
    <t>var_measurement</t>
  </si>
  <si>
    <t>estimate</t>
  </si>
  <si>
    <t>measurement (noisy)</t>
  </si>
  <si>
    <t>t</t>
  </si>
  <si>
    <t>var_beta</t>
  </si>
  <si>
    <t>beta MLE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</si>
</sst>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Kalman</a:t>
            </a:r>
            <a:r>
              <a:rPr lang="en-GB" baseline="0"/>
              <a:t> Filter for True Measurement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Structure!$C$4:$T$4</c:f>
              <c:numCache>
                <c:formatCode>General</c:formatCode>
                <c:ptCount val="18"/>
                <c:pt idx="0">
                  <c:v>0.86872234738152732</c:v>
                </c:pt>
                <c:pt idx="1">
                  <c:v>0.48860316470199799</c:v>
                </c:pt>
                <c:pt idx="2">
                  <c:v>0.50605590745498441</c:v>
                </c:pt>
                <c:pt idx="3">
                  <c:v>0.55730624495715586</c:v>
                </c:pt>
                <c:pt idx="4">
                  <c:v>0.54472826772001592</c:v>
                </c:pt>
                <c:pt idx="5">
                  <c:v>0.55526225714295752</c:v>
                </c:pt>
                <c:pt idx="6">
                  <c:v>0.47774836181476782</c:v>
                </c:pt>
                <c:pt idx="7">
                  <c:v>0.46357955641858861</c:v>
                </c:pt>
                <c:pt idx="8">
                  <c:v>0.47197772705491375</c:v>
                </c:pt>
                <c:pt idx="9">
                  <c:v>0.44580336947216109</c:v>
                </c:pt>
                <c:pt idx="10">
                  <c:v>0.49467623288151158</c:v>
                </c:pt>
                <c:pt idx="11">
                  <c:v>0.47260795155863849</c:v>
                </c:pt>
                <c:pt idx="12">
                  <c:v>0.49516485673079685</c:v>
                </c:pt>
                <c:pt idx="13">
                  <c:v>0.5040456688606757</c:v>
                </c:pt>
                <c:pt idx="14">
                  <c:v>0.47459242164946935</c:v>
                </c:pt>
                <c:pt idx="15">
                  <c:v>0.48361810219504492</c:v>
                </c:pt>
                <c:pt idx="16">
                  <c:v>0.50765063618016826</c:v>
                </c:pt>
                <c:pt idx="17">
                  <c:v>0.53005334495576917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E-4929-B8E9-B1A937803716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Structure!$C$2:$T$2</c:f>
              <c:numCache>
                <c:formatCode>General</c:formatCode>
                <c:ptCount val="18"/>
                <c:pt idx="0">
                  <c:v>0.87476869467620055</c:v>
                </c:pt>
                <c:pt idx="1">
                  <c:v>0.10169761369414521</c:v>
                </c:pt>
                <c:pt idx="2">
                  <c:v>0.54127298139442248</c:v>
                </c:pt>
                <c:pt idx="3">
                  <c:v>0.71197224329729458</c:v>
                </c:pt>
                <c:pt idx="4">
                  <c:v>0.49419180081635683</c:v>
                </c:pt>
                <c:pt idx="5">
                  <c:v>0.60812027035758365</c:v>
                </c:pt>
                <c:pt idx="6">
                  <c:v>1.1281113766153483E-2</c:v>
                </c:pt>
                <c:pt idx="7">
                  <c:v>0.36414495921426049</c:v>
                </c:pt>
                <c:pt idx="8">
                  <c:v>0.53931302690760829</c:v>
                </c:pt>
                <c:pt idx="9">
                  <c:v>0.20976685349707613</c:v>
                </c:pt>
                <c:pt idx="10">
                  <c:v>0.9842774071347048</c:v>
                </c:pt>
                <c:pt idx="11">
                  <c:v>0.22946286614244749</c:v>
                </c:pt>
                <c:pt idx="12">
                  <c:v>0.76625043319213004</c:v>
                </c:pt>
                <c:pt idx="13">
                  <c:v>0.61965477803746072</c:v>
                </c:pt>
                <c:pt idx="14">
                  <c:v>6.1721124078307321E-2</c:v>
                </c:pt>
                <c:pt idx="15">
                  <c:v>0.6191644482411881</c:v>
                </c:pt>
                <c:pt idx="16">
                  <c:v>0.89260023912914899</c:v>
                </c:pt>
                <c:pt idx="17">
                  <c:v>0.91129935562735731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E-4929-B8E9-B1A93780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73087"/>
        <c:axId val="86873503"/>
      </c:lineChart>
      <c:catAx>
        <c:axId val="868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3503"/>
        <c:crosses val="autoZero"/>
        <c:auto val="1"/>
        <c:lblAlgn val="ctr"/>
        <c:lblOffset val="100"/>
        <c:noMultiLvlLbl val="0"/>
      </c:catAx>
      <c:valAx>
        <c:axId val="868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193675</xdr:colOff>
      <xdr:row>6</xdr:row>
      <xdr:rowOff>76200</xdr:rowOff>
    </xdr:from>
    <xdr:to>
      <xdr:col>14</xdr:col>
      <xdr:colOff>498475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34AE6-3A8D-478F-8205-16D95DDE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7367-6A4E-45BB-8C80-9040061045B9}">
  <dimension ref="A1:T6"/>
  <sheetViews>
    <sheetView tabSelected="1" workbookViewId="0">
      <selection activeCell="C6" sqref="C6"/>
    </sheetView>
  </sheetViews>
  <sheetFormatPr defaultRowHeight="14.5" x14ac:dyDescent="0.35"/>
  <cols>
    <col min="2" max="2" width="11.81640625" bestFit="1" customWidth="1"/>
  </cols>
  <sheetData>
    <row r="1" spans="1:20" x14ac:dyDescent="0.35">
      <c r="A1" t="s">
        <v>9</v>
      </c>
      <c r="B1">
        <v>-1</v>
      </c>
      <c r="C1">
        <f>B1+1</f>
        <v>0</v>
      </c>
      <c r="D1">
        <f t="shared" ref="D1:T1" si="0">C1+1</f>
        <v>1</v>
      </c>
      <c r="E1">
        <f t="shared" si="0"/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</row>
    <row r="2" spans="1:20" x14ac:dyDescent="0.35">
      <c r="A2" t="s">
        <v>8</v>
      </c>
      <c r="C2">
        <f ca="1">RAND()</f>
        <v>0.87476869467620055</v>
      </c>
      <c r="D2">
        <f t="shared" ref="D2:T2" ca="1" si="1">RAND()</f>
        <v>0.10169761369414521</v>
      </c>
      <c r="E2">
        <f t="shared" ca="1" si="1"/>
        <v>0.54127298139442248</v>
      </c>
      <c r="F2">
        <f t="shared" ca="1" si="1"/>
        <v>0.71197224329729458</v>
      </c>
      <c r="G2">
        <f t="shared" ca="1" si="1"/>
        <v>0.49419180081635683</v>
      </c>
      <c r="H2">
        <f t="shared" ca="1" si="1"/>
        <v>0.60812027035758365</v>
      </c>
      <c r="I2">
        <f t="shared" ca="1" si="1"/>
        <v>1.1281113766153483E-2</v>
      </c>
      <c r="J2">
        <f t="shared" ca="1" si="1"/>
        <v>0.36414495921426049</v>
      </c>
      <c r="K2">
        <f t="shared" ca="1" si="1"/>
        <v>0.53931302690760829</v>
      </c>
      <c r="L2">
        <f t="shared" ca="1" si="1"/>
        <v>0.20976685349707613</v>
      </c>
      <c r="M2">
        <f t="shared" ca="1" si="1"/>
        <v>0.9842774071347048</v>
      </c>
      <c r="N2">
        <f t="shared" ca="1" si="1"/>
        <v>0.22946286614244749</v>
      </c>
      <c r="O2">
        <f t="shared" ca="1" si="1"/>
        <v>0.76625043319213004</v>
      </c>
      <c r="P2">
        <f t="shared" ca="1" si="1"/>
        <v>0.61965477803746072</v>
      </c>
      <c r="Q2">
        <f t="shared" ca="1" si="1"/>
        <v>6.1721124078307321E-2</v>
      </c>
      <c r="R2">
        <f t="shared" ca="1" si="1"/>
        <v>0.6191644482411881</v>
      </c>
      <c r="S2">
        <f t="shared" ca="1" si="1"/>
        <v>0.89260023912914899</v>
      </c>
      <c r="T2">
        <f t="shared" ca="1" si="1"/>
        <v>0.91129935562735731</v>
      </c>
    </row>
    <row r="3" spans="1:20" x14ac:dyDescent="0.35">
      <c r="A3" t="s">
        <v>6</v>
      </c>
      <c r="C3">
        <f ca="1">_xlfn.VAR.P(C2:T2)</f>
        <v>8.9266322742344945E-2</v>
      </c>
      <c r="D3">
        <f ca="1">C3</f>
        <v>8.9266322742344945E-2</v>
      </c>
      <c r="E3">
        <f t="shared" ref="E3:T3" ca="1" si="2">D3</f>
        <v>8.9266322742344945E-2</v>
      </c>
      <c r="F3">
        <f t="shared" ca="1" si="2"/>
        <v>8.9266322742344945E-2</v>
      </c>
      <c r="G3">
        <f t="shared" ca="1" si="2"/>
        <v>8.9266322742344945E-2</v>
      </c>
      <c r="H3">
        <f t="shared" ca="1" si="2"/>
        <v>8.9266322742344945E-2</v>
      </c>
      <c r="I3">
        <f t="shared" ca="1" si="2"/>
        <v>8.9266322742344945E-2</v>
      </c>
      <c r="J3">
        <f t="shared" ca="1" si="2"/>
        <v>8.9266322742344945E-2</v>
      </c>
      <c r="K3">
        <f t="shared" ca="1" si="2"/>
        <v>8.9266322742344945E-2</v>
      </c>
      <c r="L3">
        <f t="shared" ca="1" si="2"/>
        <v>8.9266322742344945E-2</v>
      </c>
      <c r="M3">
        <f t="shared" ca="1" si="2"/>
        <v>8.9266322742344945E-2</v>
      </c>
      <c r="N3">
        <f t="shared" ca="1" si="2"/>
        <v>8.9266322742344945E-2</v>
      </c>
      <c r="O3">
        <f t="shared" ca="1" si="2"/>
        <v>8.9266322742344945E-2</v>
      </c>
      <c r="P3">
        <f t="shared" ca="1" si="2"/>
        <v>8.9266322742344945E-2</v>
      </c>
      <c r="Q3">
        <f t="shared" ca="1" si="2"/>
        <v>8.9266322742344945E-2</v>
      </c>
      <c r="R3">
        <f t="shared" ca="1" si="2"/>
        <v>8.9266322742344945E-2</v>
      </c>
      <c r="S3">
        <f t="shared" ca="1" si="2"/>
        <v>8.9266322742344945E-2</v>
      </c>
      <c r="T3">
        <f t="shared" ca="1" si="2"/>
        <v>8.9266322742344945E-2</v>
      </c>
    </row>
    <row r="4" spans="1:20" x14ac:dyDescent="0.35">
      <c r="A4" t="s">
        <v>7</v>
      </c>
      <c r="B4">
        <f ca="1">AVERAGE(C2:T2)</f>
        <v>0.53005334495576917</v>
      </c>
      <c r="C4">
        <f ca="1">B4+C6*(C2-B4)</f>
        <v>0.86872234738152732</v>
      </c>
      <c r="D4">
        <f t="shared" ref="D4:T4" ca="1" si="3">C4+D6*(D2-C4)</f>
        <v>0.48860316470199799</v>
      </c>
      <c r="E4">
        <f t="shared" ca="1" si="3"/>
        <v>0.50605590745498441</v>
      </c>
      <c r="F4">
        <f t="shared" ca="1" si="3"/>
        <v>0.55730624495715586</v>
      </c>
      <c r="G4">
        <f t="shared" ca="1" si="3"/>
        <v>0.54472826772001592</v>
      </c>
      <c r="H4">
        <f t="shared" ca="1" si="3"/>
        <v>0.55526225714295752</v>
      </c>
      <c r="I4">
        <f t="shared" ca="1" si="3"/>
        <v>0.47774836181476782</v>
      </c>
      <c r="J4">
        <f t="shared" ca="1" si="3"/>
        <v>0.46357955641858861</v>
      </c>
      <c r="K4">
        <f t="shared" ca="1" si="3"/>
        <v>0.47197772705491375</v>
      </c>
      <c r="L4">
        <f t="shared" ca="1" si="3"/>
        <v>0.44580336947216109</v>
      </c>
      <c r="M4">
        <f t="shared" ca="1" si="3"/>
        <v>0.49467623288151158</v>
      </c>
      <c r="N4">
        <f t="shared" ca="1" si="3"/>
        <v>0.47260795155863849</v>
      </c>
      <c r="O4">
        <f t="shared" ca="1" si="3"/>
        <v>0.49516485673079685</v>
      </c>
      <c r="P4">
        <f t="shared" ca="1" si="3"/>
        <v>0.5040456688606757</v>
      </c>
      <c r="Q4">
        <f t="shared" ca="1" si="3"/>
        <v>0.47459242164946935</v>
      </c>
      <c r="R4">
        <f t="shared" ca="1" si="3"/>
        <v>0.48361810219504492</v>
      </c>
      <c r="S4">
        <f t="shared" ca="1" si="3"/>
        <v>0.50765063618016826</v>
      </c>
      <c r="T4">
        <f t="shared" ca="1" si="3"/>
        <v>0.53005334495576917</v>
      </c>
    </row>
    <row r="5" spans="1:20" x14ac:dyDescent="0.35">
      <c r="A5" t="s">
        <v>5</v>
      </c>
      <c r="B5">
        <f>5</f>
        <v>5</v>
      </c>
      <c r="C5">
        <f ca="1">(1-C6)*B5</f>
        <v>8.7700581067493011E-2</v>
      </c>
      <c r="D5">
        <f t="shared" ref="D5:T5" ca="1" si="4">(1-D6)*C5</f>
        <v>4.4238262667885386E-2</v>
      </c>
      <c r="E5">
        <f t="shared" ca="1" si="4"/>
        <v>2.9579411229492342E-2</v>
      </c>
      <c r="F5">
        <f t="shared" ca="1" si="4"/>
        <v>2.22174173282998E-2</v>
      </c>
      <c r="G5">
        <f t="shared" ca="1" si="4"/>
        <v>1.7789743548903413E-2</v>
      </c>
      <c r="H5">
        <f t="shared" ca="1" si="4"/>
        <v>1.4833582478359556E-2</v>
      </c>
      <c r="I5">
        <f t="shared" ca="1" si="4"/>
        <v>1.271989016830611E-2</v>
      </c>
      <c r="J5">
        <f t="shared" ca="1" si="4"/>
        <v>1.113344430198575E-2</v>
      </c>
      <c r="K5">
        <f t="shared" ca="1" si="4"/>
        <v>9.8988440068407593E-3</v>
      </c>
      <c r="L5">
        <f t="shared" ca="1" si="4"/>
        <v>8.9107237234392102E-3</v>
      </c>
      <c r="M5">
        <f t="shared" ca="1" si="4"/>
        <v>8.1019705562400471E-3</v>
      </c>
      <c r="N5">
        <f t="shared" ca="1" si="4"/>
        <v>7.4278093414297365E-3</v>
      </c>
      <c r="O5">
        <f t="shared" ca="1" si="4"/>
        <v>6.8572229943199637E-3</v>
      </c>
      <c r="P5">
        <f t="shared" ca="1" si="4"/>
        <v>6.3680451676650035E-3</v>
      </c>
      <c r="Q5">
        <f t="shared" ca="1" si="4"/>
        <v>5.9440135131077192E-3</v>
      </c>
      <c r="R5">
        <f t="shared" ca="1" si="4"/>
        <v>5.5729267379364599E-3</v>
      </c>
      <c r="S5">
        <f t="shared" ca="1" si="4"/>
        <v>5.2454514300169846E-3</v>
      </c>
      <c r="T5">
        <f t="shared" ca="1" si="4"/>
        <v>4.9543262136551762E-3</v>
      </c>
    </row>
    <row r="6" spans="1:20" x14ac:dyDescent="0.35">
      <c r="A6" t="s">
        <v>4</v>
      </c>
      <c r="C6">
        <f ca="1">B5/(C3+B5)</f>
        <v>0.9824598837865014</v>
      </c>
      <c r="D6">
        <f ca="1">C5/(D3+C5)</f>
        <v>0.49557617373321278</v>
      </c>
      <c r="E6">
        <f t="shared" ref="E6:T6" ca="1" si="5">D5/(E3+D5)</f>
        <v>0.33136137258470111</v>
      </c>
      <c r="F6">
        <f t="shared" ca="1" si="5"/>
        <v>0.24888912913358535</v>
      </c>
      <c r="G6">
        <f t="shared" ca="1" si="5"/>
        <v>0.19928841025804411</v>
      </c>
      <c r="H6">
        <f t="shared" ca="1" si="5"/>
        <v>0.16617221391738818</v>
      </c>
      <c r="I6">
        <f t="shared" ca="1" si="5"/>
        <v>0.14249371742376279</v>
      </c>
      <c r="J6">
        <f t="shared" ca="1" si="5"/>
        <v>0.12472166389245044</v>
      </c>
      <c r="K6">
        <f t="shared" ca="1" si="5"/>
        <v>0.11089113679984804</v>
      </c>
      <c r="L6">
        <f t="shared" ca="1" si="5"/>
        <v>9.9821785525531267E-2</v>
      </c>
      <c r="M6">
        <f t="shared" ca="1" si="5"/>
        <v>9.0761782353522946E-2</v>
      </c>
      <c r="N6">
        <f t="shared" ca="1" si="5"/>
        <v>8.3209536510976206E-2</v>
      </c>
      <c r="O6">
        <f t="shared" ca="1" si="5"/>
        <v>7.6817581184702791E-2</v>
      </c>
      <c r="P6">
        <f t="shared" ca="1" si="5"/>
        <v>7.1337599354747649E-2</v>
      </c>
      <c r="Q6">
        <f t="shared" ca="1" si="5"/>
        <v>6.6587413153158581E-2</v>
      </c>
      <c r="R6">
        <f t="shared" ca="1" si="5"/>
        <v>6.2430338415775812E-2</v>
      </c>
      <c r="S6">
        <f t="shared" ca="1" si="5"/>
        <v>5.8761818218470409E-2</v>
      </c>
      <c r="T6">
        <f t="shared" ca="1" si="5"/>
        <v>5.5500507486514965E-2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2FEB-B418-4E0A-AAC6-E87921B1FFBB}">
  <dimension ref="A1:T6"/>
  <sheetViews>
    <sheetView workbookViewId="0">
      <selection activeCell="C3" sqref="C3"/>
    </sheetView>
  </sheetViews>
  <sheetFormatPr defaultRowHeight="14.5" x14ac:dyDescent="0.35"/>
  <sheetData>
    <row r="1" spans="1:20" x14ac:dyDescent="0.35">
      <c r="A1" t="s">
        <v>9</v>
      </c>
      <c r="B1">
        <v>-1</v>
      </c>
      <c r="C1">
        <f>B1+1</f>
        <v>0</v>
      </c>
      <c r="D1">
        <f t="shared" ref="D1:T1" si="0">C1+1</f>
        <v>1</v>
      </c>
      <c r="E1">
        <f t="shared" si="0"/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</row>
    <row r="2" spans="1:20" x14ac:dyDescent="0.35">
      <c r="A2" t="s">
        <v>11</v>
      </c>
      <c r="C2">
        <f ca="1">RAND()</f>
        <v>0.66803313679317566</v>
      </c>
      <c r="D2">
        <f t="shared" ref="D2:T2" ca="1" si="1">RAND()</f>
        <v>2.3914687598094675E-2</v>
      </c>
      <c r="E2">
        <f t="shared" ca="1" si="1"/>
        <v>0.51109829242033089</v>
      </c>
      <c r="F2">
        <f t="shared" ca="1" si="1"/>
        <v>0.66971988674669014</v>
      </c>
      <c r="G2">
        <f t="shared" ca="1" si="1"/>
        <v>0.34246873491972718</v>
      </c>
      <c r="H2">
        <f t="shared" ca="1" si="1"/>
        <v>0.36955287537176162</v>
      </c>
      <c r="I2">
        <f t="shared" ca="1" si="1"/>
        <v>0.38880470382496823</v>
      </c>
      <c r="J2">
        <f t="shared" ca="1" si="1"/>
        <v>0.64978665953169346</v>
      </c>
      <c r="K2">
        <f t="shared" ca="1" si="1"/>
        <v>0.13172044327849874</v>
      </c>
      <c r="L2">
        <f t="shared" ca="1" si="1"/>
        <v>8.5098657104846542E-2</v>
      </c>
      <c r="M2">
        <f t="shared" ca="1" si="1"/>
        <v>0.34957847436850242</v>
      </c>
      <c r="N2">
        <f t="shared" ca="1" si="1"/>
        <v>0.41781139889664842</v>
      </c>
      <c r="O2">
        <f t="shared" ca="1" si="1"/>
        <v>0.93364760010547698</v>
      </c>
      <c r="P2">
        <f t="shared" ca="1" si="1"/>
        <v>0.15013272773066799</v>
      </c>
      <c r="Q2">
        <f t="shared" ca="1" si="1"/>
        <v>0.9229546224482601</v>
      </c>
      <c r="R2">
        <f t="shared" ca="1" si="1"/>
        <v>0.793009358217175</v>
      </c>
      <c r="S2">
        <f t="shared" ca="1" si="1"/>
        <v>0.65574336729293825</v>
      </c>
      <c r="T2">
        <f t="shared" ca="1" si="1"/>
        <v>0.92092872080149968</v>
      </c>
    </row>
    <row r="3" spans="1:20" x14ac:dyDescent="0.35">
      <c r="A3" t="s">
        <v>10</v>
      </c>
      <c r="C3">
        <f ca="1">_xlfn.VAR.P(C2:T2)</f>
        <v>8.1901840806461457E-2</v>
      </c>
      <c r="D3">
        <f ca="1">C3</f>
        <v>8.1901840806461457E-2</v>
      </c>
      <c r="E3">
        <f t="shared" ref="E3:T3" ca="1" si="2">D3</f>
        <v>8.1901840806461457E-2</v>
      </c>
      <c r="F3">
        <f t="shared" ca="1" si="2"/>
        <v>8.1901840806461457E-2</v>
      </c>
      <c r="G3">
        <f t="shared" ca="1" si="2"/>
        <v>8.1901840806461457E-2</v>
      </c>
      <c r="H3">
        <f t="shared" ca="1" si="2"/>
        <v>8.1901840806461457E-2</v>
      </c>
      <c r="I3">
        <f t="shared" ca="1" si="2"/>
        <v>8.1901840806461457E-2</v>
      </c>
      <c r="J3">
        <f t="shared" ca="1" si="2"/>
        <v>8.1901840806461457E-2</v>
      </c>
      <c r="K3">
        <f t="shared" ca="1" si="2"/>
        <v>8.1901840806461457E-2</v>
      </c>
      <c r="L3">
        <f t="shared" ca="1" si="2"/>
        <v>8.1901840806461457E-2</v>
      </c>
      <c r="M3">
        <f t="shared" ca="1" si="2"/>
        <v>8.1901840806461457E-2</v>
      </c>
      <c r="N3">
        <f t="shared" ca="1" si="2"/>
        <v>8.1901840806461457E-2</v>
      </c>
      <c r="O3">
        <f t="shared" ca="1" si="2"/>
        <v>8.1901840806461457E-2</v>
      </c>
      <c r="P3">
        <f t="shared" ca="1" si="2"/>
        <v>8.1901840806461457E-2</v>
      </c>
      <c r="Q3">
        <f t="shared" ca="1" si="2"/>
        <v>8.1901840806461457E-2</v>
      </c>
      <c r="R3">
        <f t="shared" ca="1" si="2"/>
        <v>8.1901840806461457E-2</v>
      </c>
      <c r="S3">
        <f t="shared" ca="1" si="2"/>
        <v>8.1901840806461457E-2</v>
      </c>
      <c r="T3">
        <f t="shared" ca="1" si="2"/>
        <v>8.1901840806461457E-2</v>
      </c>
    </row>
    <row r="4" spans="1:20" x14ac:dyDescent="0.35">
      <c r="A4" t="s">
        <v>7</v>
      </c>
      <c r="B4">
        <f ca="1">AVERAGE(C2:T2)</f>
        <v>0.49911135263616419</v>
      </c>
      <c r="C4">
        <f ca="1">B4+C6*(C2-B4)</f>
        <v>0.66531072980694084</v>
      </c>
      <c r="D4">
        <f t="shared" ref="D4:T4" ca="1" si="3">C4+D6*(D2-C4)</f>
        <v>0.3472179471472262</v>
      </c>
      <c r="E4">
        <f t="shared" ca="1" si="3"/>
        <v>0.40154807971369749</v>
      </c>
      <c r="F4">
        <f t="shared" ca="1" si="3"/>
        <v>0.46831760412399681</v>
      </c>
      <c r="G4">
        <f t="shared" ca="1" si="3"/>
        <v>0.44323001905907111</v>
      </c>
      <c r="H4">
        <f t="shared" ca="1" si="3"/>
        <v>0.43098392769204102</v>
      </c>
      <c r="I4">
        <f t="shared" ca="1" si="3"/>
        <v>0.42497239159310429</v>
      </c>
      <c r="J4">
        <f t="shared" ca="1" si="3"/>
        <v>0.45301675296491312</v>
      </c>
      <c r="K4">
        <f t="shared" ca="1" si="3"/>
        <v>0.41738201967205224</v>
      </c>
      <c r="L4">
        <f t="shared" ca="1" si="3"/>
        <v>0.38420802364216677</v>
      </c>
      <c r="M4">
        <f t="shared" ca="1" si="3"/>
        <v>0.38106456380178688</v>
      </c>
      <c r="N4">
        <f t="shared" ca="1" si="3"/>
        <v>0.3841226257113638</v>
      </c>
      <c r="O4">
        <f t="shared" ca="1" si="3"/>
        <v>0.42634058176758649</v>
      </c>
      <c r="P4">
        <f t="shared" ca="1" si="3"/>
        <v>0.40663450596328438</v>
      </c>
      <c r="Q4">
        <f t="shared" ca="1" si="3"/>
        <v>0.44101829911624096</v>
      </c>
      <c r="R4">
        <f t="shared" ca="1" si="3"/>
        <v>0.46299524091019656</v>
      </c>
      <c r="S4">
        <f t="shared" ca="1" si="3"/>
        <v>0.47432245164552927</v>
      </c>
      <c r="T4">
        <f t="shared" ca="1" si="3"/>
        <v>0.4991113526361643</v>
      </c>
    </row>
    <row r="5" spans="1:20" x14ac:dyDescent="0.35">
      <c r="A5" t="s">
        <v>5</v>
      </c>
      <c r="B5">
        <f>5</f>
        <v>5</v>
      </c>
      <c r="C5">
        <f ca="1">(1-C6)*B5</f>
        <v>8.0581879945819668E-2</v>
      </c>
      <c r="D5">
        <f t="shared" ref="D5:T5" ca="1" si="4">(1-D6)*C5</f>
        <v>4.0618249463094322E-2</v>
      </c>
      <c r="E5">
        <f t="shared" ca="1" si="4"/>
        <v>2.7152358393177926E-2</v>
      </c>
      <c r="F5">
        <f t="shared" ca="1" si="4"/>
        <v>2.0391953276067885E-2</v>
      </c>
      <c r="G5">
        <f t="shared" ca="1" si="4"/>
        <v>1.6326880099899955E-2</v>
      </c>
      <c r="H5">
        <f t="shared" ca="1" si="4"/>
        <v>1.3613142087871684E-2</v>
      </c>
      <c r="I5">
        <f t="shared" ca="1" si="4"/>
        <v>1.1672947660892646E-2</v>
      </c>
      <c r="J5">
        <f t="shared" ca="1" si="4"/>
        <v>1.0216810710698247E-2</v>
      </c>
      <c r="K5">
        <f t="shared" ca="1" si="4"/>
        <v>9.083671879646274E-3</v>
      </c>
      <c r="L5">
        <f t="shared" ca="1" si="4"/>
        <v>8.1767901972652594E-3</v>
      </c>
      <c r="M5">
        <f t="shared" ca="1" si="4"/>
        <v>7.4345509204791025E-3</v>
      </c>
      <c r="N5">
        <f t="shared" ca="1" si="4"/>
        <v>6.815849556782448E-3</v>
      </c>
      <c r="O5">
        <f t="shared" ca="1" si="4"/>
        <v>6.2922132336265613E-3</v>
      </c>
      <c r="P5">
        <f t="shared" ca="1" si="4"/>
        <v>5.8432946777403679E-3</v>
      </c>
      <c r="Q5">
        <f t="shared" ca="1" si="4"/>
        <v>5.4541666365960657E-3</v>
      </c>
      <c r="R5">
        <f t="shared" ca="1" si="4"/>
        <v>5.1136298541755928E-3</v>
      </c>
      <c r="S5">
        <f t="shared" ca="1" si="4"/>
        <v>4.8131176568963459E-3</v>
      </c>
      <c r="T5">
        <f t="shared" ca="1" si="4"/>
        <v>4.5459653455806872E-3</v>
      </c>
    </row>
    <row r="6" spans="1:20" x14ac:dyDescent="0.35">
      <c r="A6" t="s">
        <v>4</v>
      </c>
      <c r="C6">
        <f ca="1">B5/(C3+B5)</f>
        <v>0.98388362401083607</v>
      </c>
      <c r="D6">
        <f ca="1">C5/(D3+C5)</f>
        <v>0.49593817505368992</v>
      </c>
      <c r="E6">
        <f t="shared" ref="E6:T6" ca="1" si="5">D5/(E3+D5)</f>
        <v>0.33152317610712118</v>
      </c>
      <c r="F6">
        <f t="shared" ca="1" si="5"/>
        <v>0.24898040233619645</v>
      </c>
      <c r="G6">
        <f t="shared" ca="1" si="5"/>
        <v>0.19934692479600391</v>
      </c>
      <c r="H6">
        <f t="shared" ca="1" si="5"/>
        <v>0.16621289526373753</v>
      </c>
      <c r="I6">
        <f t="shared" ca="1" si="5"/>
        <v>0.14252363006683161</v>
      </c>
      <c r="J6">
        <f t="shared" ca="1" si="5"/>
        <v>0.12474457973223252</v>
      </c>
      <c r="K6">
        <f t="shared" ca="1" si="5"/>
        <v>0.11090925173600785</v>
      </c>
      <c r="L6">
        <f t="shared" ca="1" si="5"/>
        <v>9.9836464196054686E-2</v>
      </c>
      <c r="M6">
        <f t="shared" ca="1" si="5"/>
        <v>9.0773917255991279E-2</v>
      </c>
      <c r="N6">
        <f t="shared" ca="1" si="5"/>
        <v>8.3219735840720288E-2</v>
      </c>
      <c r="O6">
        <f t="shared" ca="1" si="5"/>
        <v>7.6826273642559589E-2</v>
      </c>
      <c r="P6">
        <f t="shared" ca="1" si="5"/>
        <v>7.1345095790317989E-2</v>
      </c>
      <c r="Q6">
        <f t="shared" ca="1" si="5"/>
        <v>6.6593944444845385E-2</v>
      </c>
      <c r="R6">
        <f t="shared" ca="1" si="5"/>
        <v>6.2436079626822814E-2</v>
      </c>
      <c r="S6">
        <f t="shared" ca="1" si="5"/>
        <v>5.8766904498154159E-2</v>
      </c>
      <c r="T6">
        <f t="shared" ca="1" si="5"/>
        <v>5.5505044829493547E-2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Beta_applied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Chen</dc:creator>
  <cp:lastModifiedBy>Tony Chen</cp:lastModifiedBy>
  <dcterms:created xsi:type="dcterms:W3CDTF">2022-02-06T17:37:55Z</dcterms:created>
  <dcterms:modified xsi:type="dcterms:W3CDTF">2022-02-07T01:03:49Z</dcterms:modified>
</cp:coreProperties>
</file>