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he\Documents\UG 3\Dissertation\data\"/>
    </mc:Choice>
  </mc:AlternateContent>
  <xr:revisionPtr revIDLastSave="0" documentId="13_ncr:1_{8BA90D78-C999-458F-BB2E-F771E21B2C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ti_c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J2" i="1"/>
  <c r="M31" i="1"/>
  <c r="M135" i="1"/>
  <c r="M215" i="1"/>
  <c r="M287" i="1"/>
  <c r="M416" i="1"/>
  <c r="I2" i="1"/>
  <c r="G3" i="1"/>
  <c r="M3" i="1" s="1"/>
  <c r="G4" i="1"/>
  <c r="G5" i="1"/>
  <c r="G6" i="1"/>
  <c r="M6" i="1" s="1"/>
  <c r="G7" i="1"/>
  <c r="M7" i="1" s="1"/>
  <c r="G8" i="1"/>
  <c r="G9" i="1"/>
  <c r="G10" i="1"/>
  <c r="G11" i="1"/>
  <c r="G12" i="1"/>
  <c r="G13" i="1"/>
  <c r="G14" i="1"/>
  <c r="G15" i="1"/>
  <c r="M15" i="1" s="1"/>
  <c r="G16" i="1"/>
  <c r="G17" i="1"/>
  <c r="G18" i="1"/>
  <c r="G19" i="1"/>
  <c r="G20" i="1"/>
  <c r="P20" i="1" s="1"/>
  <c r="G21" i="1"/>
  <c r="G22" i="1"/>
  <c r="M22" i="1" s="1"/>
  <c r="G23" i="1"/>
  <c r="M23" i="1" s="1"/>
  <c r="G24" i="1"/>
  <c r="G25" i="1"/>
  <c r="G26" i="1"/>
  <c r="G27" i="1"/>
  <c r="G28" i="1"/>
  <c r="G29" i="1"/>
  <c r="G30" i="1"/>
  <c r="M30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M46" i="1" s="1"/>
  <c r="G47" i="1"/>
  <c r="M47" i="1" s="1"/>
  <c r="G48" i="1"/>
  <c r="G49" i="1"/>
  <c r="G50" i="1"/>
  <c r="G51" i="1"/>
  <c r="G52" i="1"/>
  <c r="G53" i="1"/>
  <c r="G54" i="1"/>
  <c r="G55" i="1"/>
  <c r="M55" i="1" s="1"/>
  <c r="G56" i="1"/>
  <c r="G57" i="1"/>
  <c r="G58" i="1"/>
  <c r="G59" i="1"/>
  <c r="G60" i="1"/>
  <c r="G61" i="1"/>
  <c r="G62" i="1"/>
  <c r="M62" i="1" s="1"/>
  <c r="G63" i="1"/>
  <c r="M63" i="1" s="1"/>
  <c r="G64" i="1"/>
  <c r="G65" i="1"/>
  <c r="G66" i="1"/>
  <c r="Q66" i="1" s="1"/>
  <c r="G67" i="1"/>
  <c r="G68" i="1"/>
  <c r="G69" i="1"/>
  <c r="G70" i="1"/>
  <c r="M70" i="1" s="1"/>
  <c r="G71" i="1"/>
  <c r="M71" i="1" s="1"/>
  <c r="G72" i="1"/>
  <c r="G73" i="1"/>
  <c r="G74" i="1"/>
  <c r="G75" i="1"/>
  <c r="G76" i="1"/>
  <c r="G77" i="1"/>
  <c r="G78" i="1"/>
  <c r="G79" i="1"/>
  <c r="M79" i="1" s="1"/>
  <c r="G80" i="1"/>
  <c r="G81" i="1"/>
  <c r="G82" i="1"/>
  <c r="G83" i="1"/>
  <c r="G84" i="1"/>
  <c r="P84" i="1" s="1"/>
  <c r="G85" i="1"/>
  <c r="G86" i="1"/>
  <c r="M86" i="1" s="1"/>
  <c r="G87" i="1"/>
  <c r="M87" i="1" s="1"/>
  <c r="G88" i="1"/>
  <c r="G89" i="1"/>
  <c r="G90" i="1"/>
  <c r="G91" i="1"/>
  <c r="G92" i="1"/>
  <c r="G93" i="1"/>
  <c r="G94" i="1"/>
  <c r="M94" i="1" s="1"/>
  <c r="G95" i="1"/>
  <c r="M95" i="1" s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M110" i="1" s="1"/>
  <c r="G111" i="1"/>
  <c r="M111" i="1" s="1"/>
  <c r="G112" i="1"/>
  <c r="G113" i="1"/>
  <c r="G114" i="1"/>
  <c r="G115" i="1"/>
  <c r="G116" i="1"/>
  <c r="G117" i="1"/>
  <c r="G118" i="1"/>
  <c r="G119" i="1"/>
  <c r="M119" i="1" s="1"/>
  <c r="G120" i="1"/>
  <c r="G121" i="1"/>
  <c r="G122" i="1"/>
  <c r="G123" i="1"/>
  <c r="G124" i="1"/>
  <c r="G125" i="1"/>
  <c r="G126" i="1"/>
  <c r="M126" i="1" s="1"/>
  <c r="G127" i="1"/>
  <c r="M127" i="1" s="1"/>
  <c r="G128" i="1"/>
  <c r="G129" i="1"/>
  <c r="G130" i="1"/>
  <c r="Q130" i="1" s="1"/>
  <c r="G131" i="1"/>
  <c r="G132" i="1"/>
  <c r="G133" i="1"/>
  <c r="G134" i="1"/>
  <c r="M134" i="1" s="1"/>
  <c r="G135" i="1"/>
  <c r="G136" i="1"/>
  <c r="G137" i="1"/>
  <c r="G138" i="1"/>
  <c r="G139" i="1"/>
  <c r="G140" i="1"/>
  <c r="G141" i="1"/>
  <c r="G142" i="1"/>
  <c r="G143" i="1"/>
  <c r="M143" i="1" s="1"/>
  <c r="G144" i="1"/>
  <c r="G145" i="1"/>
  <c r="G146" i="1"/>
  <c r="G147" i="1"/>
  <c r="G148" i="1"/>
  <c r="G149" i="1"/>
  <c r="G150" i="1"/>
  <c r="M150" i="1" s="1"/>
  <c r="G151" i="1"/>
  <c r="M151" i="1" s="1"/>
  <c r="G152" i="1"/>
  <c r="G153" i="1"/>
  <c r="G154" i="1"/>
  <c r="G155" i="1"/>
  <c r="G156" i="1"/>
  <c r="G157" i="1"/>
  <c r="G158" i="1"/>
  <c r="M158" i="1" s="1"/>
  <c r="G159" i="1"/>
  <c r="M159" i="1" s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M174" i="1" s="1"/>
  <c r="G175" i="1"/>
  <c r="M175" i="1" s="1"/>
  <c r="G176" i="1"/>
  <c r="G177" i="1"/>
  <c r="G178" i="1"/>
  <c r="G179" i="1"/>
  <c r="G180" i="1"/>
  <c r="G181" i="1"/>
  <c r="G182" i="1"/>
  <c r="G183" i="1"/>
  <c r="M183" i="1" s="1"/>
  <c r="G184" i="1"/>
  <c r="G185" i="1"/>
  <c r="G186" i="1"/>
  <c r="G187" i="1"/>
  <c r="G188" i="1"/>
  <c r="G189" i="1"/>
  <c r="G190" i="1"/>
  <c r="M190" i="1" s="1"/>
  <c r="G191" i="1"/>
  <c r="M191" i="1" s="1"/>
  <c r="G192" i="1"/>
  <c r="G193" i="1"/>
  <c r="G194" i="1"/>
  <c r="Q194" i="1" s="1"/>
  <c r="G195" i="1"/>
  <c r="M195" i="1" s="1"/>
  <c r="G196" i="1"/>
  <c r="G197" i="1"/>
  <c r="G198" i="1"/>
  <c r="M198" i="1" s="1"/>
  <c r="G199" i="1"/>
  <c r="M199" i="1" s="1"/>
  <c r="G200" i="1"/>
  <c r="G201" i="1"/>
  <c r="G202" i="1"/>
  <c r="P202" i="1" s="1"/>
  <c r="G203" i="1"/>
  <c r="G204" i="1"/>
  <c r="G205" i="1"/>
  <c r="G206" i="1"/>
  <c r="G207" i="1"/>
  <c r="M207" i="1" s="1"/>
  <c r="G208" i="1"/>
  <c r="G209" i="1"/>
  <c r="G210" i="1"/>
  <c r="G211" i="1"/>
  <c r="M211" i="1" s="1"/>
  <c r="G212" i="1"/>
  <c r="G213" i="1"/>
  <c r="G214" i="1"/>
  <c r="M214" i="1" s="1"/>
  <c r="G215" i="1"/>
  <c r="G216" i="1"/>
  <c r="G217" i="1"/>
  <c r="G218" i="1"/>
  <c r="G219" i="1"/>
  <c r="M219" i="1" s="1"/>
  <c r="G220" i="1"/>
  <c r="G221" i="1"/>
  <c r="G222" i="1"/>
  <c r="M222" i="1" s="1"/>
  <c r="G223" i="1"/>
  <c r="M223" i="1" s="1"/>
  <c r="G224" i="1"/>
  <c r="G225" i="1"/>
  <c r="G226" i="1"/>
  <c r="G227" i="1"/>
  <c r="G228" i="1"/>
  <c r="G229" i="1"/>
  <c r="G230" i="1"/>
  <c r="G231" i="1"/>
  <c r="G232" i="1"/>
  <c r="G233" i="1"/>
  <c r="G234" i="1"/>
  <c r="P234" i="1" s="1"/>
  <c r="G235" i="1"/>
  <c r="G236" i="1"/>
  <c r="G237" i="1"/>
  <c r="G238" i="1"/>
  <c r="M238" i="1" s="1"/>
  <c r="G239" i="1"/>
  <c r="M239" i="1" s="1"/>
  <c r="G240" i="1"/>
  <c r="G241" i="1"/>
  <c r="G242" i="1"/>
  <c r="G243" i="1"/>
  <c r="M243" i="1" s="1"/>
  <c r="G244" i="1"/>
  <c r="G245" i="1"/>
  <c r="G246" i="1"/>
  <c r="G247" i="1"/>
  <c r="M247" i="1" s="1"/>
  <c r="G248" i="1"/>
  <c r="G249" i="1"/>
  <c r="G250" i="1"/>
  <c r="G251" i="1"/>
  <c r="G252" i="1"/>
  <c r="G253" i="1"/>
  <c r="G254" i="1"/>
  <c r="M254" i="1" s="1"/>
  <c r="G255" i="1"/>
  <c r="G256" i="1"/>
  <c r="G257" i="1"/>
  <c r="G258" i="1"/>
  <c r="G259" i="1"/>
  <c r="G260" i="1"/>
  <c r="G261" i="1"/>
  <c r="G262" i="1"/>
  <c r="M262" i="1" s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M278" i="1" s="1"/>
  <c r="G279" i="1"/>
  <c r="G280" i="1"/>
  <c r="G281" i="1"/>
  <c r="G282" i="1"/>
  <c r="G283" i="1"/>
  <c r="G284" i="1"/>
  <c r="G285" i="1"/>
  <c r="G286" i="1"/>
  <c r="M286" i="1" s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M302" i="1" s="1"/>
  <c r="G303" i="1"/>
  <c r="G304" i="1"/>
  <c r="G305" i="1"/>
  <c r="G306" i="1"/>
  <c r="G307" i="1"/>
  <c r="M307" i="1" s="1"/>
  <c r="G308" i="1"/>
  <c r="G309" i="1"/>
  <c r="G310" i="1"/>
  <c r="G311" i="1"/>
  <c r="G312" i="1"/>
  <c r="G313" i="1"/>
  <c r="G314" i="1"/>
  <c r="G315" i="1"/>
  <c r="G316" i="1"/>
  <c r="G317" i="1"/>
  <c r="G318" i="1"/>
  <c r="M318" i="1" s="1"/>
  <c r="G319" i="1"/>
  <c r="G320" i="1"/>
  <c r="G321" i="1"/>
  <c r="G322" i="1"/>
  <c r="G323" i="1"/>
  <c r="G324" i="1"/>
  <c r="G325" i="1"/>
  <c r="G326" i="1"/>
  <c r="M326" i="1" s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M342" i="1" s="1"/>
  <c r="G343" i="1"/>
  <c r="G344" i="1"/>
  <c r="G345" i="1"/>
  <c r="G346" i="1"/>
  <c r="G347" i="1"/>
  <c r="M347" i="1" s="1"/>
  <c r="G348" i="1"/>
  <c r="G349" i="1"/>
  <c r="G350" i="1"/>
  <c r="M350" i="1" s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M366" i="1" s="1"/>
  <c r="G367" i="1"/>
  <c r="G368" i="1"/>
  <c r="G369" i="1"/>
  <c r="G370" i="1"/>
  <c r="G371" i="1"/>
  <c r="M371" i="1" s="1"/>
  <c r="G372" i="1"/>
  <c r="G373" i="1"/>
  <c r="G374" i="1"/>
  <c r="G375" i="1"/>
  <c r="G376" i="1"/>
  <c r="G377" i="1"/>
  <c r="G378" i="1"/>
  <c r="G379" i="1"/>
  <c r="G380" i="1"/>
  <c r="G381" i="1"/>
  <c r="G382" i="1"/>
  <c r="M382" i="1" s="1"/>
  <c r="G383" i="1"/>
  <c r="G384" i="1"/>
  <c r="G385" i="1"/>
  <c r="G386" i="1"/>
  <c r="Q386" i="1" s="1"/>
  <c r="G387" i="1"/>
  <c r="G388" i="1"/>
  <c r="G389" i="1"/>
  <c r="G390" i="1"/>
  <c r="M390" i="1" s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M406" i="1" s="1"/>
  <c r="G407" i="1"/>
  <c r="G408" i="1"/>
  <c r="G409" i="1"/>
  <c r="G410" i="1"/>
  <c r="M410" i="1" s="1"/>
  <c r="G411" i="1"/>
  <c r="G412" i="1"/>
  <c r="M412" i="1" s="1"/>
  <c r="G413" i="1"/>
  <c r="M413" i="1" s="1"/>
  <c r="G414" i="1"/>
  <c r="M414" i="1" s="1"/>
  <c r="G415" i="1"/>
  <c r="G416" i="1"/>
  <c r="G417" i="1"/>
  <c r="M417" i="1" s="1"/>
  <c r="G418" i="1"/>
  <c r="M418" i="1" s="1"/>
  <c r="G419" i="1"/>
  <c r="G420" i="1"/>
  <c r="M420" i="1" s="1"/>
  <c r="G421" i="1"/>
  <c r="M421" i="1" s="1"/>
  <c r="G422" i="1"/>
  <c r="M422" i="1" s="1"/>
  <c r="G423" i="1"/>
  <c r="G424" i="1"/>
  <c r="M424" i="1" s="1"/>
  <c r="G425" i="1"/>
  <c r="M425" i="1" s="1"/>
  <c r="G426" i="1"/>
  <c r="M426" i="1" s="1"/>
  <c r="G427" i="1"/>
  <c r="G428" i="1"/>
  <c r="M428" i="1" s="1"/>
  <c r="G429" i="1"/>
  <c r="M429" i="1" s="1"/>
  <c r="G430" i="1"/>
  <c r="M430" i="1" s="1"/>
  <c r="G431" i="1"/>
  <c r="G432" i="1"/>
  <c r="M432" i="1" s="1"/>
  <c r="G2" i="1"/>
  <c r="M2" i="1" s="1"/>
  <c r="P287" i="1" l="1"/>
  <c r="Q415" i="1"/>
  <c r="Q407" i="1"/>
  <c r="Q383" i="1"/>
  <c r="Q367" i="1"/>
  <c r="Q351" i="1"/>
  <c r="Q343" i="1"/>
  <c r="Q335" i="1"/>
  <c r="Q327" i="1"/>
  <c r="Q319" i="1"/>
  <c r="Q303" i="1"/>
  <c r="Q287" i="1"/>
  <c r="Q279" i="1"/>
  <c r="Q271" i="1"/>
  <c r="Q263" i="1"/>
  <c r="Q255" i="1"/>
  <c r="Q431" i="1"/>
  <c r="Q391" i="1"/>
  <c r="Q311" i="1"/>
  <c r="Q423" i="1"/>
  <c r="Q399" i="1"/>
  <c r="Q375" i="1"/>
  <c r="Q359" i="1"/>
  <c r="Q295" i="1"/>
  <c r="P271" i="1"/>
  <c r="M391" i="1"/>
  <c r="M279" i="1"/>
  <c r="M271" i="1"/>
  <c r="M343" i="1"/>
  <c r="M263" i="1"/>
  <c r="M335" i="1"/>
  <c r="M327" i="1"/>
  <c r="M311" i="1"/>
  <c r="Q419" i="1"/>
  <c r="P419" i="1"/>
  <c r="Q403" i="1"/>
  <c r="P403" i="1"/>
  <c r="Q379" i="1"/>
  <c r="P379" i="1"/>
  <c r="Q355" i="1"/>
  <c r="P355" i="1"/>
  <c r="Q339" i="1"/>
  <c r="P339" i="1"/>
  <c r="Q323" i="1"/>
  <c r="P323" i="1"/>
  <c r="Q299" i="1"/>
  <c r="P299" i="1"/>
  <c r="Q283" i="1"/>
  <c r="P283" i="1"/>
  <c r="Q259" i="1"/>
  <c r="P259" i="1"/>
  <c r="Q235" i="1"/>
  <c r="P235" i="1"/>
  <c r="Q227" i="1"/>
  <c r="P227" i="1"/>
  <c r="Q203" i="1"/>
  <c r="P203" i="1"/>
  <c r="Q179" i="1"/>
  <c r="P179" i="1"/>
  <c r="Q171" i="1"/>
  <c r="P171" i="1"/>
  <c r="Q163" i="1"/>
  <c r="P163" i="1"/>
  <c r="Q155" i="1"/>
  <c r="P155" i="1"/>
  <c r="Q147" i="1"/>
  <c r="P147" i="1"/>
  <c r="Q139" i="1"/>
  <c r="P139" i="1"/>
  <c r="Q131" i="1"/>
  <c r="P131" i="1"/>
  <c r="Q123" i="1"/>
  <c r="P123" i="1"/>
  <c r="Q115" i="1"/>
  <c r="P115" i="1"/>
  <c r="Q107" i="1"/>
  <c r="P107" i="1"/>
  <c r="Q99" i="1"/>
  <c r="P99" i="1"/>
  <c r="Q91" i="1"/>
  <c r="P91" i="1"/>
  <c r="Q83" i="1"/>
  <c r="P83" i="1"/>
  <c r="Q75" i="1"/>
  <c r="P75" i="1"/>
  <c r="Q67" i="1"/>
  <c r="P67" i="1"/>
  <c r="Q59" i="1"/>
  <c r="P59" i="1"/>
  <c r="Q51" i="1"/>
  <c r="P51" i="1"/>
  <c r="Q43" i="1"/>
  <c r="P43" i="1"/>
  <c r="Q35" i="1"/>
  <c r="P35" i="1"/>
  <c r="Q27" i="1"/>
  <c r="P27" i="1"/>
  <c r="Q19" i="1"/>
  <c r="P19" i="1"/>
  <c r="Q11" i="1"/>
  <c r="P11" i="1"/>
  <c r="M179" i="1"/>
  <c r="M115" i="1"/>
  <c r="M51" i="1"/>
  <c r="P415" i="1"/>
  <c r="P351" i="1"/>
  <c r="P426" i="1"/>
  <c r="Q426" i="1"/>
  <c r="P418" i="1"/>
  <c r="Q418" i="1"/>
  <c r="Q410" i="1"/>
  <c r="P410" i="1"/>
  <c r="Q402" i="1"/>
  <c r="P402" i="1"/>
  <c r="Q394" i="1"/>
  <c r="P394" i="1"/>
  <c r="M394" i="1"/>
  <c r="P386" i="1"/>
  <c r="M386" i="1"/>
  <c r="P378" i="1"/>
  <c r="M378" i="1"/>
  <c r="Q378" i="1"/>
  <c r="P370" i="1"/>
  <c r="M370" i="1"/>
  <c r="Q370" i="1"/>
  <c r="P362" i="1"/>
  <c r="M362" i="1"/>
  <c r="Q362" i="1"/>
  <c r="O354" i="1"/>
  <c r="P354" i="1"/>
  <c r="Q354" i="1"/>
  <c r="M354" i="1"/>
  <c r="Q346" i="1"/>
  <c r="P346" i="1"/>
  <c r="M346" i="1"/>
  <c r="O338" i="1"/>
  <c r="Q338" i="1"/>
  <c r="P338" i="1"/>
  <c r="M338" i="1"/>
  <c r="Q330" i="1"/>
  <c r="P330" i="1"/>
  <c r="M330" i="1"/>
  <c r="O322" i="1"/>
  <c r="P322" i="1"/>
  <c r="M322" i="1"/>
  <c r="P314" i="1"/>
  <c r="M314" i="1"/>
  <c r="Q314" i="1"/>
  <c r="O306" i="1"/>
  <c r="P306" i="1"/>
  <c r="M306" i="1"/>
  <c r="Q306" i="1"/>
  <c r="P298" i="1"/>
  <c r="M298" i="1"/>
  <c r="Q298" i="1"/>
  <c r="O290" i="1"/>
  <c r="P290" i="1"/>
  <c r="Q290" i="1"/>
  <c r="M290" i="1"/>
  <c r="Q282" i="1"/>
  <c r="P282" i="1"/>
  <c r="M282" i="1"/>
  <c r="Q274" i="1"/>
  <c r="P274" i="1"/>
  <c r="M274" i="1"/>
  <c r="Q266" i="1"/>
  <c r="P266" i="1"/>
  <c r="M266" i="1"/>
  <c r="P258" i="1"/>
  <c r="M258" i="1"/>
  <c r="P250" i="1"/>
  <c r="M250" i="1"/>
  <c r="Q250" i="1"/>
  <c r="P242" i="1"/>
  <c r="M242" i="1"/>
  <c r="Q242" i="1"/>
  <c r="M234" i="1"/>
  <c r="Q234" i="1"/>
  <c r="Q226" i="1"/>
  <c r="M226" i="1"/>
  <c r="P226" i="1"/>
  <c r="Q218" i="1"/>
  <c r="P218" i="1"/>
  <c r="M218" i="1"/>
  <c r="Q210" i="1"/>
  <c r="P210" i="1"/>
  <c r="M210" i="1"/>
  <c r="Q202" i="1"/>
  <c r="M202" i="1"/>
  <c r="M194" i="1"/>
  <c r="P194" i="1"/>
  <c r="P186" i="1"/>
  <c r="M186" i="1"/>
  <c r="Q186" i="1"/>
  <c r="P178" i="1"/>
  <c r="M178" i="1"/>
  <c r="Q178" i="1"/>
  <c r="P170" i="1"/>
  <c r="M170" i="1"/>
  <c r="Q170" i="1"/>
  <c r="P162" i="1"/>
  <c r="Q162" i="1"/>
  <c r="M162" i="1"/>
  <c r="P154" i="1"/>
  <c r="Q154" i="1"/>
  <c r="M154" i="1"/>
  <c r="P146" i="1"/>
  <c r="Q146" i="1"/>
  <c r="M146" i="1"/>
  <c r="P138" i="1"/>
  <c r="Q138" i="1"/>
  <c r="M138" i="1"/>
  <c r="P130" i="1"/>
  <c r="M130" i="1"/>
  <c r="P122" i="1"/>
  <c r="M122" i="1"/>
  <c r="Q122" i="1"/>
  <c r="P114" i="1"/>
  <c r="M114" i="1"/>
  <c r="Q114" i="1"/>
  <c r="P106" i="1"/>
  <c r="M106" i="1"/>
  <c r="Q106" i="1"/>
  <c r="P98" i="1"/>
  <c r="Q98" i="1"/>
  <c r="M98" i="1"/>
  <c r="P90" i="1"/>
  <c r="Q90" i="1"/>
  <c r="M90" i="1"/>
  <c r="P82" i="1"/>
  <c r="Q82" i="1"/>
  <c r="M82" i="1"/>
  <c r="P74" i="1"/>
  <c r="Q74" i="1"/>
  <c r="M74" i="1"/>
  <c r="P66" i="1"/>
  <c r="M66" i="1"/>
  <c r="P58" i="1"/>
  <c r="M58" i="1"/>
  <c r="Q58" i="1"/>
  <c r="P50" i="1"/>
  <c r="M50" i="1"/>
  <c r="Q50" i="1"/>
  <c r="P42" i="1"/>
  <c r="M42" i="1"/>
  <c r="Q42" i="1"/>
  <c r="P34" i="1"/>
  <c r="Q34" i="1"/>
  <c r="M34" i="1"/>
  <c r="P26" i="1"/>
  <c r="Q26" i="1"/>
  <c r="M26" i="1"/>
  <c r="P18" i="1"/>
  <c r="Q18" i="1"/>
  <c r="M18" i="1"/>
  <c r="P10" i="1"/>
  <c r="Q10" i="1"/>
  <c r="M10" i="1"/>
  <c r="M407" i="1"/>
  <c r="M367" i="1"/>
  <c r="M303" i="1"/>
  <c r="M283" i="1"/>
  <c r="M155" i="1"/>
  <c r="M91" i="1"/>
  <c r="M27" i="1"/>
  <c r="P407" i="1"/>
  <c r="P343" i="1"/>
  <c r="P279" i="1"/>
  <c r="Q387" i="1"/>
  <c r="P387" i="1"/>
  <c r="Q315" i="1"/>
  <c r="P315" i="1"/>
  <c r="Q219" i="1"/>
  <c r="P219" i="1"/>
  <c r="Q425" i="1"/>
  <c r="P425" i="1"/>
  <c r="Q409" i="1"/>
  <c r="P409" i="1"/>
  <c r="M409" i="1"/>
  <c r="Q393" i="1"/>
  <c r="P393" i="1"/>
  <c r="M393" i="1"/>
  <c r="Q377" i="1"/>
  <c r="P377" i="1"/>
  <c r="M377" i="1"/>
  <c r="Q361" i="1"/>
  <c r="P361" i="1"/>
  <c r="M361" i="1"/>
  <c r="Q345" i="1"/>
  <c r="P345" i="1"/>
  <c r="M345" i="1"/>
  <c r="Q329" i="1"/>
  <c r="P329" i="1"/>
  <c r="M329" i="1"/>
  <c r="Q321" i="1"/>
  <c r="P321" i="1"/>
  <c r="M321" i="1"/>
  <c r="Q305" i="1"/>
  <c r="P305" i="1"/>
  <c r="M305" i="1"/>
  <c r="Q297" i="1"/>
  <c r="P297" i="1"/>
  <c r="M297" i="1"/>
  <c r="Q281" i="1"/>
  <c r="P281" i="1"/>
  <c r="M281" i="1"/>
  <c r="Q273" i="1"/>
  <c r="P273" i="1"/>
  <c r="M273" i="1"/>
  <c r="Q257" i="1"/>
  <c r="P257" i="1"/>
  <c r="M257" i="1"/>
  <c r="P249" i="1"/>
  <c r="Q249" i="1"/>
  <c r="M249" i="1"/>
  <c r="P233" i="1"/>
  <c r="Q233" i="1"/>
  <c r="M233" i="1"/>
  <c r="P225" i="1"/>
  <c r="Q225" i="1"/>
  <c r="M225" i="1"/>
  <c r="P217" i="1"/>
  <c r="Q217" i="1"/>
  <c r="M217" i="1"/>
  <c r="P209" i="1"/>
  <c r="Q209" i="1"/>
  <c r="M209" i="1"/>
  <c r="P193" i="1"/>
  <c r="Q193" i="1"/>
  <c r="M193" i="1"/>
  <c r="P185" i="1"/>
  <c r="Q185" i="1"/>
  <c r="M185" i="1"/>
  <c r="P177" i="1"/>
  <c r="Q177" i="1"/>
  <c r="M177" i="1"/>
  <c r="P169" i="1"/>
  <c r="Q169" i="1"/>
  <c r="M169" i="1"/>
  <c r="P161" i="1"/>
  <c r="Q161" i="1"/>
  <c r="M161" i="1"/>
  <c r="P153" i="1"/>
  <c r="Q153" i="1"/>
  <c r="M153" i="1"/>
  <c r="P145" i="1"/>
  <c r="Q145" i="1"/>
  <c r="M145" i="1"/>
  <c r="P129" i="1"/>
  <c r="Q129" i="1"/>
  <c r="M129" i="1"/>
  <c r="P121" i="1"/>
  <c r="Q121" i="1"/>
  <c r="M121" i="1"/>
  <c r="P113" i="1"/>
  <c r="Q113" i="1"/>
  <c r="M113" i="1"/>
  <c r="P105" i="1"/>
  <c r="Q105" i="1"/>
  <c r="M105" i="1"/>
  <c r="P97" i="1"/>
  <c r="Q97" i="1"/>
  <c r="M97" i="1"/>
  <c r="P89" i="1"/>
  <c r="Q89" i="1"/>
  <c r="M89" i="1"/>
  <c r="P81" i="1"/>
  <c r="Q81" i="1"/>
  <c r="M81" i="1"/>
  <c r="P73" i="1"/>
  <c r="Q73" i="1"/>
  <c r="M73" i="1"/>
  <c r="P65" i="1"/>
  <c r="Q65" i="1"/>
  <c r="M65" i="1"/>
  <c r="P57" i="1"/>
  <c r="Q57" i="1"/>
  <c r="M57" i="1"/>
  <c r="P49" i="1"/>
  <c r="Q49" i="1"/>
  <c r="M49" i="1"/>
  <c r="P41" i="1"/>
  <c r="Q41" i="1"/>
  <c r="M41" i="1"/>
  <c r="P25" i="1"/>
  <c r="Q25" i="1"/>
  <c r="M25" i="1"/>
  <c r="P17" i="1"/>
  <c r="Q17" i="1"/>
  <c r="M17" i="1"/>
  <c r="P9" i="1"/>
  <c r="Q9" i="1"/>
  <c r="M9" i="1"/>
  <c r="M387" i="1"/>
  <c r="M323" i="1"/>
  <c r="M259" i="1"/>
  <c r="M131" i="1"/>
  <c r="M67" i="1"/>
  <c r="P399" i="1"/>
  <c r="Q427" i="1"/>
  <c r="P427" i="1"/>
  <c r="Q411" i="1"/>
  <c r="P411" i="1"/>
  <c r="Q395" i="1"/>
  <c r="P395" i="1"/>
  <c r="Q371" i="1"/>
  <c r="P371" i="1"/>
  <c r="Q363" i="1"/>
  <c r="P363" i="1"/>
  <c r="Q347" i="1"/>
  <c r="P347" i="1"/>
  <c r="Q331" i="1"/>
  <c r="P331" i="1"/>
  <c r="Q307" i="1"/>
  <c r="P307" i="1"/>
  <c r="Q291" i="1"/>
  <c r="P291" i="1"/>
  <c r="Q275" i="1"/>
  <c r="P275" i="1"/>
  <c r="Q243" i="1"/>
  <c r="P243" i="1"/>
  <c r="Q187" i="1"/>
  <c r="P187" i="1"/>
  <c r="Q3" i="1"/>
  <c r="P3" i="1"/>
  <c r="Q417" i="1"/>
  <c r="P417" i="1"/>
  <c r="Q401" i="1"/>
  <c r="P401" i="1"/>
  <c r="M401" i="1"/>
  <c r="Q385" i="1"/>
  <c r="P385" i="1"/>
  <c r="M385" i="1"/>
  <c r="Q369" i="1"/>
  <c r="P369" i="1"/>
  <c r="M369" i="1"/>
  <c r="Q353" i="1"/>
  <c r="P353" i="1"/>
  <c r="M353" i="1"/>
  <c r="Q337" i="1"/>
  <c r="P337" i="1"/>
  <c r="M337" i="1"/>
  <c r="Q313" i="1"/>
  <c r="P313" i="1"/>
  <c r="M313" i="1"/>
  <c r="Q289" i="1"/>
  <c r="P289" i="1"/>
  <c r="M289" i="1"/>
  <c r="Q265" i="1"/>
  <c r="P265" i="1"/>
  <c r="M265" i="1"/>
  <c r="P241" i="1"/>
  <c r="Q241" i="1"/>
  <c r="M241" i="1"/>
  <c r="P201" i="1"/>
  <c r="Q201" i="1"/>
  <c r="M201" i="1"/>
  <c r="P137" i="1"/>
  <c r="Q137" i="1"/>
  <c r="M137" i="1"/>
  <c r="P33" i="1"/>
  <c r="Q33" i="1"/>
  <c r="M33" i="1"/>
  <c r="P335" i="1"/>
  <c r="Q432" i="1"/>
  <c r="P432" i="1"/>
  <c r="Q424" i="1"/>
  <c r="P424" i="1"/>
  <c r="Q416" i="1"/>
  <c r="P416" i="1"/>
  <c r="Q408" i="1"/>
  <c r="P408" i="1"/>
  <c r="M408" i="1"/>
  <c r="Q400" i="1"/>
  <c r="P400" i="1"/>
  <c r="M400" i="1"/>
  <c r="Q392" i="1"/>
  <c r="P392" i="1"/>
  <c r="M392" i="1"/>
  <c r="Q384" i="1"/>
  <c r="P384" i="1"/>
  <c r="M384" i="1"/>
  <c r="Q376" i="1"/>
  <c r="P376" i="1"/>
  <c r="M376" i="1"/>
  <c r="Q368" i="1"/>
  <c r="P368" i="1"/>
  <c r="M368" i="1"/>
  <c r="Q360" i="1"/>
  <c r="P360" i="1"/>
  <c r="M360" i="1"/>
  <c r="Q352" i="1"/>
  <c r="P352" i="1"/>
  <c r="M352" i="1"/>
  <c r="Q344" i="1"/>
  <c r="P344" i="1"/>
  <c r="M344" i="1"/>
  <c r="Q336" i="1"/>
  <c r="P336" i="1"/>
  <c r="M336" i="1"/>
  <c r="Q328" i="1"/>
  <c r="P328" i="1"/>
  <c r="M328" i="1"/>
  <c r="Q320" i="1"/>
  <c r="P320" i="1"/>
  <c r="M320" i="1"/>
  <c r="Q312" i="1"/>
  <c r="P312" i="1"/>
  <c r="M312" i="1"/>
  <c r="Q304" i="1"/>
  <c r="P304" i="1"/>
  <c r="M304" i="1"/>
  <c r="Q296" i="1"/>
  <c r="P296" i="1"/>
  <c r="M296" i="1"/>
  <c r="Q288" i="1"/>
  <c r="P288" i="1"/>
  <c r="M288" i="1"/>
  <c r="Q280" i="1"/>
  <c r="P280" i="1"/>
  <c r="M280" i="1"/>
  <c r="Q272" i="1"/>
  <c r="P272" i="1"/>
  <c r="M272" i="1"/>
  <c r="Q264" i="1"/>
  <c r="P264" i="1"/>
  <c r="M264" i="1"/>
  <c r="Q256" i="1"/>
  <c r="P256" i="1"/>
  <c r="M256" i="1"/>
  <c r="P248" i="1"/>
  <c r="Q248" i="1"/>
  <c r="M248" i="1"/>
  <c r="P240" i="1"/>
  <c r="Q240" i="1"/>
  <c r="M240" i="1"/>
  <c r="P232" i="1"/>
  <c r="Q232" i="1"/>
  <c r="M232" i="1"/>
  <c r="P224" i="1"/>
  <c r="Q224" i="1"/>
  <c r="M224" i="1"/>
  <c r="P216" i="1"/>
  <c r="Q216" i="1"/>
  <c r="M216" i="1"/>
  <c r="P208" i="1"/>
  <c r="Q208" i="1"/>
  <c r="M208" i="1"/>
  <c r="P200" i="1"/>
  <c r="Q200" i="1"/>
  <c r="M200" i="1"/>
  <c r="P192" i="1"/>
  <c r="Q192" i="1"/>
  <c r="M192" i="1"/>
  <c r="P184" i="1"/>
  <c r="Q184" i="1"/>
  <c r="M184" i="1"/>
  <c r="P176" i="1"/>
  <c r="Q176" i="1"/>
  <c r="M176" i="1"/>
  <c r="P168" i="1"/>
  <c r="Q168" i="1"/>
  <c r="M168" i="1"/>
  <c r="P160" i="1"/>
  <c r="Q160" i="1"/>
  <c r="M160" i="1"/>
  <c r="P152" i="1"/>
  <c r="Q152" i="1"/>
  <c r="M152" i="1"/>
  <c r="P144" i="1"/>
  <c r="Q144" i="1"/>
  <c r="M144" i="1"/>
  <c r="P136" i="1"/>
  <c r="Q136" i="1"/>
  <c r="M136" i="1"/>
  <c r="P128" i="1"/>
  <c r="Q128" i="1"/>
  <c r="M128" i="1"/>
  <c r="P120" i="1"/>
  <c r="Q120" i="1"/>
  <c r="M120" i="1"/>
  <c r="P112" i="1"/>
  <c r="Q112" i="1"/>
  <c r="M112" i="1"/>
  <c r="P104" i="1"/>
  <c r="Q104" i="1"/>
  <c r="M104" i="1"/>
  <c r="P96" i="1"/>
  <c r="Q96" i="1"/>
  <c r="M96" i="1"/>
  <c r="P88" i="1"/>
  <c r="Q88" i="1"/>
  <c r="M88" i="1"/>
  <c r="P80" i="1"/>
  <c r="Q80" i="1"/>
  <c r="M80" i="1"/>
  <c r="P72" i="1"/>
  <c r="Q72" i="1"/>
  <c r="M72" i="1"/>
  <c r="P64" i="1"/>
  <c r="Q64" i="1"/>
  <c r="M64" i="1"/>
  <c r="P56" i="1"/>
  <c r="Q56" i="1"/>
  <c r="M56" i="1"/>
  <c r="P48" i="1"/>
  <c r="Q48" i="1"/>
  <c r="M48" i="1"/>
  <c r="P40" i="1"/>
  <c r="Q40" i="1"/>
  <c r="M40" i="1"/>
  <c r="P32" i="1"/>
  <c r="Q32" i="1"/>
  <c r="M32" i="1"/>
  <c r="P24" i="1"/>
  <c r="Q24" i="1"/>
  <c r="M24" i="1"/>
  <c r="P16" i="1"/>
  <c r="Q16" i="1"/>
  <c r="M16" i="1"/>
  <c r="P8" i="1"/>
  <c r="Q8" i="1"/>
  <c r="M8" i="1"/>
  <c r="M431" i="1"/>
  <c r="M423" i="1"/>
  <c r="M415" i="1"/>
  <c r="M403" i="1"/>
  <c r="M383" i="1"/>
  <c r="M363" i="1"/>
  <c r="M319" i="1"/>
  <c r="M299" i="1"/>
  <c r="M255" i="1"/>
  <c r="M235" i="1"/>
  <c r="M171" i="1"/>
  <c r="M107" i="1"/>
  <c r="M43" i="1"/>
  <c r="P391" i="1"/>
  <c r="P327" i="1"/>
  <c r="P263" i="1"/>
  <c r="Q322" i="1"/>
  <c r="Q251" i="1"/>
  <c r="P251" i="1"/>
  <c r="P247" i="1"/>
  <c r="Q247" i="1"/>
  <c r="P239" i="1"/>
  <c r="Q239" i="1"/>
  <c r="P231" i="1"/>
  <c r="Q231" i="1"/>
  <c r="P223" i="1"/>
  <c r="Q223" i="1"/>
  <c r="P215" i="1"/>
  <c r="Q215" i="1"/>
  <c r="P207" i="1"/>
  <c r="Q207" i="1"/>
  <c r="P199" i="1"/>
  <c r="Q199" i="1"/>
  <c r="P191" i="1"/>
  <c r="Q191" i="1"/>
  <c r="P183" i="1"/>
  <c r="Q183" i="1"/>
  <c r="P175" i="1"/>
  <c r="Q175" i="1"/>
  <c r="P167" i="1"/>
  <c r="Q167" i="1"/>
  <c r="P159" i="1"/>
  <c r="Q159" i="1"/>
  <c r="P151" i="1"/>
  <c r="Q151" i="1"/>
  <c r="P143" i="1"/>
  <c r="Q143" i="1"/>
  <c r="P135" i="1"/>
  <c r="Q135" i="1"/>
  <c r="P127" i="1"/>
  <c r="Q127" i="1"/>
  <c r="P119" i="1"/>
  <c r="Q119" i="1"/>
  <c r="P111" i="1"/>
  <c r="Q111" i="1"/>
  <c r="P103" i="1"/>
  <c r="Q103" i="1"/>
  <c r="P95" i="1"/>
  <c r="Q95" i="1"/>
  <c r="P87" i="1"/>
  <c r="Q87" i="1"/>
  <c r="P79" i="1"/>
  <c r="Q79" i="1"/>
  <c r="P71" i="1"/>
  <c r="Q71" i="1"/>
  <c r="P63" i="1"/>
  <c r="Q63" i="1"/>
  <c r="P55" i="1"/>
  <c r="Q55" i="1"/>
  <c r="P47" i="1"/>
  <c r="Q47" i="1"/>
  <c r="P39" i="1"/>
  <c r="Q39" i="1"/>
  <c r="P31" i="1"/>
  <c r="Q31" i="1"/>
  <c r="P23" i="1"/>
  <c r="Q23" i="1"/>
  <c r="P15" i="1"/>
  <c r="Q15" i="1"/>
  <c r="P7" i="1"/>
  <c r="Q7" i="1"/>
  <c r="M402" i="1"/>
  <c r="M359" i="1"/>
  <c r="M339" i="1"/>
  <c r="M295" i="1"/>
  <c r="M275" i="1"/>
  <c r="M231" i="1"/>
  <c r="M167" i="1"/>
  <c r="M147" i="1"/>
  <c r="M103" i="1"/>
  <c r="M83" i="1"/>
  <c r="M39" i="1"/>
  <c r="M19" i="1"/>
  <c r="P383" i="1"/>
  <c r="P319" i="1"/>
  <c r="P255" i="1"/>
  <c r="Q258" i="1"/>
  <c r="Q267" i="1"/>
  <c r="P267" i="1"/>
  <c r="N430" i="1"/>
  <c r="Q430" i="1"/>
  <c r="P430" i="1"/>
  <c r="N422" i="1"/>
  <c r="Q422" i="1"/>
  <c r="P422" i="1"/>
  <c r="N414" i="1"/>
  <c r="Q414" i="1"/>
  <c r="P414" i="1"/>
  <c r="N406" i="1"/>
  <c r="Q406" i="1"/>
  <c r="P406" i="1"/>
  <c r="N398" i="1"/>
  <c r="Q398" i="1"/>
  <c r="P398" i="1"/>
  <c r="N390" i="1"/>
  <c r="Q390" i="1"/>
  <c r="P390" i="1"/>
  <c r="N382" i="1"/>
  <c r="Q382" i="1"/>
  <c r="P382" i="1"/>
  <c r="N374" i="1"/>
  <c r="Q374" i="1"/>
  <c r="P374" i="1"/>
  <c r="N366" i="1"/>
  <c r="Q366" i="1"/>
  <c r="P366" i="1"/>
  <c r="N358" i="1"/>
  <c r="Q358" i="1"/>
  <c r="P358" i="1"/>
  <c r="N350" i="1"/>
  <c r="Q350" i="1"/>
  <c r="P350" i="1"/>
  <c r="N342" i="1"/>
  <c r="Q342" i="1"/>
  <c r="P342" i="1"/>
  <c r="N334" i="1"/>
  <c r="Q334" i="1"/>
  <c r="P334" i="1"/>
  <c r="N326" i="1"/>
  <c r="Q326" i="1"/>
  <c r="P326" i="1"/>
  <c r="N318" i="1"/>
  <c r="Q318" i="1"/>
  <c r="P318" i="1"/>
  <c r="N310" i="1"/>
  <c r="Q310" i="1"/>
  <c r="P310" i="1"/>
  <c r="N302" i="1"/>
  <c r="Q302" i="1"/>
  <c r="P302" i="1"/>
  <c r="N294" i="1"/>
  <c r="Q294" i="1"/>
  <c r="P294" i="1"/>
  <c r="N286" i="1"/>
  <c r="Q286" i="1"/>
  <c r="P286" i="1"/>
  <c r="N278" i="1"/>
  <c r="Q278" i="1"/>
  <c r="P278" i="1"/>
  <c r="N270" i="1"/>
  <c r="Q270" i="1"/>
  <c r="P270" i="1"/>
  <c r="N262" i="1"/>
  <c r="Q262" i="1"/>
  <c r="P262" i="1"/>
  <c r="N254" i="1"/>
  <c r="Q254" i="1"/>
  <c r="P254" i="1"/>
  <c r="N246" i="1"/>
  <c r="P246" i="1"/>
  <c r="Q246" i="1"/>
  <c r="N238" i="1"/>
  <c r="P238" i="1"/>
  <c r="Q238" i="1"/>
  <c r="O230" i="1"/>
  <c r="P230" i="1"/>
  <c r="Q230" i="1"/>
  <c r="N222" i="1"/>
  <c r="P222" i="1"/>
  <c r="Q222" i="1"/>
  <c r="O214" i="1"/>
  <c r="P214" i="1"/>
  <c r="Q214" i="1"/>
  <c r="P206" i="1"/>
  <c r="Q206" i="1"/>
  <c r="P198" i="1"/>
  <c r="Q198" i="1"/>
  <c r="P190" i="1"/>
  <c r="Q190" i="1"/>
  <c r="P182" i="1"/>
  <c r="Q182" i="1"/>
  <c r="P174" i="1"/>
  <c r="Q174" i="1"/>
  <c r="P166" i="1"/>
  <c r="Q166" i="1"/>
  <c r="P158" i="1"/>
  <c r="Q158" i="1"/>
  <c r="P150" i="1"/>
  <c r="Q150" i="1"/>
  <c r="P142" i="1"/>
  <c r="Q142" i="1"/>
  <c r="P134" i="1"/>
  <c r="Q134" i="1"/>
  <c r="P126" i="1"/>
  <c r="Q126" i="1"/>
  <c r="P118" i="1"/>
  <c r="Q118" i="1"/>
  <c r="P110" i="1"/>
  <c r="Q110" i="1"/>
  <c r="P102" i="1"/>
  <c r="Q102" i="1"/>
  <c r="P94" i="1"/>
  <c r="Q94" i="1"/>
  <c r="P86" i="1"/>
  <c r="Q86" i="1"/>
  <c r="P78" i="1"/>
  <c r="Q78" i="1"/>
  <c r="P70" i="1"/>
  <c r="Q70" i="1"/>
  <c r="P62" i="1"/>
  <c r="Q62" i="1"/>
  <c r="P54" i="1"/>
  <c r="Q54" i="1"/>
  <c r="P46" i="1"/>
  <c r="Q46" i="1"/>
  <c r="P38" i="1"/>
  <c r="Q38" i="1"/>
  <c r="P30" i="1"/>
  <c r="Q30" i="1"/>
  <c r="P22" i="1"/>
  <c r="Q22" i="1"/>
  <c r="P14" i="1"/>
  <c r="Q14" i="1"/>
  <c r="P6" i="1"/>
  <c r="Q6" i="1"/>
  <c r="M399" i="1"/>
  <c r="M379" i="1"/>
  <c r="M358" i="1"/>
  <c r="M315" i="1"/>
  <c r="M294" i="1"/>
  <c r="M251" i="1"/>
  <c r="M230" i="1"/>
  <c r="M187" i="1"/>
  <c r="M166" i="1"/>
  <c r="M123" i="1"/>
  <c r="M102" i="1"/>
  <c r="M59" i="1"/>
  <c r="M38" i="1"/>
  <c r="P375" i="1"/>
  <c r="P311" i="1"/>
  <c r="Q211" i="1"/>
  <c r="P211" i="1"/>
  <c r="Q429" i="1"/>
  <c r="P429" i="1"/>
  <c r="Q421" i="1"/>
  <c r="P421" i="1"/>
  <c r="Q413" i="1"/>
  <c r="P413" i="1"/>
  <c r="Q405" i="1"/>
  <c r="P405" i="1"/>
  <c r="M405" i="1"/>
  <c r="Q397" i="1"/>
  <c r="P397" i="1"/>
  <c r="M397" i="1"/>
  <c r="Q389" i="1"/>
  <c r="P389" i="1"/>
  <c r="M389" i="1"/>
  <c r="Q381" i="1"/>
  <c r="P381" i="1"/>
  <c r="M381" i="1"/>
  <c r="Q373" i="1"/>
  <c r="P373" i="1"/>
  <c r="M373" i="1"/>
  <c r="Q365" i="1"/>
  <c r="P365" i="1"/>
  <c r="M365" i="1"/>
  <c r="Q357" i="1"/>
  <c r="P357" i="1"/>
  <c r="M357" i="1"/>
  <c r="Q349" i="1"/>
  <c r="P349" i="1"/>
  <c r="M349" i="1"/>
  <c r="Q341" i="1"/>
  <c r="P341" i="1"/>
  <c r="M341" i="1"/>
  <c r="Q333" i="1"/>
  <c r="P333" i="1"/>
  <c r="M333" i="1"/>
  <c r="Q325" i="1"/>
  <c r="P325" i="1"/>
  <c r="M325" i="1"/>
  <c r="Q317" i="1"/>
  <c r="P317" i="1"/>
  <c r="M317" i="1"/>
  <c r="Q309" i="1"/>
  <c r="P309" i="1"/>
  <c r="M309" i="1"/>
  <c r="Q301" i="1"/>
  <c r="P301" i="1"/>
  <c r="M301" i="1"/>
  <c r="Q293" i="1"/>
  <c r="P293" i="1"/>
  <c r="M293" i="1"/>
  <c r="Q285" i="1"/>
  <c r="P285" i="1"/>
  <c r="M285" i="1"/>
  <c r="Q277" i="1"/>
  <c r="P277" i="1"/>
  <c r="M277" i="1"/>
  <c r="Q269" i="1"/>
  <c r="P269" i="1"/>
  <c r="M269" i="1"/>
  <c r="Q261" i="1"/>
  <c r="P261" i="1"/>
  <c r="M261" i="1"/>
  <c r="Q253" i="1"/>
  <c r="P253" i="1"/>
  <c r="M253" i="1"/>
  <c r="P245" i="1"/>
  <c r="Q245" i="1"/>
  <c r="M245" i="1"/>
  <c r="P237" i="1"/>
  <c r="Q237" i="1"/>
  <c r="M237" i="1"/>
  <c r="P229" i="1"/>
  <c r="Q229" i="1"/>
  <c r="M229" i="1"/>
  <c r="P221" i="1"/>
  <c r="Q221" i="1"/>
  <c r="M221" i="1"/>
  <c r="P213" i="1"/>
  <c r="Q213" i="1"/>
  <c r="M213" i="1"/>
  <c r="P205" i="1"/>
  <c r="Q205" i="1"/>
  <c r="M205" i="1"/>
  <c r="P197" i="1"/>
  <c r="Q197" i="1"/>
  <c r="M197" i="1"/>
  <c r="P189" i="1"/>
  <c r="Q189" i="1"/>
  <c r="M189" i="1"/>
  <c r="P181" i="1"/>
  <c r="Q181" i="1"/>
  <c r="M181" i="1"/>
  <c r="P173" i="1"/>
  <c r="Q173" i="1"/>
  <c r="M173" i="1"/>
  <c r="P165" i="1"/>
  <c r="Q165" i="1"/>
  <c r="M165" i="1"/>
  <c r="P157" i="1"/>
  <c r="Q157" i="1"/>
  <c r="M157" i="1"/>
  <c r="P149" i="1"/>
  <c r="Q149" i="1"/>
  <c r="M149" i="1"/>
  <c r="P141" i="1"/>
  <c r="Q141" i="1"/>
  <c r="M141" i="1"/>
  <c r="P133" i="1"/>
  <c r="Q133" i="1"/>
  <c r="M133" i="1"/>
  <c r="P125" i="1"/>
  <c r="Q125" i="1"/>
  <c r="M125" i="1"/>
  <c r="N117" i="1"/>
  <c r="P117" i="1"/>
  <c r="Q117" i="1"/>
  <c r="M117" i="1"/>
  <c r="P109" i="1"/>
  <c r="Q109" i="1"/>
  <c r="M109" i="1"/>
  <c r="P101" i="1"/>
  <c r="Q101" i="1"/>
  <c r="M101" i="1"/>
  <c r="P93" i="1"/>
  <c r="Q93" i="1"/>
  <c r="M93" i="1"/>
  <c r="P85" i="1"/>
  <c r="Q85" i="1"/>
  <c r="M85" i="1"/>
  <c r="P77" i="1"/>
  <c r="Q77" i="1"/>
  <c r="M77" i="1"/>
  <c r="P69" i="1"/>
  <c r="Q69" i="1"/>
  <c r="M69" i="1"/>
  <c r="P61" i="1"/>
  <c r="Q61" i="1"/>
  <c r="M61" i="1"/>
  <c r="P53" i="1"/>
  <c r="Q53" i="1"/>
  <c r="M53" i="1"/>
  <c r="P45" i="1"/>
  <c r="Q45" i="1"/>
  <c r="M45" i="1"/>
  <c r="P37" i="1"/>
  <c r="Q37" i="1"/>
  <c r="M37" i="1"/>
  <c r="P29" i="1"/>
  <c r="Q29" i="1"/>
  <c r="M29" i="1"/>
  <c r="P21" i="1"/>
  <c r="Q21" i="1"/>
  <c r="M21" i="1"/>
  <c r="P13" i="1"/>
  <c r="Q13" i="1"/>
  <c r="M13" i="1"/>
  <c r="P5" i="1"/>
  <c r="Q5" i="1"/>
  <c r="M5" i="1"/>
  <c r="M398" i="1"/>
  <c r="M375" i="1"/>
  <c r="M355" i="1"/>
  <c r="M334" i="1"/>
  <c r="M291" i="1"/>
  <c r="M270" i="1"/>
  <c r="M227" i="1"/>
  <c r="M206" i="1"/>
  <c r="M163" i="1"/>
  <c r="M142" i="1"/>
  <c r="M99" i="1"/>
  <c r="M78" i="1"/>
  <c r="M35" i="1"/>
  <c r="M14" i="1"/>
  <c r="P431" i="1"/>
  <c r="P367" i="1"/>
  <c r="P303" i="1"/>
  <c r="Q195" i="1"/>
  <c r="P195" i="1"/>
  <c r="Q428" i="1"/>
  <c r="P428" i="1"/>
  <c r="Q420" i="1"/>
  <c r="P420" i="1"/>
  <c r="O412" i="1"/>
  <c r="Q412" i="1"/>
  <c r="P412" i="1"/>
  <c r="Q404" i="1"/>
  <c r="P404" i="1"/>
  <c r="M404" i="1"/>
  <c r="Q396" i="1"/>
  <c r="P396" i="1"/>
  <c r="M396" i="1"/>
  <c r="Q388" i="1"/>
  <c r="P388" i="1"/>
  <c r="M388" i="1"/>
  <c r="O380" i="1"/>
  <c r="Q380" i="1"/>
  <c r="P380" i="1"/>
  <c r="M380" i="1"/>
  <c r="Q372" i="1"/>
  <c r="P372" i="1"/>
  <c r="M372" i="1"/>
  <c r="O364" i="1"/>
  <c r="Q364" i="1"/>
  <c r="P364" i="1"/>
  <c r="M364" i="1"/>
  <c r="Q356" i="1"/>
  <c r="P356" i="1"/>
  <c r="M356" i="1"/>
  <c r="Q348" i="1"/>
  <c r="P348" i="1"/>
  <c r="M348" i="1"/>
  <c r="Q340" i="1"/>
  <c r="P340" i="1"/>
  <c r="M340" i="1"/>
  <c r="Q332" i="1"/>
  <c r="P332" i="1"/>
  <c r="M332" i="1"/>
  <c r="Q324" i="1"/>
  <c r="P324" i="1"/>
  <c r="M324" i="1"/>
  <c r="Q316" i="1"/>
  <c r="P316" i="1"/>
  <c r="M316" i="1"/>
  <c r="Q308" i="1"/>
  <c r="P308" i="1"/>
  <c r="M308" i="1"/>
  <c r="Q300" i="1"/>
  <c r="P300" i="1"/>
  <c r="M300" i="1"/>
  <c r="Q292" i="1"/>
  <c r="P292" i="1"/>
  <c r="M292" i="1"/>
  <c r="Q284" i="1"/>
  <c r="P284" i="1"/>
  <c r="M284" i="1"/>
  <c r="Q276" i="1"/>
  <c r="P276" i="1"/>
  <c r="M276" i="1"/>
  <c r="Q268" i="1"/>
  <c r="P268" i="1"/>
  <c r="M268" i="1"/>
  <c r="Q260" i="1"/>
  <c r="P260" i="1"/>
  <c r="M260" i="1"/>
  <c r="Q252" i="1"/>
  <c r="P252" i="1"/>
  <c r="M252" i="1"/>
  <c r="Q244" i="1"/>
  <c r="P244" i="1"/>
  <c r="M244" i="1"/>
  <c r="Q236" i="1"/>
  <c r="P236" i="1"/>
  <c r="M236" i="1"/>
  <c r="Q228" i="1"/>
  <c r="M228" i="1"/>
  <c r="P228" i="1"/>
  <c r="Q220" i="1"/>
  <c r="P220" i="1"/>
  <c r="M220" i="1"/>
  <c r="Q212" i="1"/>
  <c r="P212" i="1"/>
  <c r="M212" i="1"/>
  <c r="Q204" i="1"/>
  <c r="P204" i="1"/>
  <c r="M204" i="1"/>
  <c r="Q196" i="1"/>
  <c r="M196" i="1"/>
  <c r="P196" i="1"/>
  <c r="O188" i="1"/>
  <c r="Q188" i="1"/>
  <c r="P188" i="1"/>
  <c r="M188" i="1"/>
  <c r="Q180" i="1"/>
  <c r="P180" i="1"/>
  <c r="M180" i="1"/>
  <c r="N172" i="1"/>
  <c r="Q172" i="1"/>
  <c r="P172" i="1"/>
  <c r="M172" i="1"/>
  <c r="Q164" i="1"/>
  <c r="P164" i="1"/>
  <c r="M164" i="1"/>
  <c r="Q156" i="1"/>
  <c r="P156" i="1"/>
  <c r="M156" i="1"/>
  <c r="Q148" i="1"/>
  <c r="M148" i="1"/>
  <c r="Q140" i="1"/>
  <c r="M140" i="1"/>
  <c r="P140" i="1"/>
  <c r="Q132" i="1"/>
  <c r="P132" i="1"/>
  <c r="M132" i="1"/>
  <c r="Q124" i="1"/>
  <c r="P124" i="1"/>
  <c r="M124" i="1"/>
  <c r="Q116" i="1"/>
  <c r="P116" i="1"/>
  <c r="M116" i="1"/>
  <c r="Q108" i="1"/>
  <c r="P108" i="1"/>
  <c r="M108" i="1"/>
  <c r="Q100" i="1"/>
  <c r="P100" i="1"/>
  <c r="M100" i="1"/>
  <c r="Q92" i="1"/>
  <c r="P92" i="1"/>
  <c r="M92" i="1"/>
  <c r="Q84" i="1"/>
  <c r="M84" i="1"/>
  <c r="Q76" i="1"/>
  <c r="M76" i="1"/>
  <c r="P76" i="1"/>
  <c r="Q68" i="1"/>
  <c r="P68" i="1"/>
  <c r="M68" i="1"/>
  <c r="Q60" i="1"/>
  <c r="P60" i="1"/>
  <c r="M60" i="1"/>
  <c r="Q52" i="1"/>
  <c r="P52" i="1"/>
  <c r="M52" i="1"/>
  <c r="Q44" i="1"/>
  <c r="P44" i="1"/>
  <c r="M44" i="1"/>
  <c r="Q36" i="1"/>
  <c r="P36" i="1"/>
  <c r="M36" i="1"/>
  <c r="Q28" i="1"/>
  <c r="P28" i="1"/>
  <c r="M28" i="1"/>
  <c r="Q20" i="1"/>
  <c r="M20" i="1"/>
  <c r="Q12" i="1"/>
  <c r="M12" i="1"/>
  <c r="P12" i="1"/>
  <c r="Q4" i="1"/>
  <c r="P4" i="1"/>
  <c r="M4" i="1"/>
  <c r="M427" i="1"/>
  <c r="M419" i="1"/>
  <c r="M411" i="1"/>
  <c r="M395" i="1"/>
  <c r="M374" i="1"/>
  <c r="M351" i="1"/>
  <c r="M331" i="1"/>
  <c r="M310" i="1"/>
  <c r="M267" i="1"/>
  <c r="M246" i="1"/>
  <c r="M203" i="1"/>
  <c r="M182" i="1"/>
  <c r="M139" i="1"/>
  <c r="M118" i="1"/>
  <c r="M75" i="1"/>
  <c r="M54" i="1"/>
  <c r="M11" i="1"/>
  <c r="P423" i="1"/>
  <c r="P359" i="1"/>
  <c r="P295" i="1"/>
  <c r="P148" i="1"/>
  <c r="P2" i="1"/>
  <c r="O428" i="1"/>
  <c r="O396" i="1"/>
  <c r="O420" i="1"/>
  <c r="O388" i="1"/>
  <c r="O404" i="1"/>
  <c r="O372" i="1"/>
  <c r="N413" i="1"/>
  <c r="O413" i="1"/>
  <c r="N405" i="1"/>
  <c r="O405" i="1"/>
  <c r="N429" i="1"/>
  <c r="O429" i="1"/>
  <c r="O426" i="1"/>
  <c r="N426" i="1"/>
  <c r="O418" i="1"/>
  <c r="N418" i="1"/>
  <c r="O410" i="1"/>
  <c r="N410" i="1"/>
  <c r="O402" i="1"/>
  <c r="N402" i="1"/>
  <c r="O394" i="1"/>
  <c r="N394" i="1"/>
  <c r="O386" i="1"/>
  <c r="N386" i="1"/>
  <c r="O378" i="1"/>
  <c r="N378" i="1"/>
  <c r="O370" i="1"/>
  <c r="N370" i="1"/>
  <c r="O362" i="1"/>
  <c r="N362" i="1"/>
  <c r="N354" i="1"/>
  <c r="N346" i="1"/>
  <c r="O346" i="1"/>
  <c r="N338" i="1"/>
  <c r="N330" i="1"/>
  <c r="O330" i="1"/>
  <c r="N322" i="1"/>
  <c r="N314" i="1"/>
  <c r="O314" i="1"/>
  <c r="N306" i="1"/>
  <c r="N298" i="1"/>
  <c r="O298" i="1"/>
  <c r="N290" i="1"/>
  <c r="N282" i="1"/>
  <c r="O282" i="1"/>
  <c r="N274" i="1"/>
  <c r="N266" i="1"/>
  <c r="O266" i="1"/>
  <c r="N258" i="1"/>
  <c r="O258" i="1"/>
  <c r="N250" i="1"/>
  <c r="O250" i="1"/>
  <c r="N242" i="1"/>
  <c r="O242" i="1"/>
  <c r="N234" i="1"/>
  <c r="O234" i="1"/>
  <c r="N226" i="1"/>
  <c r="O226" i="1"/>
  <c r="N218" i="1"/>
  <c r="O218" i="1"/>
  <c r="N210" i="1"/>
  <c r="O210" i="1"/>
  <c r="O202" i="1"/>
  <c r="N202" i="1"/>
  <c r="O194" i="1"/>
  <c r="N194" i="1"/>
  <c r="O186" i="1"/>
  <c r="N186" i="1"/>
  <c r="O178" i="1"/>
  <c r="N178" i="1"/>
  <c r="N170" i="1"/>
  <c r="O170" i="1"/>
  <c r="N162" i="1"/>
  <c r="O162" i="1"/>
  <c r="N154" i="1"/>
  <c r="O154" i="1"/>
  <c r="N146" i="1"/>
  <c r="O146" i="1"/>
  <c r="N138" i="1"/>
  <c r="O138" i="1"/>
  <c r="N130" i="1"/>
  <c r="O130" i="1"/>
  <c r="N122" i="1"/>
  <c r="O122" i="1"/>
  <c r="N114" i="1"/>
  <c r="O114" i="1"/>
  <c r="N106" i="1"/>
  <c r="O106" i="1"/>
  <c r="N98" i="1"/>
  <c r="O98" i="1"/>
  <c r="N90" i="1"/>
  <c r="O90" i="1"/>
  <c r="N82" i="1"/>
  <c r="O82" i="1"/>
  <c r="N74" i="1"/>
  <c r="O74" i="1"/>
  <c r="N66" i="1"/>
  <c r="O66" i="1"/>
  <c r="N58" i="1"/>
  <c r="O58" i="1"/>
  <c r="N50" i="1"/>
  <c r="O50" i="1"/>
  <c r="N42" i="1"/>
  <c r="O42" i="1"/>
  <c r="N34" i="1"/>
  <c r="O34" i="1"/>
  <c r="N26" i="1"/>
  <c r="O26" i="1"/>
  <c r="N18" i="1"/>
  <c r="O18" i="1"/>
  <c r="N421" i="1"/>
  <c r="O421" i="1"/>
  <c r="O2" i="1"/>
  <c r="N2" i="1"/>
  <c r="N409" i="1"/>
  <c r="O409" i="1"/>
  <c r="N393" i="1"/>
  <c r="O393" i="1"/>
  <c r="N377" i="1"/>
  <c r="O377" i="1"/>
  <c r="N353" i="1"/>
  <c r="O353" i="1"/>
  <c r="N337" i="1"/>
  <c r="O337" i="1"/>
  <c r="N321" i="1"/>
  <c r="O321" i="1"/>
  <c r="N297" i="1"/>
  <c r="O297" i="1"/>
  <c r="N273" i="1"/>
  <c r="O273" i="1"/>
  <c r="N249" i="1"/>
  <c r="O249" i="1"/>
  <c r="N225" i="1"/>
  <c r="O225" i="1"/>
  <c r="N209" i="1"/>
  <c r="O209" i="1"/>
  <c r="N185" i="1"/>
  <c r="O185" i="1"/>
  <c r="O161" i="1"/>
  <c r="N161" i="1"/>
  <c r="O145" i="1"/>
  <c r="N145" i="1"/>
  <c r="O129" i="1"/>
  <c r="N129" i="1"/>
  <c r="O105" i="1"/>
  <c r="N105" i="1"/>
  <c r="O81" i="1"/>
  <c r="N81" i="1"/>
  <c r="O65" i="1"/>
  <c r="N65" i="1"/>
  <c r="O49" i="1"/>
  <c r="N49" i="1"/>
  <c r="O33" i="1"/>
  <c r="N33" i="1"/>
  <c r="O17" i="1"/>
  <c r="N17" i="1"/>
  <c r="N9" i="1"/>
  <c r="O9" i="1"/>
  <c r="N425" i="1"/>
  <c r="O425" i="1"/>
  <c r="N417" i="1"/>
  <c r="O417" i="1"/>
  <c r="N401" i="1"/>
  <c r="O401" i="1"/>
  <c r="N385" i="1"/>
  <c r="O385" i="1"/>
  <c r="N369" i="1"/>
  <c r="O369" i="1"/>
  <c r="N361" i="1"/>
  <c r="O361" i="1"/>
  <c r="N345" i="1"/>
  <c r="O345" i="1"/>
  <c r="N329" i="1"/>
  <c r="O329" i="1"/>
  <c r="N313" i="1"/>
  <c r="O313" i="1"/>
  <c r="N305" i="1"/>
  <c r="O305" i="1"/>
  <c r="N289" i="1"/>
  <c r="O289" i="1"/>
  <c r="N281" i="1"/>
  <c r="O281" i="1"/>
  <c r="N265" i="1"/>
  <c r="O265" i="1"/>
  <c r="N257" i="1"/>
  <c r="O257" i="1"/>
  <c r="N241" i="1"/>
  <c r="O241" i="1"/>
  <c r="N233" i="1"/>
  <c r="O233" i="1"/>
  <c r="N217" i="1"/>
  <c r="O217" i="1"/>
  <c r="N201" i="1"/>
  <c r="O201" i="1"/>
  <c r="N193" i="1"/>
  <c r="O193" i="1"/>
  <c r="N177" i="1"/>
  <c r="O177" i="1"/>
  <c r="O169" i="1"/>
  <c r="N169" i="1"/>
  <c r="O153" i="1"/>
  <c r="N153" i="1"/>
  <c r="O137" i="1"/>
  <c r="N137" i="1"/>
  <c r="O121" i="1"/>
  <c r="N121" i="1"/>
  <c r="O113" i="1"/>
  <c r="N113" i="1"/>
  <c r="O97" i="1"/>
  <c r="N97" i="1"/>
  <c r="O89" i="1"/>
  <c r="N89" i="1"/>
  <c r="O73" i="1"/>
  <c r="N73" i="1"/>
  <c r="O57" i="1"/>
  <c r="N57" i="1"/>
  <c r="O41" i="1"/>
  <c r="N41" i="1"/>
  <c r="O25" i="1"/>
  <c r="N25" i="1"/>
  <c r="N432" i="1"/>
  <c r="O432" i="1"/>
  <c r="N424" i="1"/>
  <c r="O424" i="1"/>
  <c r="N416" i="1"/>
  <c r="O416" i="1"/>
  <c r="N408" i="1"/>
  <c r="O408" i="1"/>
  <c r="N400" i="1"/>
  <c r="O400" i="1"/>
  <c r="N392" i="1"/>
  <c r="O392" i="1"/>
  <c r="N384" i="1"/>
  <c r="O384" i="1"/>
  <c r="N376" i="1"/>
  <c r="O376" i="1"/>
  <c r="N368" i="1"/>
  <c r="O368" i="1"/>
  <c r="N360" i="1"/>
  <c r="O360" i="1"/>
  <c r="N352" i="1"/>
  <c r="O352" i="1"/>
  <c r="N344" i="1"/>
  <c r="O344" i="1"/>
  <c r="N336" i="1"/>
  <c r="O336" i="1"/>
  <c r="N328" i="1"/>
  <c r="O328" i="1"/>
  <c r="N320" i="1"/>
  <c r="O320" i="1"/>
  <c r="N312" i="1"/>
  <c r="O312" i="1"/>
  <c r="N304" i="1"/>
  <c r="O304" i="1"/>
  <c r="N296" i="1"/>
  <c r="O296" i="1"/>
  <c r="N288" i="1"/>
  <c r="O288" i="1"/>
  <c r="N280" i="1"/>
  <c r="O280" i="1"/>
  <c r="N272" i="1"/>
  <c r="O272" i="1"/>
  <c r="N264" i="1"/>
  <c r="O264" i="1"/>
  <c r="N256" i="1"/>
  <c r="O256" i="1"/>
  <c r="N248" i="1"/>
  <c r="O248" i="1"/>
  <c r="N240" i="1"/>
  <c r="O240" i="1"/>
  <c r="N232" i="1"/>
  <c r="O232" i="1"/>
  <c r="N224" i="1"/>
  <c r="O224" i="1"/>
  <c r="N216" i="1"/>
  <c r="O216" i="1"/>
  <c r="N208" i="1"/>
  <c r="O208" i="1"/>
  <c r="N200" i="1"/>
  <c r="O200" i="1"/>
  <c r="N192" i="1"/>
  <c r="O192" i="1"/>
  <c r="N184" i="1"/>
  <c r="O184" i="1"/>
  <c r="N176" i="1"/>
  <c r="O176" i="1"/>
  <c r="N168" i="1"/>
  <c r="O168" i="1"/>
  <c r="N160" i="1"/>
  <c r="O160" i="1"/>
  <c r="N152" i="1"/>
  <c r="O152" i="1"/>
  <c r="N144" i="1"/>
  <c r="O144" i="1"/>
  <c r="N136" i="1"/>
  <c r="O136" i="1"/>
  <c r="O274" i="1"/>
  <c r="N128" i="1"/>
  <c r="O128" i="1"/>
  <c r="N120" i="1"/>
  <c r="O120" i="1"/>
  <c r="N112" i="1"/>
  <c r="O112" i="1"/>
  <c r="N104" i="1"/>
  <c r="O104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O8" i="1"/>
  <c r="N8" i="1"/>
  <c r="N423" i="1"/>
  <c r="O423" i="1"/>
  <c r="N415" i="1"/>
  <c r="O415" i="1"/>
  <c r="N399" i="1"/>
  <c r="O399" i="1"/>
  <c r="N391" i="1"/>
  <c r="O391" i="1"/>
  <c r="N375" i="1"/>
  <c r="O375" i="1"/>
  <c r="N367" i="1"/>
  <c r="O367" i="1"/>
  <c r="N359" i="1"/>
  <c r="O359" i="1"/>
  <c r="N343" i="1"/>
  <c r="O343" i="1"/>
  <c r="N335" i="1"/>
  <c r="O335" i="1"/>
  <c r="N319" i="1"/>
  <c r="O319" i="1"/>
  <c r="N311" i="1"/>
  <c r="O311" i="1"/>
  <c r="N295" i="1"/>
  <c r="O295" i="1"/>
  <c r="N287" i="1"/>
  <c r="O287" i="1"/>
  <c r="N271" i="1"/>
  <c r="O271" i="1"/>
  <c r="N263" i="1"/>
  <c r="O263" i="1"/>
  <c r="N247" i="1"/>
  <c r="O247" i="1"/>
  <c r="N239" i="1"/>
  <c r="O239" i="1"/>
  <c r="N223" i="1"/>
  <c r="O223" i="1"/>
  <c r="N215" i="1"/>
  <c r="O215" i="1"/>
  <c r="N199" i="1"/>
  <c r="O199" i="1"/>
  <c r="N191" i="1"/>
  <c r="O191" i="1"/>
  <c r="N175" i="1"/>
  <c r="O175" i="1"/>
  <c r="O159" i="1"/>
  <c r="N159" i="1"/>
  <c r="O143" i="1"/>
  <c r="N143" i="1"/>
  <c r="O135" i="1"/>
  <c r="N135" i="1"/>
  <c r="O111" i="1"/>
  <c r="N111" i="1"/>
  <c r="O95" i="1"/>
  <c r="O79" i="1"/>
  <c r="N79" i="1"/>
  <c r="O63" i="1"/>
  <c r="N63" i="1"/>
  <c r="O39" i="1"/>
  <c r="N39" i="1"/>
  <c r="O23" i="1"/>
  <c r="N23" i="1"/>
  <c r="N431" i="1"/>
  <c r="O431" i="1"/>
  <c r="N407" i="1"/>
  <c r="O407" i="1"/>
  <c r="N383" i="1"/>
  <c r="O383" i="1"/>
  <c r="N351" i="1"/>
  <c r="O351" i="1"/>
  <c r="N327" i="1"/>
  <c r="O327" i="1"/>
  <c r="N303" i="1"/>
  <c r="O303" i="1"/>
  <c r="N279" i="1"/>
  <c r="O279" i="1"/>
  <c r="N255" i="1"/>
  <c r="O255" i="1"/>
  <c r="N231" i="1"/>
  <c r="O231" i="1"/>
  <c r="N207" i="1"/>
  <c r="O207" i="1"/>
  <c r="N183" i="1"/>
  <c r="O183" i="1"/>
  <c r="O167" i="1"/>
  <c r="N167" i="1"/>
  <c r="O151" i="1"/>
  <c r="N151" i="1"/>
  <c r="O127" i="1"/>
  <c r="N127" i="1"/>
  <c r="O119" i="1"/>
  <c r="N119" i="1"/>
  <c r="O103" i="1"/>
  <c r="N103" i="1"/>
  <c r="O87" i="1"/>
  <c r="N87" i="1"/>
  <c r="O71" i="1"/>
  <c r="N71" i="1"/>
  <c r="O55" i="1"/>
  <c r="N55" i="1"/>
  <c r="O47" i="1"/>
  <c r="N47" i="1"/>
  <c r="O31" i="1"/>
  <c r="N31" i="1"/>
  <c r="O15" i="1"/>
  <c r="N15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N230" i="1"/>
  <c r="O222" i="1"/>
  <c r="N214" i="1"/>
  <c r="O206" i="1"/>
  <c r="N206" i="1"/>
  <c r="O198" i="1"/>
  <c r="O190" i="1"/>
  <c r="N190" i="1"/>
  <c r="O182" i="1"/>
  <c r="N182" i="1"/>
  <c r="O174" i="1"/>
  <c r="N174" i="1"/>
  <c r="O166" i="1"/>
  <c r="N166" i="1"/>
  <c r="N158" i="1"/>
  <c r="O158" i="1"/>
  <c r="O150" i="1"/>
  <c r="N150" i="1"/>
  <c r="N142" i="1"/>
  <c r="O142" i="1"/>
  <c r="O134" i="1"/>
  <c r="N134" i="1"/>
  <c r="N126" i="1"/>
  <c r="O126" i="1"/>
  <c r="O118" i="1"/>
  <c r="N118" i="1"/>
  <c r="N110" i="1"/>
  <c r="O110" i="1"/>
  <c r="O102" i="1"/>
  <c r="N102" i="1"/>
  <c r="N94" i="1"/>
  <c r="O94" i="1"/>
  <c r="O86" i="1"/>
  <c r="N86" i="1"/>
  <c r="N78" i="1"/>
  <c r="O78" i="1"/>
  <c r="O70" i="1"/>
  <c r="N70" i="1"/>
  <c r="N62" i="1"/>
  <c r="O62" i="1"/>
  <c r="O54" i="1"/>
  <c r="N54" i="1"/>
  <c r="N46" i="1"/>
  <c r="O46" i="1"/>
  <c r="O38" i="1"/>
  <c r="N38" i="1"/>
  <c r="N30" i="1"/>
  <c r="O30" i="1"/>
  <c r="O22" i="1"/>
  <c r="N22" i="1"/>
  <c r="N14" i="1"/>
  <c r="O14" i="1"/>
  <c r="N6" i="1"/>
  <c r="O6" i="1"/>
  <c r="N198" i="1"/>
  <c r="N397" i="1"/>
  <c r="O397" i="1"/>
  <c r="N389" i="1"/>
  <c r="O389" i="1"/>
  <c r="N381" i="1"/>
  <c r="O381" i="1"/>
  <c r="N373" i="1"/>
  <c r="O373" i="1"/>
  <c r="N365" i="1"/>
  <c r="O365" i="1"/>
  <c r="N357" i="1"/>
  <c r="O357" i="1"/>
  <c r="N349" i="1"/>
  <c r="O349" i="1"/>
  <c r="N341" i="1"/>
  <c r="O341" i="1"/>
  <c r="N333" i="1"/>
  <c r="O333" i="1"/>
  <c r="N325" i="1"/>
  <c r="O325" i="1"/>
  <c r="N317" i="1"/>
  <c r="O317" i="1"/>
  <c r="N309" i="1"/>
  <c r="O309" i="1"/>
  <c r="N301" i="1"/>
  <c r="O301" i="1"/>
  <c r="N293" i="1"/>
  <c r="O293" i="1"/>
  <c r="N285" i="1"/>
  <c r="O285" i="1"/>
  <c r="N277" i="1"/>
  <c r="O277" i="1"/>
  <c r="N269" i="1"/>
  <c r="O269" i="1"/>
  <c r="N261" i="1"/>
  <c r="O261" i="1"/>
  <c r="N253" i="1"/>
  <c r="O253" i="1"/>
  <c r="N245" i="1"/>
  <c r="O245" i="1"/>
  <c r="N237" i="1"/>
  <c r="O237" i="1"/>
  <c r="N229" i="1"/>
  <c r="O229" i="1"/>
  <c r="N221" i="1"/>
  <c r="O221" i="1"/>
  <c r="N213" i="1"/>
  <c r="O213" i="1"/>
  <c r="N205" i="1"/>
  <c r="O205" i="1"/>
  <c r="N197" i="1"/>
  <c r="O197" i="1"/>
  <c r="N189" i="1"/>
  <c r="O189" i="1"/>
  <c r="N181" i="1"/>
  <c r="O181" i="1"/>
  <c r="N173" i="1"/>
  <c r="O173" i="1"/>
  <c r="O165" i="1"/>
  <c r="N165" i="1"/>
  <c r="O157" i="1"/>
  <c r="N157" i="1"/>
  <c r="O149" i="1"/>
  <c r="N149" i="1"/>
  <c r="O141" i="1"/>
  <c r="N141" i="1"/>
  <c r="O133" i="1"/>
  <c r="N133" i="1"/>
  <c r="O125" i="1"/>
  <c r="N125" i="1"/>
  <c r="O117" i="1"/>
  <c r="O109" i="1"/>
  <c r="N109" i="1"/>
  <c r="O101" i="1"/>
  <c r="N101" i="1"/>
  <c r="O93" i="1"/>
  <c r="N93" i="1"/>
  <c r="O85" i="1"/>
  <c r="N85" i="1"/>
  <c r="O77" i="1"/>
  <c r="N77" i="1"/>
  <c r="O69" i="1"/>
  <c r="O61" i="1"/>
  <c r="N61" i="1"/>
  <c r="O53" i="1"/>
  <c r="N53" i="1"/>
  <c r="O45" i="1"/>
  <c r="N45" i="1"/>
  <c r="O37" i="1"/>
  <c r="N37" i="1"/>
  <c r="O29" i="1"/>
  <c r="N29" i="1"/>
  <c r="O21" i="1"/>
  <c r="N21" i="1"/>
  <c r="N13" i="1"/>
  <c r="O13" i="1"/>
  <c r="N5" i="1"/>
  <c r="O5" i="1"/>
  <c r="N95" i="1"/>
  <c r="N428" i="1"/>
  <c r="N412" i="1"/>
  <c r="N396" i="1"/>
  <c r="N380" i="1"/>
  <c r="N364" i="1"/>
  <c r="N348" i="1"/>
  <c r="O348" i="1"/>
  <c r="N332" i="1"/>
  <c r="O332" i="1"/>
  <c r="N316" i="1"/>
  <c r="O316" i="1"/>
  <c r="N300" i="1"/>
  <c r="O300" i="1"/>
  <c r="N284" i="1"/>
  <c r="O284" i="1"/>
  <c r="N260" i="1"/>
  <c r="O260" i="1"/>
  <c r="N244" i="1"/>
  <c r="O244" i="1"/>
  <c r="N228" i="1"/>
  <c r="O228" i="1"/>
  <c r="N212" i="1"/>
  <c r="O212" i="1"/>
  <c r="N196" i="1"/>
  <c r="O196" i="1"/>
  <c r="N180" i="1"/>
  <c r="O180" i="1"/>
  <c r="N164" i="1"/>
  <c r="O164" i="1"/>
  <c r="N148" i="1"/>
  <c r="O148" i="1"/>
  <c r="N132" i="1"/>
  <c r="O132" i="1"/>
  <c r="N116" i="1"/>
  <c r="O116" i="1"/>
  <c r="N100" i="1"/>
  <c r="O100" i="1"/>
  <c r="N84" i="1"/>
  <c r="O84" i="1"/>
  <c r="N68" i="1"/>
  <c r="O68" i="1"/>
  <c r="N52" i="1"/>
  <c r="O52" i="1"/>
  <c r="N36" i="1"/>
  <c r="O36" i="1"/>
  <c r="N20" i="1"/>
  <c r="O20" i="1"/>
  <c r="N4" i="1"/>
  <c r="O4" i="1"/>
  <c r="N69" i="1"/>
  <c r="N420" i="1"/>
  <c r="N404" i="1"/>
  <c r="N388" i="1"/>
  <c r="N372" i="1"/>
  <c r="N356" i="1"/>
  <c r="O356" i="1"/>
  <c r="N340" i="1"/>
  <c r="O340" i="1"/>
  <c r="N324" i="1"/>
  <c r="O324" i="1"/>
  <c r="N308" i="1"/>
  <c r="O308" i="1"/>
  <c r="N292" i="1"/>
  <c r="O292" i="1"/>
  <c r="N276" i="1"/>
  <c r="O276" i="1"/>
  <c r="N268" i="1"/>
  <c r="O268" i="1"/>
  <c r="N252" i="1"/>
  <c r="O252" i="1"/>
  <c r="N236" i="1"/>
  <c r="O236" i="1"/>
  <c r="N220" i="1"/>
  <c r="O220" i="1"/>
  <c r="O204" i="1"/>
  <c r="N188" i="1"/>
  <c r="O172" i="1"/>
  <c r="O156" i="1"/>
  <c r="N156" i="1"/>
  <c r="N140" i="1"/>
  <c r="O140" i="1"/>
  <c r="O124" i="1"/>
  <c r="N124" i="1"/>
  <c r="N108" i="1"/>
  <c r="O108" i="1"/>
  <c r="O92" i="1"/>
  <c r="N92" i="1"/>
  <c r="N76" i="1"/>
  <c r="O76" i="1"/>
  <c r="O60" i="1"/>
  <c r="N44" i="1"/>
  <c r="O28" i="1"/>
  <c r="N28" i="1"/>
  <c r="O12" i="1"/>
  <c r="N12" i="1"/>
  <c r="N427" i="1"/>
  <c r="O427" i="1"/>
  <c r="N419" i="1"/>
  <c r="O419" i="1"/>
  <c r="N411" i="1"/>
  <c r="O411" i="1"/>
  <c r="N403" i="1"/>
  <c r="O403" i="1"/>
  <c r="N395" i="1"/>
  <c r="O395" i="1"/>
  <c r="N387" i="1"/>
  <c r="O387" i="1"/>
  <c r="N379" i="1"/>
  <c r="O379" i="1"/>
  <c r="N371" i="1"/>
  <c r="O371" i="1"/>
  <c r="N363" i="1"/>
  <c r="O363" i="1"/>
  <c r="N355" i="1"/>
  <c r="O355" i="1"/>
  <c r="N347" i="1"/>
  <c r="O347" i="1"/>
  <c r="N339" i="1"/>
  <c r="O339" i="1"/>
  <c r="N331" i="1"/>
  <c r="O331" i="1"/>
  <c r="N323" i="1"/>
  <c r="O323" i="1"/>
  <c r="N315" i="1"/>
  <c r="O315" i="1"/>
  <c r="N307" i="1"/>
  <c r="O307" i="1"/>
  <c r="N299" i="1"/>
  <c r="O299" i="1"/>
  <c r="N291" i="1"/>
  <c r="O291" i="1"/>
  <c r="N283" i="1"/>
  <c r="O283" i="1"/>
  <c r="N275" i="1"/>
  <c r="O275" i="1"/>
  <c r="N267" i="1"/>
  <c r="O267" i="1"/>
  <c r="N259" i="1"/>
  <c r="O259" i="1"/>
  <c r="N251" i="1"/>
  <c r="O251" i="1"/>
  <c r="N243" i="1"/>
  <c r="O243" i="1"/>
  <c r="N235" i="1"/>
  <c r="O235" i="1"/>
  <c r="N227" i="1"/>
  <c r="O227" i="1"/>
  <c r="N219" i="1"/>
  <c r="O219" i="1"/>
  <c r="N211" i="1"/>
  <c r="O211" i="1"/>
  <c r="N203" i="1"/>
  <c r="O203" i="1"/>
  <c r="N195" i="1"/>
  <c r="O195" i="1"/>
  <c r="N187" i="1"/>
  <c r="O187" i="1"/>
  <c r="N179" i="1"/>
  <c r="O179" i="1"/>
  <c r="O171" i="1"/>
  <c r="N171" i="1"/>
  <c r="O163" i="1"/>
  <c r="N163" i="1"/>
  <c r="O155" i="1"/>
  <c r="N155" i="1"/>
  <c r="O147" i="1"/>
  <c r="N147" i="1"/>
  <c r="O139" i="1"/>
  <c r="N139" i="1"/>
  <c r="O131" i="1"/>
  <c r="N131" i="1"/>
  <c r="O123" i="1"/>
  <c r="N123" i="1"/>
  <c r="O115" i="1"/>
  <c r="N115" i="1"/>
  <c r="O107" i="1"/>
  <c r="N107" i="1"/>
  <c r="O99" i="1"/>
  <c r="N99" i="1"/>
  <c r="O91" i="1"/>
  <c r="N91" i="1"/>
  <c r="O83" i="1"/>
  <c r="N83" i="1"/>
  <c r="O75" i="1"/>
  <c r="N75" i="1"/>
  <c r="O67" i="1"/>
  <c r="N67" i="1"/>
  <c r="O59" i="1"/>
  <c r="N59" i="1"/>
  <c r="O51" i="1"/>
  <c r="N51" i="1"/>
  <c r="O43" i="1"/>
  <c r="N43" i="1"/>
  <c r="O35" i="1"/>
  <c r="N35" i="1"/>
  <c r="O27" i="1"/>
  <c r="N27" i="1"/>
  <c r="O19" i="1"/>
  <c r="N19" i="1"/>
  <c r="N11" i="1"/>
  <c r="O11" i="1"/>
  <c r="N3" i="1"/>
  <c r="O3" i="1"/>
  <c r="N60" i="1"/>
  <c r="O44" i="1"/>
  <c r="N204" i="1"/>
  <c r="N10" i="1"/>
  <c r="O10" i="1"/>
  <c r="N7" i="1"/>
  <c r="O7" i="1"/>
</calcChain>
</file>

<file path=xl/sharedStrings.xml><?xml version="1.0" encoding="utf-8"?>
<sst xmlns="http://schemas.openxmlformats.org/spreadsheetml/2006/main" count="18" uniqueCount="18">
  <si>
    <t>date</t>
  </si>
  <si>
    <t>spot</t>
  </si>
  <si>
    <t>contract_1</t>
  </si>
  <si>
    <t>contract_3</t>
  </si>
  <si>
    <t>%</t>
  </si>
  <si>
    <t>c_3</t>
  </si>
  <si>
    <t>contract_2</t>
  </si>
  <si>
    <t>c_2</t>
  </si>
  <si>
    <t>c_1</t>
  </si>
  <si>
    <t>real spot</t>
  </si>
  <si>
    <t>real con_1</t>
  </si>
  <si>
    <t>real con_2</t>
  </si>
  <si>
    <t>real con_3</t>
  </si>
  <si>
    <t>c_1_real</t>
  </si>
  <si>
    <t>c_2_real</t>
  </si>
  <si>
    <t>TB3M</t>
  </si>
  <si>
    <t>c_1 over/under valuation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</si>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</sst>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73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17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6"/>
  <sheetViews>
    <sheetView tabSelected="1" workbookViewId="0">
      <selection activeCell="A2" sqref="A2"/>
    </sheetView>
  </sheetViews>
  <sheetFormatPr defaultRowHeight="14.5" x14ac:dyDescent="0.35"/>
  <cols>
    <col min="9" max="9" width="9.81640625" customWidth="1"/>
    <col min="18" max="18" width="9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15</v>
      </c>
      <c r="G1" t="s">
        <v>4</v>
      </c>
      <c r="H1" t="s">
        <v>17</v>
      </c>
      <c r="I1" t="s">
        <v>9</v>
      </c>
      <c r="J1" t="s">
        <v>10</v>
      </c>
      <c r="K1" t="s">
        <v>11</v>
      </c>
      <c r="L1" t="s">
        <v>12</v>
      </c>
      <c r="M1" t="s">
        <v>8</v>
      </c>
      <c r="N1" t="s">
        <v>7</v>
      </c>
      <c r="O1" t="s">
        <v>5</v>
      </c>
      <c r="P1" t="s">
        <v>13</v>
      </c>
      <c r="Q1" t="s">
        <v>14</v>
      </c>
      <c r="R1" t="s">
        <v>16</v>
      </c>
    </row>
    <row r="2" spans="1:18" x14ac:dyDescent="0.35">
      <c r="A2" s="1">
        <v>44501</v>
      </c>
      <c r="B2">
        <v>79.150000000000006</v>
      </c>
      <c r="C2">
        <v>79.180000000000007</v>
      </c>
      <c r="D2">
        <v>78.23</v>
      </c>
      <c r="E2">
        <v>77.16</v>
      </c>
      <c r="F2">
        <v>0.05</v>
      </c>
      <c r="G2" s="3">
        <f>F2/100</f>
        <v>5.0000000000000001E-4</v>
      </c>
      <c r="H2" s="6">
        <v>117.26922541421099</v>
      </c>
      <c r="I2" s="5">
        <f>B2*($H2/$H$2)</f>
        <v>79.150000000000006</v>
      </c>
      <c r="J2" s="5">
        <f>C2*($H2/$H$2)</f>
        <v>79.180000000000007</v>
      </c>
      <c r="K2" s="5">
        <f t="shared" ref="K2:L17" si="0">D2*($H2/$H$2)</f>
        <v>78.23</v>
      </c>
      <c r="L2" s="5">
        <f t="shared" si="0"/>
        <v>77.16</v>
      </c>
      <c r="M2" s="4">
        <f>EXP(G2/12)*(EXP(-G2/12)*C2-B2)</f>
        <v>2.6702014625780639E-2</v>
      </c>
      <c r="N2" s="4">
        <f>(EXP(-G2*2/12)*D2-EXP(-G2/12)*C2) / -(EXP(-G2/12) * (1 - EXP(-G2/12) * (EXP(G2*2/12) - 1) / (EXP(G2/12) - 1)))</f>
        <v>-0.95329923540097827</v>
      </c>
      <c r="O2">
        <f>(EXP(-G2*3/12)*E2-EXP(-G2/12)*C2) / -(EXP(-G2/12) * (1 - EXP(-G2*2/12) * (EXP(G2*3/12) - 1) / (EXP(G2/12) - 1)))</f>
        <v>-1.013278193736914</v>
      </c>
      <c r="P2">
        <f>EXP(G2/12)*(EXP(-G2/12)*J2-I2)</f>
        <v>2.6702014625780639E-2</v>
      </c>
      <c r="Q2">
        <f>(EXP(-G2*2/12)*K2-EXP(-G2/12)*J2) / -(EXP(-G2/12) * (1 - EXP(-G2/12)))</f>
        <v>22878.705003285144</v>
      </c>
      <c r="R2" s="4">
        <f>EXP(-G2/12)*J2-I2-EXP(-G2/12)*P2</f>
        <v>0</v>
      </c>
    </row>
    <row r="3" spans="1:18" x14ac:dyDescent="0.35">
      <c r="A3" s="1">
        <v>44470</v>
      </c>
      <c r="B3">
        <v>81.48</v>
      </c>
      <c r="C3">
        <v>81.22</v>
      </c>
      <c r="D3">
        <v>80.45</v>
      </c>
      <c r="E3">
        <v>79.5</v>
      </c>
      <c r="F3">
        <v>0.05</v>
      </c>
      <c r="G3" s="3">
        <f t="shared" ref="G3:G66" si="1">F3/100</f>
        <v>5.0000000000000001E-4</v>
      </c>
      <c r="H3" s="6">
        <v>116.69584882097099</v>
      </c>
      <c r="I3" s="5">
        <f t="shared" ref="I3:I66" si="2">B3*($H3/$H$2)</f>
        <v>81.081611380546107</v>
      </c>
      <c r="J3" s="5">
        <f t="shared" ref="J3:J66" si="3">C3*($H3/$H$2)</f>
        <v>80.822882625527171</v>
      </c>
      <c r="K3" s="5">
        <f t="shared" si="0"/>
        <v>80.056647466432679</v>
      </c>
      <c r="L3" s="5">
        <f t="shared" si="0"/>
        <v>79.111292400017362</v>
      </c>
      <c r="M3" s="4">
        <f t="shared" ref="M3:M66" si="4">EXP(G3/12)*(EXP(-G3/12)*C3-B3)</f>
        <v>-0.26339507073014917</v>
      </c>
      <c r="N3" s="4">
        <f t="shared" ref="N3:N66" si="5">(EXP(-G3*2/12)*D3-EXP(-G3/12)*C3) / -(EXP(-G3/12) * (1 - EXP(-G3/12) * (EXP(G3*2/12) - 1) / (EXP(G3/12) - 1)))</f>
        <v>-0.77338423717169746</v>
      </c>
      <c r="O3">
        <f t="shared" ref="O3:O66" si="6">(EXP(-G3*3/12)*E3-EXP(-G3/12)*C3) / -(EXP(-G3/12) * (1 - EXP(-G3*2/12) * (EXP(G3*3/12) - 1) / (EXP(G3/12) - 1)))</f>
        <v>-0.86336632050727902</v>
      </c>
      <c r="P3">
        <f t="shared" ref="P3:P66" si="7">EXP(G3/12)*(EXP(-G3/12)*J3-I3)</f>
        <v>-0.26210722587744623</v>
      </c>
      <c r="Q3">
        <f t="shared" ref="Q3:Q66" si="8">(EXP(-G3*2/12)*K3-EXP(-G3/12)*J3) / -(EXP(-G3/12) * (1 - EXP(-G3/12) * (EXP(G3*2/12) - 1) / (EXP(G3/12) - 1)))</f>
        <v>-0.76960284936419188</v>
      </c>
      <c r="R3" s="4">
        <f t="shared" ref="R3:R66" si="9">EXP(-G3/12)*J3-I3-EXP(-G3/12)*P3</f>
        <v>0</v>
      </c>
    </row>
    <row r="4" spans="1:18" x14ac:dyDescent="0.35">
      <c r="A4" s="1">
        <v>44440</v>
      </c>
      <c r="B4">
        <v>71.650000000000006</v>
      </c>
      <c r="C4">
        <v>71.55</v>
      </c>
      <c r="D4">
        <v>71.28</v>
      </c>
      <c r="E4">
        <v>70.86</v>
      </c>
      <c r="F4">
        <v>0.04</v>
      </c>
      <c r="G4" s="3">
        <f t="shared" si="1"/>
        <v>4.0000000000000002E-4</v>
      </c>
      <c r="H4" s="6">
        <v>115.73431441626499</v>
      </c>
      <c r="I4" s="5">
        <f t="shared" si="2"/>
        <v>70.71218897059839</v>
      </c>
      <c r="J4" s="5">
        <f t="shared" si="3"/>
        <v>70.613497848517994</v>
      </c>
      <c r="K4" s="5">
        <f t="shared" si="0"/>
        <v>70.347031818900945</v>
      </c>
      <c r="L4" s="5">
        <f t="shared" si="0"/>
        <v>69.932529106163315</v>
      </c>
      <c r="M4" s="4">
        <f t="shared" si="4"/>
        <v>-0.10238837313933649</v>
      </c>
      <c r="N4" s="4">
        <f t="shared" si="5"/>
        <v>-0.27238503975114892</v>
      </c>
      <c r="O4">
        <f t="shared" si="6"/>
        <v>-0.34737928975157256</v>
      </c>
      <c r="P4">
        <f t="shared" si="7"/>
        <v>-0.10104823433107032</v>
      </c>
      <c r="Q4">
        <f t="shared" si="8"/>
        <v>-0.26881985210951798</v>
      </c>
      <c r="R4" s="4">
        <f t="shared" si="9"/>
        <v>0</v>
      </c>
    </row>
    <row r="5" spans="1:18" x14ac:dyDescent="0.35">
      <c r="A5" s="1">
        <v>44409</v>
      </c>
      <c r="B5">
        <v>67.7</v>
      </c>
      <c r="C5">
        <v>67.709999999999994</v>
      </c>
      <c r="D5">
        <v>67.430000000000007</v>
      </c>
      <c r="E5">
        <v>67.040000000000006</v>
      </c>
      <c r="F5">
        <v>0.05</v>
      </c>
      <c r="G5" s="3">
        <f t="shared" si="1"/>
        <v>5.0000000000000001E-4</v>
      </c>
      <c r="H5" s="6">
        <v>115.420834792441</v>
      </c>
      <c r="I5" s="5">
        <f t="shared" si="2"/>
        <v>66.632916588714295</v>
      </c>
      <c r="J5" s="5">
        <f t="shared" si="3"/>
        <v>66.642758969303458</v>
      </c>
      <c r="K5" s="5">
        <f t="shared" si="0"/>
        <v>66.367172312806574</v>
      </c>
      <c r="L5" s="5">
        <f t="shared" si="0"/>
        <v>65.983319469828757</v>
      </c>
      <c r="M5" s="4">
        <f t="shared" si="4"/>
        <v>7.1791078984722598E-3</v>
      </c>
      <c r="N5" s="4">
        <f t="shared" si="5"/>
        <v>-0.28282130877705042</v>
      </c>
      <c r="O5">
        <f t="shared" si="6"/>
        <v>-0.33781432961128294</v>
      </c>
      <c r="P5">
        <f t="shared" si="7"/>
        <v>7.0659512227489287E-3</v>
      </c>
      <c r="Q5">
        <f t="shared" si="8"/>
        <v>-0.27836349597122834</v>
      </c>
      <c r="R5" s="4">
        <f t="shared" si="9"/>
        <v>0</v>
      </c>
    </row>
    <row r="6" spans="1:18" x14ac:dyDescent="0.35">
      <c r="A6" s="1">
        <v>44378</v>
      </c>
      <c r="B6">
        <v>72.489999999999995</v>
      </c>
      <c r="C6">
        <v>72.430000000000007</v>
      </c>
      <c r="D6">
        <v>71.84</v>
      </c>
      <c r="E6">
        <v>70.95</v>
      </c>
      <c r="F6">
        <v>0.05</v>
      </c>
      <c r="G6" s="3">
        <f t="shared" si="1"/>
        <v>5.0000000000000001E-4</v>
      </c>
      <c r="H6" s="6">
        <v>115.18287717758599</v>
      </c>
      <c r="I6" s="5">
        <f t="shared" si="2"/>
        <v>71.200323333860624</v>
      </c>
      <c r="J6" s="5">
        <f t="shared" si="3"/>
        <v>71.141390799717556</v>
      </c>
      <c r="K6" s="5">
        <f t="shared" si="0"/>
        <v>70.561887547310633</v>
      </c>
      <c r="L6" s="5">
        <f t="shared" si="0"/>
        <v>69.687721624188327</v>
      </c>
      <c r="M6" s="4">
        <f t="shared" si="4"/>
        <v>-6.3020479592875905E-2</v>
      </c>
      <c r="N6" s="4">
        <f t="shared" si="5"/>
        <v>-0.59301797954125834</v>
      </c>
      <c r="O6">
        <f t="shared" si="6"/>
        <v>-0.74300256287657418</v>
      </c>
      <c r="P6">
        <f t="shared" si="7"/>
        <v>-6.1899276088678713E-2</v>
      </c>
      <c r="Q6">
        <f t="shared" si="8"/>
        <v>-0.58246753877954371</v>
      </c>
      <c r="R6" s="4">
        <f t="shared" si="9"/>
        <v>0</v>
      </c>
    </row>
    <row r="7" spans="1:18" x14ac:dyDescent="0.35">
      <c r="A7" s="1">
        <v>44348</v>
      </c>
      <c r="B7">
        <v>71.38</v>
      </c>
      <c r="C7">
        <v>71.349999999999994</v>
      </c>
      <c r="D7">
        <v>70.98</v>
      </c>
      <c r="E7">
        <v>70.28</v>
      </c>
      <c r="F7">
        <v>0.04</v>
      </c>
      <c r="G7" s="3">
        <f t="shared" si="1"/>
        <v>4.0000000000000002E-4</v>
      </c>
      <c r="H7" s="6">
        <v>114.63143993890699</v>
      </c>
      <c r="I7" s="5">
        <f t="shared" si="2"/>
        <v>69.774419963446078</v>
      </c>
      <c r="J7" s="5">
        <f t="shared" si="3"/>
        <v>69.745094765927107</v>
      </c>
      <c r="K7" s="5">
        <f t="shared" si="0"/>
        <v>69.383417329859938</v>
      </c>
      <c r="L7" s="5">
        <f t="shared" si="0"/>
        <v>68.699162721084207</v>
      </c>
      <c r="M7" s="4">
        <f t="shared" si="4"/>
        <v>-3.2379372989334847E-2</v>
      </c>
      <c r="N7" s="4">
        <f t="shared" si="5"/>
        <v>-0.37237837297361748</v>
      </c>
      <c r="O7">
        <f t="shared" si="6"/>
        <v>-0.53736945630773703</v>
      </c>
      <c r="P7">
        <f t="shared" si="7"/>
        <v>-3.1651050281756882E-2</v>
      </c>
      <c r="Q7">
        <f t="shared" si="8"/>
        <v>-0.36400231130801969</v>
      </c>
      <c r="R7" s="4">
        <f t="shared" si="9"/>
        <v>0</v>
      </c>
    </row>
    <row r="8" spans="1:18" x14ac:dyDescent="0.35">
      <c r="A8" s="1">
        <v>44317</v>
      </c>
      <c r="B8">
        <v>65.17</v>
      </c>
      <c r="C8">
        <v>65.16</v>
      </c>
      <c r="D8">
        <v>65.069999999999993</v>
      </c>
      <c r="E8">
        <v>64.8</v>
      </c>
      <c r="F8">
        <v>0.02</v>
      </c>
      <c r="G8" s="3">
        <f t="shared" si="1"/>
        <v>2.0000000000000001E-4</v>
      </c>
      <c r="H8" s="6">
        <v>113.57624136665299</v>
      </c>
      <c r="I8" s="5">
        <f t="shared" si="2"/>
        <v>63.117698814166559</v>
      </c>
      <c r="J8" s="5">
        <f t="shared" si="3"/>
        <v>63.108013729186624</v>
      </c>
      <c r="K8" s="5">
        <f t="shared" si="0"/>
        <v>63.020847964367306</v>
      </c>
      <c r="L8" s="5">
        <f t="shared" si="0"/>
        <v>62.759350669909352</v>
      </c>
      <c r="M8" s="4">
        <f t="shared" si="4"/>
        <v>-1.1086175718106037E-2</v>
      </c>
      <c r="N8" s="4">
        <f t="shared" si="5"/>
        <v>-9.1086009049743885E-2</v>
      </c>
      <c r="O8">
        <f t="shared" si="6"/>
        <v>-0.1810845090501664</v>
      </c>
      <c r="P8">
        <f t="shared" si="7"/>
        <v>-1.0737055393232695E-2</v>
      </c>
      <c r="Q8">
        <f t="shared" si="8"/>
        <v>-8.8217573812887737E-2</v>
      </c>
      <c r="R8" s="4">
        <f t="shared" si="9"/>
        <v>0</v>
      </c>
    </row>
    <row r="9" spans="1:18" x14ac:dyDescent="0.35">
      <c r="A9" s="1">
        <v>44287</v>
      </c>
      <c r="B9">
        <v>61.72</v>
      </c>
      <c r="C9">
        <v>61.7</v>
      </c>
      <c r="D9">
        <v>61.7</v>
      </c>
      <c r="E9">
        <v>61.53</v>
      </c>
      <c r="F9">
        <v>0.02</v>
      </c>
      <c r="G9" s="3">
        <f t="shared" si="1"/>
        <v>2.0000000000000001E-4</v>
      </c>
      <c r="H9" s="6">
        <v>112.672930633668</v>
      </c>
      <c r="I9" s="5">
        <f t="shared" si="2"/>
        <v>59.300922762531215</v>
      </c>
      <c r="J9" s="5">
        <f t="shared" si="3"/>
        <v>59.281706650164878</v>
      </c>
      <c r="K9" s="5">
        <f t="shared" si="0"/>
        <v>59.281706650164878</v>
      </c>
      <c r="L9" s="5">
        <f t="shared" si="0"/>
        <v>59.118369695050973</v>
      </c>
      <c r="M9" s="4">
        <f t="shared" si="4"/>
        <v>-2.1028675238932475E-2</v>
      </c>
      <c r="N9" s="4">
        <f t="shared" si="5"/>
        <v>-1.028341902821676E-3</v>
      </c>
      <c r="O9">
        <f t="shared" si="6"/>
        <v>-8.6027633569546652E-2</v>
      </c>
      <c r="P9">
        <f t="shared" si="7"/>
        <v>-2.0204469315327489E-2</v>
      </c>
      <c r="Q9">
        <f t="shared" si="8"/>
        <v>-9.8803667778185394E-4</v>
      </c>
      <c r="R9" s="4">
        <f t="shared" si="9"/>
        <v>0</v>
      </c>
    </row>
    <row r="10" spans="1:18" x14ac:dyDescent="0.35">
      <c r="A10" s="1">
        <v>44256</v>
      </c>
      <c r="B10">
        <v>62.33</v>
      </c>
      <c r="C10">
        <v>62.36</v>
      </c>
      <c r="D10">
        <v>62.32</v>
      </c>
      <c r="E10">
        <v>62.05</v>
      </c>
      <c r="F10">
        <v>0.03</v>
      </c>
      <c r="G10" s="3">
        <f t="shared" si="1"/>
        <v>2.9999999999999997E-4</v>
      </c>
      <c r="H10" s="6">
        <v>111.754431116755</v>
      </c>
      <c r="I10" s="5">
        <f t="shared" si="2"/>
        <v>59.398820678687819</v>
      </c>
      <c r="J10" s="5">
        <f t="shared" si="3"/>
        <v>59.427409875228179</v>
      </c>
      <c r="K10" s="5">
        <f t="shared" si="0"/>
        <v>59.3892909465077</v>
      </c>
      <c r="L10" s="5">
        <f t="shared" si="0"/>
        <v>59.131988177644459</v>
      </c>
      <c r="M10" s="4">
        <f t="shared" si="4"/>
        <v>2.8441730521713868E-2</v>
      </c>
      <c r="N10" s="4">
        <f t="shared" si="5"/>
        <v>-4.1559019487715086E-2</v>
      </c>
      <c r="O10">
        <f t="shared" si="6"/>
        <v>-0.15655708198820775</v>
      </c>
      <c r="P10">
        <f t="shared" si="7"/>
        <v>2.7104207461107442E-2</v>
      </c>
      <c r="Q10">
        <f t="shared" si="8"/>
        <v>-3.9604632538634423E-2</v>
      </c>
      <c r="R10" s="4">
        <f t="shared" si="9"/>
        <v>0</v>
      </c>
    </row>
    <row r="11" spans="1:18" x14ac:dyDescent="0.35">
      <c r="A11" s="1">
        <v>44228</v>
      </c>
      <c r="B11">
        <v>59.04</v>
      </c>
      <c r="C11">
        <v>59.06</v>
      </c>
      <c r="D11">
        <v>58.95</v>
      </c>
      <c r="E11">
        <v>58.63</v>
      </c>
      <c r="F11">
        <v>0.04</v>
      </c>
      <c r="G11" s="3">
        <f t="shared" si="1"/>
        <v>4.0000000000000002E-4</v>
      </c>
      <c r="H11" s="6">
        <v>110.968411548539</v>
      </c>
      <c r="I11" s="5">
        <f t="shared" si="2"/>
        <v>55.867811820916188</v>
      </c>
      <c r="J11" s="5">
        <f t="shared" si="3"/>
        <v>55.886737231424632</v>
      </c>
      <c r="K11" s="5">
        <f t="shared" si="0"/>
        <v>55.782647473628209</v>
      </c>
      <c r="L11" s="5">
        <f t="shared" si="0"/>
        <v>55.479840905493162</v>
      </c>
      <c r="M11" s="4">
        <f t="shared" si="4"/>
        <v>1.8031967199641966E-2</v>
      </c>
      <c r="N11" s="4">
        <f t="shared" si="5"/>
        <v>-0.11196869947844133</v>
      </c>
      <c r="O11">
        <f t="shared" si="6"/>
        <v>-0.21696511614551689</v>
      </c>
      <c r="P11">
        <f t="shared" si="7"/>
        <v>1.7063119076394434E-2</v>
      </c>
      <c r="Q11">
        <f t="shared" si="8"/>
        <v>-0.10595268008627808</v>
      </c>
      <c r="R11" s="4">
        <f t="shared" si="9"/>
        <v>0</v>
      </c>
    </row>
    <row r="12" spans="1:18" x14ac:dyDescent="0.35">
      <c r="A12" s="1">
        <v>44197</v>
      </c>
      <c r="B12">
        <v>52</v>
      </c>
      <c r="C12">
        <v>52.1</v>
      </c>
      <c r="D12">
        <v>52.1</v>
      </c>
      <c r="E12">
        <v>52.01</v>
      </c>
      <c r="F12">
        <v>0.08</v>
      </c>
      <c r="G12" s="3">
        <f t="shared" si="1"/>
        <v>8.0000000000000004E-4</v>
      </c>
      <c r="H12" s="6">
        <v>110.36423547678</v>
      </c>
      <c r="I12" s="5">
        <f t="shared" si="2"/>
        <v>48.938161094880904</v>
      </c>
      <c r="J12" s="5">
        <f t="shared" si="3"/>
        <v>49.032272943140292</v>
      </c>
      <c r="K12" s="5">
        <f t="shared" si="0"/>
        <v>49.032272943140292</v>
      </c>
      <c r="L12" s="5">
        <f t="shared" si="0"/>
        <v>48.94757227970684</v>
      </c>
      <c r="M12" s="4">
        <f t="shared" si="4"/>
        <v>9.6533217775208485E-2</v>
      </c>
      <c r="N12" s="4">
        <f t="shared" si="5"/>
        <v>-3.4734491136875745E-3</v>
      </c>
      <c r="O12">
        <f t="shared" si="6"/>
        <v>-4.847194911375944E-2</v>
      </c>
      <c r="P12">
        <f t="shared" si="7"/>
        <v>9.0849195432505553E-2</v>
      </c>
      <c r="Q12">
        <f t="shared" si="8"/>
        <v>-3.268927159240612E-3</v>
      </c>
      <c r="R12" s="4">
        <f t="shared" si="9"/>
        <v>0</v>
      </c>
    </row>
    <row r="13" spans="1:18" x14ac:dyDescent="0.35">
      <c r="A13" s="1">
        <v>44166</v>
      </c>
      <c r="B13">
        <v>47.02</v>
      </c>
      <c r="C13">
        <v>47.07</v>
      </c>
      <c r="D13">
        <v>47.23</v>
      </c>
      <c r="E13">
        <v>47.34</v>
      </c>
      <c r="F13">
        <v>0.09</v>
      </c>
      <c r="G13" s="3">
        <f t="shared" si="1"/>
        <v>8.9999999999999998E-4</v>
      </c>
      <c r="H13" s="6">
        <v>109.896758460364</v>
      </c>
      <c r="I13" s="5">
        <f t="shared" si="2"/>
        <v>44.063952537884866</v>
      </c>
      <c r="J13" s="5">
        <f t="shared" si="3"/>
        <v>44.110809144156541</v>
      </c>
      <c r="K13" s="5">
        <f t="shared" si="0"/>
        <v>44.260750284225907</v>
      </c>
      <c r="L13" s="5">
        <f t="shared" si="0"/>
        <v>44.363834818023598</v>
      </c>
      <c r="M13" s="4">
        <f t="shared" si="4"/>
        <v>4.6473367752939143E-2</v>
      </c>
      <c r="N13" s="4">
        <f t="shared" si="5"/>
        <v>0.1564696176118236</v>
      </c>
      <c r="O13">
        <f t="shared" si="6"/>
        <v>0.13146455511212454</v>
      </c>
      <c r="P13">
        <f t="shared" si="7"/>
        <v>4.355168589836568E-2</v>
      </c>
      <c r="Q13">
        <f t="shared" si="8"/>
        <v>0.14663270531834305</v>
      </c>
      <c r="R13" s="4">
        <f t="shared" si="9"/>
        <v>0</v>
      </c>
    </row>
    <row r="14" spans="1:18" x14ac:dyDescent="0.35">
      <c r="A14" s="1">
        <v>44136</v>
      </c>
      <c r="B14">
        <v>40.94</v>
      </c>
      <c r="C14">
        <v>41.13</v>
      </c>
      <c r="D14">
        <v>41.39</v>
      </c>
      <c r="E14">
        <v>41.68</v>
      </c>
      <c r="F14">
        <v>0.09</v>
      </c>
      <c r="G14" s="3">
        <f t="shared" si="1"/>
        <v>8.9999999999999998E-4</v>
      </c>
      <c r="H14" s="6">
        <v>109.793390347528</v>
      </c>
      <c r="I14" s="5">
        <f t="shared" si="2"/>
        <v>38.330102249341607</v>
      </c>
      <c r="J14" s="5">
        <f t="shared" si="3"/>
        <v>38.507989875804114</v>
      </c>
      <c r="K14" s="5">
        <f t="shared" si="0"/>
        <v>38.751415048858064</v>
      </c>
      <c r="L14" s="5">
        <f t="shared" si="0"/>
        <v>39.022927741879776</v>
      </c>
      <c r="M14" s="4">
        <f t="shared" si="4"/>
        <v>0.18692938485337848</v>
      </c>
      <c r="N14" s="4">
        <f t="shared" si="5"/>
        <v>0.25691513431817714</v>
      </c>
      <c r="O14">
        <f t="shared" si="6"/>
        <v>0.27190482181858289</v>
      </c>
      <c r="P14">
        <f t="shared" si="7"/>
        <v>0.17501276098770058</v>
      </c>
      <c r="Q14">
        <f t="shared" si="8"/>
        <v>0.24053696550608117</v>
      </c>
      <c r="R14" s="4">
        <f t="shared" si="9"/>
        <v>0</v>
      </c>
    </row>
    <row r="15" spans="1:18" x14ac:dyDescent="0.35">
      <c r="A15" s="1">
        <v>44105</v>
      </c>
      <c r="B15">
        <v>39.4</v>
      </c>
      <c r="C15">
        <v>39.56</v>
      </c>
      <c r="D15">
        <v>39.85</v>
      </c>
      <c r="E15">
        <v>40.19</v>
      </c>
      <c r="F15">
        <v>0.1</v>
      </c>
      <c r="G15" s="3">
        <f t="shared" si="1"/>
        <v>1E-3</v>
      </c>
      <c r="H15" s="6">
        <v>109.860474143205</v>
      </c>
      <c r="I15" s="5">
        <f t="shared" si="2"/>
        <v>36.91081497258476</v>
      </c>
      <c r="J15" s="5">
        <f t="shared" si="3"/>
        <v>37.060706606991204</v>
      </c>
      <c r="K15" s="5">
        <f t="shared" si="0"/>
        <v>37.332385194352867</v>
      </c>
      <c r="L15" s="5">
        <f t="shared" si="0"/>
        <v>37.650904917466534</v>
      </c>
      <c r="M15" s="4">
        <f t="shared" si="4"/>
        <v>0.1567165298573189</v>
      </c>
      <c r="N15" s="4">
        <f t="shared" si="5"/>
        <v>0.28670319596900262</v>
      </c>
      <c r="O15">
        <f t="shared" si="6"/>
        <v>0.31169007096879986</v>
      </c>
      <c r="P15">
        <f t="shared" si="7"/>
        <v>0.1468156049926192</v>
      </c>
      <c r="Q15">
        <f t="shared" si="8"/>
        <v>0.26859006645839456</v>
      </c>
      <c r="R15" s="4">
        <f t="shared" si="9"/>
        <v>0</v>
      </c>
    </row>
    <row r="16" spans="1:18" x14ac:dyDescent="0.35">
      <c r="A16" s="1">
        <v>44075</v>
      </c>
      <c r="B16">
        <v>39.630000000000003</v>
      </c>
      <c r="C16">
        <v>39.630000000000003</v>
      </c>
      <c r="D16">
        <v>39.92</v>
      </c>
      <c r="E16">
        <v>40.28</v>
      </c>
      <c r="F16">
        <v>0.11</v>
      </c>
      <c r="G16" s="3">
        <f t="shared" si="1"/>
        <v>1.1000000000000001E-3</v>
      </c>
      <c r="H16" s="6">
        <v>109.81490779142401</v>
      </c>
      <c r="I16" s="5">
        <f t="shared" si="2"/>
        <v>37.110885489371974</v>
      </c>
      <c r="J16" s="5">
        <f t="shared" si="3"/>
        <v>37.110885489371974</v>
      </c>
      <c r="K16" s="5">
        <f t="shared" si="0"/>
        <v>37.382451393785743</v>
      </c>
      <c r="L16" s="5">
        <f t="shared" si="0"/>
        <v>37.719567688920087</v>
      </c>
      <c r="M16" s="4">
        <f t="shared" si="4"/>
        <v>-3.6329165061265074E-3</v>
      </c>
      <c r="N16" s="4">
        <f t="shared" si="5"/>
        <v>0.28636708349384671</v>
      </c>
      <c r="O16">
        <f t="shared" si="6"/>
        <v>0.32135218766066637</v>
      </c>
      <c r="P16">
        <f t="shared" si="7"/>
        <v>-3.4019870918819166E-3</v>
      </c>
      <c r="Q16">
        <f t="shared" si="8"/>
        <v>0.26816391732185946</v>
      </c>
      <c r="R16" s="4">
        <f t="shared" si="9"/>
        <v>0</v>
      </c>
    </row>
    <row r="17" spans="1:18" x14ac:dyDescent="0.35">
      <c r="A17" s="1">
        <v>44044</v>
      </c>
      <c r="B17">
        <v>42.34</v>
      </c>
      <c r="C17">
        <v>42.39</v>
      </c>
      <c r="D17">
        <v>42.66</v>
      </c>
      <c r="E17">
        <v>42.98</v>
      </c>
      <c r="F17">
        <v>0.1</v>
      </c>
      <c r="G17" s="3">
        <f t="shared" si="1"/>
        <v>1E-3</v>
      </c>
      <c r="H17" s="6">
        <v>109.662176130826</v>
      </c>
      <c r="I17" s="5">
        <f t="shared" si="2"/>
        <v>39.593478348467968</v>
      </c>
      <c r="J17" s="5">
        <f t="shared" si="3"/>
        <v>39.640234936031106</v>
      </c>
      <c r="K17" s="5">
        <f t="shared" si="0"/>
        <v>39.892720508872067</v>
      </c>
      <c r="L17" s="5">
        <f t="shared" si="0"/>
        <v>40.191962669276172</v>
      </c>
      <c r="M17" s="4">
        <f t="shared" si="4"/>
        <v>4.6471519648694885E-2</v>
      </c>
      <c r="N17" s="4">
        <f t="shared" si="5"/>
        <v>0.26646735280896328</v>
      </c>
      <c r="O17">
        <f t="shared" si="6"/>
        <v>0.29145506114211484</v>
      </c>
      <c r="P17">
        <f t="shared" si="7"/>
        <v>4.3456993552927689E-2</v>
      </c>
      <c r="Q17">
        <f t="shared" si="8"/>
        <v>0.24918208228662103</v>
      </c>
      <c r="R17" s="4">
        <f t="shared" si="9"/>
        <v>0</v>
      </c>
    </row>
    <row r="18" spans="1:18" x14ac:dyDescent="0.35">
      <c r="A18" s="1">
        <v>44013</v>
      </c>
      <c r="B18">
        <v>40.71</v>
      </c>
      <c r="C18">
        <v>40.770000000000003</v>
      </c>
      <c r="D18">
        <v>40.94</v>
      </c>
      <c r="E18">
        <v>41.13</v>
      </c>
      <c r="F18">
        <v>0.13</v>
      </c>
      <c r="G18" s="3">
        <f t="shared" si="1"/>
        <v>1.2999999999999999E-3</v>
      </c>
      <c r="H18" s="6">
        <v>109.317475117819</v>
      </c>
      <c r="I18" s="5">
        <f t="shared" si="2"/>
        <v>37.949550671348689</v>
      </c>
      <c r="J18" s="5">
        <f t="shared" si="3"/>
        <v>38.005482212500276</v>
      </c>
      <c r="K18" s="5">
        <f t="shared" ref="K18:K81" si="10">D18*($H18/$H$2)</f>
        <v>38.163954912429752</v>
      </c>
      <c r="L18" s="5">
        <f t="shared" ref="L18:L81" si="11">E18*($H18/$H$2)</f>
        <v>38.341071459409768</v>
      </c>
      <c r="M18" s="4">
        <f t="shared" si="4"/>
        <v>5.5589511102830662E-2</v>
      </c>
      <c r="N18" s="4">
        <f t="shared" si="5"/>
        <v>0.16558301075070925</v>
      </c>
      <c r="O18">
        <f t="shared" si="6"/>
        <v>0.17557326075067697</v>
      </c>
      <c r="P18">
        <f t="shared" si="7"/>
        <v>5.1820117130744178E-2</v>
      </c>
      <c r="Q18">
        <f t="shared" si="8"/>
        <v>0.15435521633009158</v>
      </c>
      <c r="R18" s="4">
        <f t="shared" si="9"/>
        <v>0</v>
      </c>
    </row>
    <row r="19" spans="1:18" x14ac:dyDescent="0.35">
      <c r="A19" s="1">
        <v>43983</v>
      </c>
      <c r="B19">
        <v>38.31</v>
      </c>
      <c r="C19">
        <v>38.31</v>
      </c>
      <c r="D19">
        <v>38.53</v>
      </c>
      <c r="E19">
        <v>38.74</v>
      </c>
      <c r="F19">
        <v>0.16</v>
      </c>
      <c r="G19" s="3">
        <f t="shared" si="1"/>
        <v>1.6000000000000001E-3</v>
      </c>
      <c r="H19" s="6">
        <v>108.767303611133</v>
      </c>
      <c r="I19" s="5">
        <f t="shared" si="2"/>
        <v>35.532556701253291</v>
      </c>
      <c r="J19" s="5">
        <f t="shared" si="3"/>
        <v>35.532556701253291</v>
      </c>
      <c r="K19" s="5">
        <f t="shared" si="10"/>
        <v>35.736606883301725</v>
      </c>
      <c r="L19" s="5">
        <f t="shared" si="11"/>
        <v>35.93138205707524</v>
      </c>
      <c r="M19" s="4">
        <f t="shared" si="4"/>
        <v>-5.1083405484690387E-3</v>
      </c>
      <c r="N19" s="4">
        <f t="shared" si="5"/>
        <v>0.21489165945167429</v>
      </c>
      <c r="O19">
        <f t="shared" si="6"/>
        <v>0.20987732611814025</v>
      </c>
      <c r="P19">
        <f t="shared" si="7"/>
        <v>-4.7379900858192233E-3</v>
      </c>
      <c r="Q19">
        <f t="shared" si="8"/>
        <v>0.1993121919627461</v>
      </c>
      <c r="R19" s="4">
        <f t="shared" si="9"/>
        <v>0</v>
      </c>
    </row>
    <row r="20" spans="1:18" x14ac:dyDescent="0.35">
      <c r="A20" s="1">
        <v>43952</v>
      </c>
      <c r="B20">
        <v>28.56</v>
      </c>
      <c r="C20">
        <v>28.53</v>
      </c>
      <c r="D20">
        <v>29.31</v>
      </c>
      <c r="E20">
        <v>30.3</v>
      </c>
      <c r="F20">
        <v>0.13</v>
      </c>
      <c r="G20" s="3">
        <f t="shared" si="1"/>
        <v>1.2999999999999999E-3</v>
      </c>
      <c r="H20" s="6">
        <v>108.175362948649</v>
      </c>
      <c r="I20" s="5">
        <f t="shared" si="2"/>
        <v>26.345261127980663</v>
      </c>
      <c r="J20" s="5">
        <f t="shared" si="3"/>
        <v>26.317587534358836</v>
      </c>
      <c r="K20" s="5">
        <f t="shared" si="10"/>
        <v>27.037100968526374</v>
      </c>
      <c r="L20" s="5">
        <f t="shared" si="11"/>
        <v>27.950329558046715</v>
      </c>
      <c r="M20" s="4">
        <f t="shared" si="4"/>
        <v>-3.3094167597716544E-2</v>
      </c>
      <c r="N20" s="4">
        <f t="shared" si="5"/>
        <v>0.77690908257819724</v>
      </c>
      <c r="O20">
        <f t="shared" si="6"/>
        <v>0.88186114507803304</v>
      </c>
      <c r="P20">
        <f t="shared" si="7"/>
        <v>-3.052781817839674E-2</v>
      </c>
      <c r="Q20">
        <f t="shared" si="8"/>
        <v>0.71666220774588996</v>
      </c>
      <c r="R20" s="4">
        <f t="shared" si="9"/>
        <v>0</v>
      </c>
    </row>
    <row r="21" spans="1:18" x14ac:dyDescent="0.35">
      <c r="A21" s="1">
        <v>43922</v>
      </c>
      <c r="B21">
        <v>16.55</v>
      </c>
      <c r="C21">
        <v>16.7</v>
      </c>
      <c r="D21">
        <v>24.08</v>
      </c>
      <c r="E21">
        <v>27.48</v>
      </c>
      <c r="F21">
        <v>0.14000000000000001</v>
      </c>
      <c r="G21" s="3">
        <f t="shared" si="1"/>
        <v>1.4000000000000002E-3</v>
      </c>
      <c r="H21" s="6">
        <v>108.173253395326</v>
      </c>
      <c r="I21" s="5">
        <f t="shared" si="2"/>
        <v>15.266301430483365</v>
      </c>
      <c r="J21" s="5">
        <f t="shared" si="3"/>
        <v>15.404666700246052</v>
      </c>
      <c r="K21" s="5">
        <f t="shared" si="10"/>
        <v>22.212237972570357</v>
      </c>
      <c r="L21" s="5">
        <f t="shared" si="11"/>
        <v>25.348517420524644</v>
      </c>
      <c r="M21" s="4">
        <f t="shared" si="4"/>
        <v>0.14806905403033932</v>
      </c>
      <c r="N21" s="4">
        <f t="shared" si="5"/>
        <v>7.3780515530089685</v>
      </c>
      <c r="O21">
        <f t="shared" si="6"/>
        <v>5.3877371363415909</v>
      </c>
      <c r="P21">
        <f t="shared" si="7"/>
        <v>0.13658409736276131</v>
      </c>
      <c r="Q21">
        <f t="shared" si="8"/>
        <v>6.805773956367422</v>
      </c>
      <c r="R21" s="4">
        <f t="shared" si="9"/>
        <v>0</v>
      </c>
    </row>
    <row r="22" spans="1:18" x14ac:dyDescent="0.35">
      <c r="A22" s="1">
        <v>43891</v>
      </c>
      <c r="B22">
        <v>29.21</v>
      </c>
      <c r="C22">
        <v>30.45</v>
      </c>
      <c r="D22">
        <v>31.66</v>
      </c>
      <c r="E22">
        <v>32.83</v>
      </c>
      <c r="F22">
        <v>0.28999999999999998</v>
      </c>
      <c r="G22" s="3">
        <f t="shared" si="1"/>
        <v>2.8999999999999998E-3</v>
      </c>
      <c r="H22" s="6">
        <v>108.901471202488</v>
      </c>
      <c r="I22" s="5">
        <f t="shared" si="2"/>
        <v>27.125718299825923</v>
      </c>
      <c r="J22" s="5">
        <f t="shared" si="3"/>
        <v>28.277238008548419</v>
      </c>
      <c r="K22" s="5">
        <f t="shared" si="10"/>
        <v>29.400898369479243</v>
      </c>
      <c r="L22" s="5">
        <f t="shared" si="11"/>
        <v>30.487412933354502</v>
      </c>
      <c r="M22" s="4">
        <f t="shared" si="4"/>
        <v>1.2329400636253804</v>
      </c>
      <c r="N22" s="4">
        <f t="shared" si="5"/>
        <v>1.2026403607472083</v>
      </c>
      <c r="O22">
        <f t="shared" si="6"/>
        <v>1.1824965690806206</v>
      </c>
      <c r="P22">
        <f t="shared" si="7"/>
        <v>1.1449635346275786</v>
      </c>
      <c r="Q22">
        <f t="shared" si="8"/>
        <v>1.1168258692786615</v>
      </c>
      <c r="R22" s="4">
        <f t="shared" si="9"/>
        <v>0</v>
      </c>
    </row>
    <row r="23" spans="1:18" x14ac:dyDescent="0.35">
      <c r="A23" s="1">
        <v>43862</v>
      </c>
      <c r="B23">
        <v>50.54</v>
      </c>
      <c r="C23">
        <v>50.54</v>
      </c>
      <c r="D23">
        <v>50.73</v>
      </c>
      <c r="E23">
        <v>50.93</v>
      </c>
      <c r="F23">
        <v>1.52</v>
      </c>
      <c r="G23" s="3">
        <f t="shared" si="1"/>
        <v>1.52E-2</v>
      </c>
      <c r="H23" s="6">
        <v>109.13900690667801</v>
      </c>
      <c r="I23" s="5">
        <f t="shared" si="2"/>
        <v>47.03608631830425</v>
      </c>
      <c r="J23" s="5">
        <f t="shared" si="3"/>
        <v>47.03608631830425</v>
      </c>
      <c r="K23" s="5">
        <f t="shared" si="10"/>
        <v>47.212913710478325</v>
      </c>
      <c r="L23" s="5">
        <f t="shared" si="11"/>
        <v>47.399047807503671</v>
      </c>
      <c r="M23" s="4">
        <f t="shared" si="4"/>
        <v>-6.4057894768578219E-2</v>
      </c>
      <c r="N23" s="4">
        <f t="shared" si="5"/>
        <v>0.12594210523141117</v>
      </c>
      <c r="O23">
        <f t="shared" si="6"/>
        <v>0.13081860524792457</v>
      </c>
      <c r="P23">
        <f t="shared" si="7"/>
        <v>-5.9616792000464817E-2</v>
      </c>
      <c r="Q23">
        <f t="shared" si="8"/>
        <v>0.11721060017359118</v>
      </c>
      <c r="R23" s="4">
        <f t="shared" si="9"/>
        <v>0</v>
      </c>
    </row>
    <row r="24" spans="1:18" x14ac:dyDescent="0.35">
      <c r="A24" s="1">
        <v>43831</v>
      </c>
      <c r="B24">
        <v>57.52</v>
      </c>
      <c r="C24">
        <v>57.53</v>
      </c>
      <c r="D24">
        <v>57.5</v>
      </c>
      <c r="E24">
        <v>57.38</v>
      </c>
      <c r="F24">
        <v>1.52</v>
      </c>
      <c r="G24" s="3">
        <f t="shared" si="1"/>
        <v>1.52E-2</v>
      </c>
      <c r="H24" s="6">
        <v>108.84071606678</v>
      </c>
      <c r="I24" s="5">
        <f t="shared" si="2"/>
        <v>53.385856059406699</v>
      </c>
      <c r="J24" s="5">
        <f t="shared" si="3"/>
        <v>53.395137327845397</v>
      </c>
      <c r="K24" s="5">
        <f t="shared" si="10"/>
        <v>53.367293522529295</v>
      </c>
      <c r="L24" s="5">
        <f t="shared" si="11"/>
        <v>53.255918301264892</v>
      </c>
      <c r="M24" s="4">
        <f t="shared" si="4"/>
        <v>-6.2904829978004409E-2</v>
      </c>
      <c r="N24" s="4">
        <f t="shared" si="5"/>
        <v>-0.10291750467028474</v>
      </c>
      <c r="O24">
        <f t="shared" si="6"/>
        <v>-0.14787000467661654</v>
      </c>
      <c r="P24">
        <f t="shared" si="7"/>
        <v>-5.8383661311670366E-2</v>
      </c>
      <c r="Q24">
        <f t="shared" si="8"/>
        <v>-9.5520498788614183E-2</v>
      </c>
      <c r="R24" s="4">
        <f t="shared" si="9"/>
        <v>0</v>
      </c>
    </row>
    <row r="25" spans="1:18" x14ac:dyDescent="0.35">
      <c r="A25" s="1">
        <v>43800</v>
      </c>
      <c r="B25">
        <v>59.88</v>
      </c>
      <c r="C25">
        <v>59.86</v>
      </c>
      <c r="D25">
        <v>59.74</v>
      </c>
      <c r="E25">
        <v>59.44</v>
      </c>
      <c r="F25">
        <v>1.54</v>
      </c>
      <c r="G25" s="3">
        <f t="shared" si="1"/>
        <v>1.54E-2</v>
      </c>
      <c r="H25" s="6">
        <v>108.420071134138</v>
      </c>
      <c r="I25" s="5">
        <f t="shared" si="2"/>
        <v>55.3614457380516</v>
      </c>
      <c r="J25" s="5">
        <f t="shared" si="3"/>
        <v>55.3429549412119</v>
      </c>
      <c r="K25" s="5">
        <f t="shared" si="10"/>
        <v>55.232010160173722</v>
      </c>
      <c r="L25" s="5">
        <f t="shared" si="11"/>
        <v>54.954648207578273</v>
      </c>
      <c r="M25" s="4">
        <f t="shared" si="4"/>
        <v>-9.6895330616954808E-2</v>
      </c>
      <c r="N25" s="4">
        <f t="shared" si="5"/>
        <v>-0.19686964747376459</v>
      </c>
      <c r="O25">
        <f t="shared" si="6"/>
        <v>-0.28673489749224335</v>
      </c>
      <c r="P25">
        <f t="shared" si="7"/>
        <v>-8.9583593657664384E-2</v>
      </c>
      <c r="Q25">
        <f t="shared" si="8"/>
        <v>-0.18201383276700883</v>
      </c>
      <c r="R25" s="4">
        <f t="shared" si="9"/>
        <v>0</v>
      </c>
    </row>
    <row r="26" spans="1:18" x14ac:dyDescent="0.35">
      <c r="A26" s="1">
        <v>43770</v>
      </c>
      <c r="B26">
        <v>57.03</v>
      </c>
      <c r="C26">
        <v>57.12</v>
      </c>
      <c r="D26">
        <v>57.13</v>
      </c>
      <c r="E26">
        <v>56.95</v>
      </c>
      <c r="F26">
        <v>1.54</v>
      </c>
      <c r="G26" s="3">
        <f t="shared" si="1"/>
        <v>1.54E-2</v>
      </c>
      <c r="H26" s="6">
        <v>108.51879822966301</v>
      </c>
      <c r="I26" s="5">
        <f t="shared" si="2"/>
        <v>52.774519838243108</v>
      </c>
      <c r="J26" s="5">
        <f t="shared" si="3"/>
        <v>52.857804193590148</v>
      </c>
      <c r="K26" s="5">
        <f t="shared" si="10"/>
        <v>52.86705801085094</v>
      </c>
      <c r="L26" s="5">
        <f t="shared" si="11"/>
        <v>52.700489300156853</v>
      </c>
      <c r="M26" s="4">
        <f t="shared" si="4"/>
        <v>1.6764517283155887E-2</v>
      </c>
      <c r="N26" s="4">
        <f t="shared" si="5"/>
        <v>-6.3351056861052302E-2</v>
      </c>
      <c r="O26">
        <f t="shared" si="6"/>
        <v>-0.15829651520185412</v>
      </c>
      <c r="P26">
        <f t="shared" si="7"/>
        <v>1.5513577940355698E-2</v>
      </c>
      <c r="Q26">
        <f t="shared" si="8"/>
        <v>-5.8623910346958491E-2</v>
      </c>
      <c r="R26" s="4">
        <f t="shared" si="9"/>
        <v>0</v>
      </c>
    </row>
    <row r="27" spans="1:18" x14ac:dyDescent="0.35">
      <c r="A27" s="1">
        <v>43739</v>
      </c>
      <c r="B27">
        <v>53.96</v>
      </c>
      <c r="C27">
        <v>54.01</v>
      </c>
      <c r="D27">
        <v>54.05</v>
      </c>
      <c r="E27">
        <v>53.95</v>
      </c>
      <c r="F27">
        <v>1.65</v>
      </c>
      <c r="G27" s="3">
        <f t="shared" si="1"/>
        <v>1.6500000000000001E-2</v>
      </c>
      <c r="H27" s="6">
        <v>108.57702190138301</v>
      </c>
      <c r="I27" s="5">
        <f t="shared" si="2"/>
        <v>49.960388849712999</v>
      </c>
      <c r="J27" s="5">
        <f t="shared" si="3"/>
        <v>50.006682760804281</v>
      </c>
      <c r="K27" s="5">
        <f t="shared" si="10"/>
        <v>50.043717889677303</v>
      </c>
      <c r="L27" s="5">
        <f t="shared" si="11"/>
        <v>49.951130067494745</v>
      </c>
      <c r="M27" s="4">
        <f t="shared" si="4"/>
        <v>-2.4246032449699098E-2</v>
      </c>
      <c r="N27" s="4">
        <f t="shared" si="5"/>
        <v>-3.4314829736990418E-2</v>
      </c>
      <c r="O27">
        <f t="shared" si="6"/>
        <v>-0.10429420474023764</v>
      </c>
      <c r="P27">
        <f t="shared" si="7"/>
        <v>-2.2448873410850192E-2</v>
      </c>
      <c r="Q27">
        <f t="shared" si="8"/>
        <v>-3.1771353539141747E-2</v>
      </c>
      <c r="R27" s="4">
        <f t="shared" si="9"/>
        <v>0</v>
      </c>
    </row>
    <row r="28" spans="1:18" x14ac:dyDescent="0.35">
      <c r="A28" s="1">
        <v>43709</v>
      </c>
      <c r="B28">
        <v>56.95</v>
      </c>
      <c r="C28">
        <v>56.88</v>
      </c>
      <c r="D28">
        <v>56.75</v>
      </c>
      <c r="E28">
        <v>56.42</v>
      </c>
      <c r="F28">
        <v>1.89</v>
      </c>
      <c r="G28" s="3">
        <f t="shared" si="1"/>
        <v>1.89E-2</v>
      </c>
      <c r="H28" s="6">
        <v>108.329360341241</v>
      </c>
      <c r="I28" s="5">
        <f t="shared" si="2"/>
        <v>52.608491696288255</v>
      </c>
      <c r="J28" s="5">
        <f t="shared" si="3"/>
        <v>52.543828054168145</v>
      </c>
      <c r="K28" s="5">
        <f t="shared" si="10"/>
        <v>52.423738433087948</v>
      </c>
      <c r="L28" s="5">
        <f t="shared" si="11"/>
        <v>52.118895548807437</v>
      </c>
      <c r="M28" s="4">
        <f t="shared" si="4"/>
        <v>-0.15976692289527542</v>
      </c>
      <c r="N28" s="4">
        <f t="shared" si="5"/>
        <v>-0.21965658602782889</v>
      </c>
      <c r="O28">
        <f t="shared" si="6"/>
        <v>-0.31947546106525776</v>
      </c>
      <c r="P28">
        <f t="shared" si="7"/>
        <v>-0.14758730178187116</v>
      </c>
      <c r="Q28">
        <f t="shared" si="8"/>
        <v>-0.20291135526039827</v>
      </c>
      <c r="R28" s="4">
        <f t="shared" si="9"/>
        <v>0</v>
      </c>
    </row>
    <row r="29" spans="1:18" x14ac:dyDescent="0.35">
      <c r="A29" s="1">
        <v>43678</v>
      </c>
      <c r="B29">
        <v>54.81</v>
      </c>
      <c r="C29">
        <v>54.84</v>
      </c>
      <c r="D29">
        <v>54.74</v>
      </c>
      <c r="E29">
        <v>54.49</v>
      </c>
      <c r="F29">
        <v>1.95</v>
      </c>
      <c r="G29" s="3">
        <f t="shared" si="1"/>
        <v>1.95E-2</v>
      </c>
      <c r="H29" s="6">
        <v>108.24455629765001</v>
      </c>
      <c r="I29" s="5">
        <f t="shared" si="2"/>
        <v>50.59199555312518</v>
      </c>
      <c r="J29" s="5">
        <f t="shared" si="3"/>
        <v>50.619686847899743</v>
      </c>
      <c r="K29" s="5">
        <f t="shared" si="10"/>
        <v>50.527382531984536</v>
      </c>
      <c r="L29" s="5">
        <f t="shared" si="11"/>
        <v>50.296621742196514</v>
      </c>
      <c r="M29" s="4">
        <f t="shared" si="4"/>
        <v>-5.9138655542478005E-2</v>
      </c>
      <c r="N29" s="4">
        <f t="shared" si="5"/>
        <v>-0.18918744517331193</v>
      </c>
      <c r="O29">
        <f t="shared" si="6"/>
        <v>-0.26404525770461207</v>
      </c>
      <c r="P29">
        <f t="shared" si="7"/>
        <v>-5.458753143994035E-2</v>
      </c>
      <c r="Q29">
        <f t="shared" si="8"/>
        <v>-0.17462817706468028</v>
      </c>
      <c r="R29" s="4">
        <f t="shared" si="9"/>
        <v>0</v>
      </c>
    </row>
    <row r="30" spans="1:18" x14ac:dyDescent="0.35">
      <c r="A30" s="1">
        <v>43647</v>
      </c>
      <c r="B30">
        <v>57.35</v>
      </c>
      <c r="C30">
        <v>57.54</v>
      </c>
      <c r="D30">
        <v>57.63</v>
      </c>
      <c r="E30">
        <v>57.63</v>
      </c>
      <c r="F30">
        <v>2.1</v>
      </c>
      <c r="G30" s="3">
        <f t="shared" si="1"/>
        <v>2.1000000000000001E-2</v>
      </c>
      <c r="H30" s="6">
        <v>108.25004113628999</v>
      </c>
      <c r="I30" s="5">
        <f t="shared" si="2"/>
        <v>52.939207513635651</v>
      </c>
      <c r="J30" s="5">
        <f t="shared" si="3"/>
        <v>53.114594600428859</v>
      </c>
      <c r="K30" s="5">
        <f t="shared" si="10"/>
        <v>53.197672694173015</v>
      </c>
      <c r="L30" s="5">
        <f t="shared" si="11"/>
        <v>53.197672694173015</v>
      </c>
      <c r="M30" s="4">
        <f t="shared" si="4"/>
        <v>8.9549631563386745E-2</v>
      </c>
      <c r="N30" s="4">
        <f t="shared" si="5"/>
        <v>-1.0783159543901522E-2</v>
      </c>
      <c r="O30">
        <f t="shared" si="6"/>
        <v>-5.582253453385317E-2</v>
      </c>
      <c r="P30">
        <f t="shared" si="7"/>
        <v>8.2662363175301887E-2</v>
      </c>
      <c r="Q30">
        <f t="shared" si="8"/>
        <v>-9.9538259938464681E-3</v>
      </c>
      <c r="R30" s="4">
        <f t="shared" si="9"/>
        <v>0</v>
      </c>
    </row>
    <row r="31" spans="1:18" x14ac:dyDescent="0.35">
      <c r="A31" s="1">
        <v>43617</v>
      </c>
      <c r="B31">
        <v>54.66</v>
      </c>
      <c r="C31">
        <v>54.71</v>
      </c>
      <c r="D31">
        <v>54.88</v>
      </c>
      <c r="E31">
        <v>54.92</v>
      </c>
      <c r="F31">
        <v>2.17</v>
      </c>
      <c r="G31" s="3">
        <f t="shared" si="1"/>
        <v>2.1700000000000001E-2</v>
      </c>
      <c r="H31" s="6">
        <v>108.069463371826</v>
      </c>
      <c r="I31" s="5">
        <f t="shared" si="2"/>
        <v>50.371927051103157</v>
      </c>
      <c r="J31" s="5">
        <f t="shared" si="3"/>
        <v>50.418004554808888</v>
      </c>
      <c r="K31" s="5">
        <f t="shared" si="10"/>
        <v>50.574668067408375</v>
      </c>
      <c r="L31" s="5">
        <f t="shared" si="11"/>
        <v>50.611530070372957</v>
      </c>
      <c r="M31" s="4">
        <f t="shared" si="4"/>
        <v>-4.893292489312992E-2</v>
      </c>
      <c r="N31" s="4">
        <f t="shared" si="5"/>
        <v>7.0976576639172853E-2</v>
      </c>
      <c r="O31">
        <f t="shared" si="6"/>
        <v>5.881639165036829E-3</v>
      </c>
      <c r="P31">
        <f t="shared" si="7"/>
        <v>-4.5094140561907518E-2</v>
      </c>
      <c r="Q31">
        <f t="shared" si="8"/>
        <v>6.5408469462231986E-2</v>
      </c>
      <c r="R31" s="4">
        <f t="shared" si="9"/>
        <v>0</v>
      </c>
    </row>
    <row r="32" spans="1:18" x14ac:dyDescent="0.35">
      <c r="A32" s="1">
        <v>43586</v>
      </c>
      <c r="B32">
        <v>60.83</v>
      </c>
      <c r="C32">
        <v>60.77</v>
      </c>
      <c r="D32">
        <v>60.9</v>
      </c>
      <c r="E32">
        <v>60.96</v>
      </c>
      <c r="F32">
        <v>2.35</v>
      </c>
      <c r="G32" s="3">
        <f t="shared" si="1"/>
        <v>2.35E-2</v>
      </c>
      <c r="H32" s="6">
        <v>108.04794592792901</v>
      </c>
      <c r="I32" s="5">
        <f t="shared" si="2"/>
        <v>56.04672946018659</v>
      </c>
      <c r="J32" s="5">
        <f t="shared" si="3"/>
        <v>55.99144746499325</v>
      </c>
      <c r="K32" s="5">
        <f t="shared" si="10"/>
        <v>56.111225121245489</v>
      </c>
      <c r="L32" s="5">
        <f t="shared" si="11"/>
        <v>56.166507116438837</v>
      </c>
      <c r="M32" s="4">
        <f t="shared" si="4"/>
        <v>-0.17924213648348136</v>
      </c>
      <c r="N32" s="4">
        <f t="shared" si="5"/>
        <v>1.0875478643730207E-2</v>
      </c>
      <c r="O32">
        <f t="shared" si="6"/>
        <v>-2.4217542159868825E-2</v>
      </c>
      <c r="P32">
        <f t="shared" si="7"/>
        <v>-0.16514771545874546</v>
      </c>
      <c r="Q32">
        <f t="shared" si="8"/>
        <v>1.0020302635131527E-2</v>
      </c>
      <c r="R32" s="4">
        <f t="shared" si="9"/>
        <v>0</v>
      </c>
    </row>
    <row r="33" spans="1:18" x14ac:dyDescent="0.35">
      <c r="A33" s="1">
        <v>43556</v>
      </c>
      <c r="B33">
        <v>63.86</v>
      </c>
      <c r="C33">
        <v>63.88</v>
      </c>
      <c r="D33">
        <v>63.93</v>
      </c>
      <c r="E33">
        <v>63.94</v>
      </c>
      <c r="F33">
        <v>2.38</v>
      </c>
      <c r="G33" s="3">
        <f t="shared" si="1"/>
        <v>2.3799999999999998E-2</v>
      </c>
      <c r="H33" s="6">
        <v>107.81842652636701</v>
      </c>
      <c r="I33" s="5">
        <f t="shared" si="2"/>
        <v>58.713483385381174</v>
      </c>
      <c r="J33" s="5">
        <f t="shared" si="3"/>
        <v>58.731871573099745</v>
      </c>
      <c r="K33" s="5">
        <f t="shared" si="10"/>
        <v>58.777842042396159</v>
      </c>
      <c r="L33" s="5">
        <f t="shared" si="11"/>
        <v>58.787036136255438</v>
      </c>
      <c r="M33" s="4">
        <f t="shared" si="4"/>
        <v>-0.10678134994631577</v>
      </c>
      <c r="N33" s="4">
        <f t="shared" si="5"/>
        <v>-7.6821055975114128E-2</v>
      </c>
      <c r="O33">
        <f t="shared" si="6"/>
        <v>-9.6850805965366021E-2</v>
      </c>
      <c r="P33">
        <f t="shared" si="7"/>
        <v>-9.8175775382737487E-2</v>
      </c>
      <c r="Q33">
        <f t="shared" si="8"/>
        <v>-7.0629999900440193E-2</v>
      </c>
      <c r="R33" s="4">
        <f t="shared" si="9"/>
        <v>0</v>
      </c>
    </row>
    <row r="34" spans="1:18" x14ac:dyDescent="0.35">
      <c r="A34" s="1">
        <v>43525</v>
      </c>
      <c r="B34">
        <v>58.15</v>
      </c>
      <c r="C34">
        <v>58.17</v>
      </c>
      <c r="D34">
        <v>58.47</v>
      </c>
      <c r="E34">
        <v>58.78</v>
      </c>
      <c r="F34">
        <v>2.4</v>
      </c>
      <c r="G34" s="3">
        <f t="shared" si="1"/>
        <v>2.4E-2</v>
      </c>
      <c r="H34" s="6">
        <v>107.25053477176699</v>
      </c>
      <c r="I34" s="5">
        <f t="shared" si="2"/>
        <v>53.182056715644343</v>
      </c>
      <c r="J34" s="5">
        <f t="shared" si="3"/>
        <v>53.200348050714219</v>
      </c>
      <c r="K34" s="5">
        <f t="shared" si="10"/>
        <v>53.474718076762251</v>
      </c>
      <c r="L34" s="5">
        <f t="shared" si="11"/>
        <v>53.758233770345221</v>
      </c>
      <c r="M34" s="4">
        <f t="shared" si="4"/>
        <v>-9.6416377572108247E-2</v>
      </c>
      <c r="N34" s="4">
        <f t="shared" si="5"/>
        <v>0.183543582401199</v>
      </c>
      <c r="O34">
        <f t="shared" si="6"/>
        <v>0.1882385825028704</v>
      </c>
      <c r="P34">
        <f t="shared" si="7"/>
        <v>-8.8179213419722624E-2</v>
      </c>
      <c r="Q34">
        <f t="shared" si="8"/>
        <v>0.16786285828122791</v>
      </c>
      <c r="R34" s="4">
        <f t="shared" si="9"/>
        <v>0</v>
      </c>
    </row>
    <row r="35" spans="1:18" x14ac:dyDescent="0.35">
      <c r="A35" s="1">
        <v>43497</v>
      </c>
      <c r="B35">
        <v>54.95</v>
      </c>
      <c r="C35">
        <v>55.01</v>
      </c>
      <c r="D35">
        <v>55.39</v>
      </c>
      <c r="E35">
        <v>55.88</v>
      </c>
      <c r="F35">
        <v>2.39</v>
      </c>
      <c r="G35" s="3">
        <f t="shared" si="1"/>
        <v>2.3900000000000001E-2</v>
      </c>
      <c r="H35" s="6">
        <v>106.648890163997</v>
      </c>
      <c r="I35" s="5">
        <f t="shared" si="2"/>
        <v>49.97352454415941</v>
      </c>
      <c r="J35" s="5">
        <f t="shared" si="3"/>
        <v>50.028090722005622</v>
      </c>
      <c r="K35" s="5">
        <f t="shared" si="10"/>
        <v>50.373676515031654</v>
      </c>
      <c r="L35" s="5">
        <f t="shared" si="11"/>
        <v>50.819300300775758</v>
      </c>
      <c r="M35" s="4">
        <f t="shared" si="4"/>
        <v>-4.9551141798671969E-2</v>
      </c>
      <c r="N35" s="4">
        <f t="shared" si="5"/>
        <v>0.27032923912022139</v>
      </c>
      <c r="O35">
        <f t="shared" si="6"/>
        <v>0.32489605176340386</v>
      </c>
      <c r="P35">
        <f t="shared" si="7"/>
        <v>-4.5063606931161869E-2</v>
      </c>
      <c r="Q35">
        <f t="shared" si="8"/>
        <v>0.24584722231443665</v>
      </c>
      <c r="R35" s="4">
        <f t="shared" si="9"/>
        <v>0</v>
      </c>
    </row>
    <row r="36" spans="1:18" x14ac:dyDescent="0.35">
      <c r="A36" s="1">
        <v>43466</v>
      </c>
      <c r="B36">
        <v>51.38</v>
      </c>
      <c r="C36">
        <v>51.38</v>
      </c>
      <c r="D36">
        <v>51.68</v>
      </c>
      <c r="E36">
        <v>52.02</v>
      </c>
      <c r="F36">
        <v>2.37</v>
      </c>
      <c r="G36" s="3">
        <f t="shared" si="1"/>
        <v>2.3700000000000002E-2</v>
      </c>
      <c r="H36" s="6">
        <v>106.199977216824</v>
      </c>
      <c r="I36" s="5">
        <f t="shared" si="2"/>
        <v>46.530151539136689</v>
      </c>
      <c r="J36" s="5">
        <f t="shared" si="3"/>
        <v>46.530151539136689</v>
      </c>
      <c r="K36" s="5">
        <f t="shared" si="10"/>
        <v>46.80183401211724</v>
      </c>
      <c r="L36" s="5">
        <f t="shared" si="11"/>
        <v>47.109740814828541</v>
      </c>
      <c r="M36" s="4">
        <f t="shared" si="4"/>
        <v>-0.10157577305848209</v>
      </c>
      <c r="N36" s="4">
        <f t="shared" si="5"/>
        <v>0.19842422694153142</v>
      </c>
      <c r="O36">
        <f t="shared" si="6"/>
        <v>0.21810822704425054</v>
      </c>
      <c r="P36">
        <f t="shared" si="7"/>
        <v>-9.1987857398130382E-2</v>
      </c>
      <c r="Q36">
        <f t="shared" si="8"/>
        <v>0.17969461558243013</v>
      </c>
      <c r="R36" s="4">
        <f t="shared" si="9"/>
        <v>0</v>
      </c>
    </row>
    <row r="37" spans="1:18" x14ac:dyDescent="0.35">
      <c r="A37" s="1">
        <v>43435</v>
      </c>
      <c r="B37">
        <v>49.52</v>
      </c>
      <c r="C37">
        <v>48.68</v>
      </c>
      <c r="D37">
        <v>48.97</v>
      </c>
      <c r="E37">
        <v>49.25</v>
      </c>
      <c r="F37">
        <v>2.37</v>
      </c>
      <c r="G37" s="3">
        <f t="shared" si="1"/>
        <v>2.3700000000000002E-2</v>
      </c>
      <c r="H37" s="6">
        <v>105.997882008464</v>
      </c>
      <c r="I37" s="5">
        <f t="shared" si="2"/>
        <v>44.760380215004375</v>
      </c>
      <c r="J37" s="5">
        <f t="shared" si="3"/>
        <v>44.001116899564074</v>
      </c>
      <c r="K37" s="5">
        <f t="shared" si="10"/>
        <v>44.263243520370843</v>
      </c>
      <c r="L37" s="5">
        <f t="shared" si="11"/>
        <v>44.516331292184276</v>
      </c>
      <c r="M37" s="4">
        <f t="shared" si="4"/>
        <v>-0.93789864308789428</v>
      </c>
      <c r="N37" s="4">
        <f t="shared" si="5"/>
        <v>0.19376199625367749</v>
      </c>
      <c r="O37">
        <f t="shared" si="6"/>
        <v>0.18848055884515325</v>
      </c>
      <c r="P37">
        <f t="shared" si="7"/>
        <v>-0.84775242059270528</v>
      </c>
      <c r="Q37">
        <f t="shared" si="8"/>
        <v>0.17513854247844954</v>
      </c>
      <c r="R37" s="4">
        <f t="shared" si="9"/>
        <v>0</v>
      </c>
    </row>
    <row r="38" spans="1:18" x14ac:dyDescent="0.35">
      <c r="A38" s="1">
        <v>43405</v>
      </c>
      <c r="B38">
        <v>56.96</v>
      </c>
      <c r="C38">
        <v>56.6</v>
      </c>
      <c r="D38">
        <v>56.78</v>
      </c>
      <c r="E38">
        <v>56.94</v>
      </c>
      <c r="F38">
        <v>2.33</v>
      </c>
      <c r="G38" s="3">
        <f t="shared" si="1"/>
        <v>2.3300000000000001E-2</v>
      </c>
      <c r="H38" s="6">
        <v>106.337520093495</v>
      </c>
      <c r="I38" s="5">
        <f t="shared" si="2"/>
        <v>51.65025285305137</v>
      </c>
      <c r="J38" s="5">
        <f t="shared" si="3"/>
        <v>51.323811648221692</v>
      </c>
      <c r="K38" s="5">
        <f t="shared" si="10"/>
        <v>51.487032250636531</v>
      </c>
      <c r="L38" s="5">
        <f t="shared" si="11"/>
        <v>51.63211723056083</v>
      </c>
      <c r="M38" s="4">
        <f t="shared" si="4"/>
        <v>-0.47070477443813097</v>
      </c>
      <c r="N38" s="4">
        <f t="shared" si="5"/>
        <v>6.9994904613802617E-2</v>
      </c>
      <c r="O38">
        <f t="shared" si="6"/>
        <v>5.9829862998984878E-2</v>
      </c>
      <c r="P38">
        <f t="shared" si="7"/>
        <v>-0.42682620468517884</v>
      </c>
      <c r="Q38">
        <f t="shared" si="8"/>
        <v>6.3470058316847711E-2</v>
      </c>
      <c r="R38" s="4">
        <f t="shared" si="9"/>
        <v>0</v>
      </c>
    </row>
    <row r="39" spans="1:18" x14ac:dyDescent="0.35">
      <c r="A39" s="1">
        <v>43374</v>
      </c>
      <c r="B39">
        <v>70.75</v>
      </c>
      <c r="C39">
        <v>70.760000000000005</v>
      </c>
      <c r="D39">
        <v>70.739999999999995</v>
      </c>
      <c r="E39">
        <v>70.73</v>
      </c>
      <c r="F39">
        <v>2.25</v>
      </c>
      <c r="G39" s="3">
        <f t="shared" si="1"/>
        <v>2.2499999999999999E-2</v>
      </c>
      <c r="H39" s="6">
        <v>106.694878426442</v>
      </c>
      <c r="I39" s="5">
        <f t="shared" si="2"/>
        <v>64.37036334134433</v>
      </c>
      <c r="J39" s="5">
        <f t="shared" si="3"/>
        <v>64.379461625915539</v>
      </c>
      <c r="K39" s="5">
        <f t="shared" si="10"/>
        <v>64.361265056773107</v>
      </c>
      <c r="L39" s="5">
        <f t="shared" si="11"/>
        <v>64.352166772201898</v>
      </c>
      <c r="M39" s="4">
        <f t="shared" si="4"/>
        <v>-0.12278069299908573</v>
      </c>
      <c r="N39" s="4">
        <f t="shared" si="5"/>
        <v>-0.15279946058822452</v>
      </c>
      <c r="O39">
        <f t="shared" si="6"/>
        <v>-0.14778539809233326</v>
      </c>
      <c r="P39">
        <f t="shared" si="7"/>
        <v>-0.1117093684756835</v>
      </c>
      <c r="Q39">
        <f t="shared" si="8"/>
        <v>-0.1390212974759604</v>
      </c>
      <c r="R39" s="4">
        <f t="shared" si="9"/>
        <v>0</v>
      </c>
    </row>
    <row r="40" spans="1:18" x14ac:dyDescent="0.35">
      <c r="A40" s="1">
        <v>43344</v>
      </c>
      <c r="B40">
        <v>70.23</v>
      </c>
      <c r="C40">
        <v>70.069999999999993</v>
      </c>
      <c r="D40">
        <v>69.81</v>
      </c>
      <c r="E40">
        <v>69.63</v>
      </c>
      <c r="F40">
        <v>2.13</v>
      </c>
      <c r="G40" s="3">
        <f t="shared" si="1"/>
        <v>2.1299999999999999E-2</v>
      </c>
      <c r="H40" s="6">
        <v>106.50670627001401</v>
      </c>
      <c r="I40" s="5">
        <f t="shared" si="2"/>
        <v>63.784560313439592</v>
      </c>
      <c r="J40" s="5">
        <f t="shared" si="3"/>
        <v>63.63924449897069</v>
      </c>
      <c r="K40" s="5">
        <f t="shared" si="10"/>
        <v>63.403106300458745</v>
      </c>
      <c r="L40" s="5">
        <f t="shared" si="11"/>
        <v>63.239626009181237</v>
      </c>
      <c r="M40" s="4">
        <f t="shared" si="4"/>
        <v>-0.28476894968450961</v>
      </c>
      <c r="N40" s="4">
        <f t="shared" si="5"/>
        <v>-0.38448469748534236</v>
      </c>
      <c r="O40">
        <f t="shared" si="6"/>
        <v>-0.34428944753659624</v>
      </c>
      <c r="P40">
        <f t="shared" si="7"/>
        <v>-0.25863394911784432</v>
      </c>
      <c r="Q40">
        <f t="shared" si="8"/>
        <v>-0.34919816853693519</v>
      </c>
      <c r="R40" s="4">
        <f t="shared" si="9"/>
        <v>0</v>
      </c>
    </row>
    <row r="41" spans="1:18" x14ac:dyDescent="0.35">
      <c r="A41" s="1">
        <v>43313</v>
      </c>
      <c r="B41">
        <v>68.06</v>
      </c>
      <c r="C41">
        <v>67.849999999999994</v>
      </c>
      <c r="D41">
        <v>67.150000000000006</v>
      </c>
      <c r="E41">
        <v>66.81</v>
      </c>
      <c r="F41">
        <v>2.0299999999999998</v>
      </c>
      <c r="G41" s="3">
        <f t="shared" si="1"/>
        <v>2.0299999999999999E-2</v>
      </c>
      <c r="H41" s="6">
        <v>106.38308644527601</v>
      </c>
      <c r="I41" s="5">
        <f t="shared" si="2"/>
        <v>61.74196885748399</v>
      </c>
      <c r="J41" s="5">
        <f t="shared" si="3"/>
        <v>61.55146322333659</v>
      </c>
      <c r="K41" s="5">
        <f t="shared" si="10"/>
        <v>60.916444442845282</v>
      </c>
      <c r="L41" s="5">
        <f t="shared" si="11"/>
        <v>60.60800674946379</v>
      </c>
      <c r="M41" s="4">
        <f t="shared" si="4"/>
        <v>-0.32523227315068498</v>
      </c>
      <c r="N41" s="4">
        <f t="shared" si="5"/>
        <v>-0.81487672249878795</v>
      </c>
      <c r="O41">
        <f t="shared" si="6"/>
        <v>-0.63443688927038122</v>
      </c>
      <c r="P41">
        <f t="shared" si="7"/>
        <v>-0.2950408592465199</v>
      </c>
      <c r="Q41">
        <f t="shared" si="8"/>
        <v>-0.73923146081706104</v>
      </c>
      <c r="R41" s="4">
        <f t="shared" si="9"/>
        <v>0</v>
      </c>
    </row>
    <row r="42" spans="1:18" x14ac:dyDescent="0.35">
      <c r="A42" s="1">
        <v>43282</v>
      </c>
      <c r="B42">
        <v>70.98</v>
      </c>
      <c r="C42">
        <v>70.739999999999995</v>
      </c>
      <c r="D42">
        <v>69.22</v>
      </c>
      <c r="E42">
        <v>67.81</v>
      </c>
      <c r="F42">
        <v>1.96</v>
      </c>
      <c r="G42" s="3">
        <f t="shared" si="1"/>
        <v>1.9599999999999999E-2</v>
      </c>
      <c r="H42" s="6">
        <v>106.32401895222699</v>
      </c>
      <c r="I42" s="5">
        <f t="shared" si="2"/>
        <v>64.355152330651634</v>
      </c>
      <c r="J42" s="5">
        <f t="shared" si="3"/>
        <v>64.137552491832849</v>
      </c>
      <c r="K42" s="5">
        <f t="shared" si="10"/>
        <v>62.75942017931397</v>
      </c>
      <c r="L42" s="5">
        <f t="shared" si="11"/>
        <v>61.481021126253694</v>
      </c>
      <c r="M42" s="4">
        <f t="shared" si="4"/>
        <v>-0.35602873100209087</v>
      </c>
      <c r="N42" s="4">
        <f t="shared" si="5"/>
        <v>-1.6356364106945371</v>
      </c>
      <c r="O42">
        <f t="shared" si="6"/>
        <v>-1.5794399942937718</v>
      </c>
      <c r="P42">
        <f t="shared" si="7"/>
        <v>-0.32279914367044305</v>
      </c>
      <c r="Q42">
        <f t="shared" si="8"/>
        <v>-1.4829759138885263</v>
      </c>
      <c r="R42" s="4">
        <f t="shared" si="9"/>
        <v>0</v>
      </c>
    </row>
    <row r="43" spans="1:18" x14ac:dyDescent="0.35">
      <c r="A43" s="1">
        <v>43252</v>
      </c>
      <c r="B43">
        <v>67.87</v>
      </c>
      <c r="C43">
        <v>67.319999999999993</v>
      </c>
      <c r="D43">
        <v>66.819999999999993</v>
      </c>
      <c r="E43">
        <v>66.239999999999995</v>
      </c>
      <c r="F43">
        <v>1.9</v>
      </c>
      <c r="G43" s="3">
        <f t="shared" si="1"/>
        <v>1.9E-2</v>
      </c>
      <c r="H43" s="6">
        <v>106.316846470928</v>
      </c>
      <c r="I43" s="5">
        <f t="shared" si="2"/>
        <v>61.531269985752488</v>
      </c>
      <c r="J43" s="5">
        <f t="shared" si="3"/>
        <v>61.032637327845244</v>
      </c>
      <c r="K43" s="5">
        <f t="shared" si="10"/>
        <v>60.579334911565944</v>
      </c>
      <c r="L43" s="5">
        <f t="shared" si="11"/>
        <v>60.053504108681956</v>
      </c>
      <c r="M43" s="4">
        <f t="shared" si="4"/>
        <v>-0.65754595141057304</v>
      </c>
      <c r="N43" s="4">
        <f t="shared" si="5"/>
        <v>-0.60667442830350482</v>
      </c>
      <c r="O43">
        <f t="shared" si="6"/>
        <v>-0.64624692839283238</v>
      </c>
      <c r="P43">
        <f t="shared" si="7"/>
        <v>-0.59613433717816877</v>
      </c>
      <c r="Q43">
        <f t="shared" si="8"/>
        <v>-0.5500139684896872</v>
      </c>
      <c r="R43" s="4">
        <f t="shared" si="9"/>
        <v>0</v>
      </c>
    </row>
    <row r="44" spans="1:18" x14ac:dyDescent="0.35">
      <c r="A44" s="1">
        <v>43221</v>
      </c>
      <c r="B44">
        <v>69.98</v>
      </c>
      <c r="C44">
        <v>69.89</v>
      </c>
      <c r="D44">
        <v>69.84</v>
      </c>
      <c r="E44">
        <v>69.53</v>
      </c>
      <c r="F44">
        <v>1.86</v>
      </c>
      <c r="G44" s="3">
        <f t="shared" si="1"/>
        <v>1.8600000000000002E-2</v>
      </c>
      <c r="H44" s="6">
        <v>106.14766029440899</v>
      </c>
      <c r="I44" s="5">
        <f t="shared" si="2"/>
        <v>63.343244923510611</v>
      </c>
      <c r="J44" s="5">
        <f t="shared" si="3"/>
        <v>63.261780333011664</v>
      </c>
      <c r="K44" s="5">
        <f t="shared" si="10"/>
        <v>63.21652222717892</v>
      </c>
      <c r="L44" s="5">
        <f t="shared" si="11"/>
        <v>62.935921971015901</v>
      </c>
      <c r="M44" s="4">
        <f t="shared" si="4"/>
        <v>-0.19855310692462969</v>
      </c>
      <c r="N44" s="4">
        <f t="shared" si="5"/>
        <v>-0.15841349875624172</v>
      </c>
      <c r="O44">
        <f t="shared" si="6"/>
        <v>-0.28827399878414678</v>
      </c>
      <c r="P44">
        <f t="shared" si="7"/>
        <v>-0.17972275053231246</v>
      </c>
      <c r="Q44">
        <f t="shared" si="8"/>
        <v>-0.14338989784090658</v>
      </c>
      <c r="R44" s="4">
        <f t="shared" si="9"/>
        <v>0</v>
      </c>
    </row>
    <row r="45" spans="1:18" x14ac:dyDescent="0.35">
      <c r="A45" s="1">
        <v>43191</v>
      </c>
      <c r="B45">
        <v>66.25</v>
      </c>
      <c r="C45">
        <v>66.33</v>
      </c>
      <c r="D45">
        <v>66.27</v>
      </c>
      <c r="E45">
        <v>65.98</v>
      </c>
      <c r="F45">
        <v>1.76</v>
      </c>
      <c r="G45" s="3">
        <f t="shared" si="1"/>
        <v>1.7600000000000001E-2</v>
      </c>
      <c r="H45" s="6">
        <v>105.70802938185901</v>
      </c>
      <c r="I45" s="5">
        <f t="shared" si="2"/>
        <v>59.718625426338818</v>
      </c>
      <c r="J45" s="5">
        <f t="shared" si="3"/>
        <v>59.790738483457417</v>
      </c>
      <c r="K45" s="5">
        <f t="shared" si="10"/>
        <v>59.736653690618468</v>
      </c>
      <c r="L45" s="5">
        <f t="shared" si="11"/>
        <v>59.475243858563559</v>
      </c>
      <c r="M45" s="4">
        <f t="shared" si="4"/>
        <v>-1.7237957071053505E-2</v>
      </c>
      <c r="N45" s="4">
        <f t="shared" si="5"/>
        <v>-0.15735537649094306</v>
      </c>
      <c r="O45">
        <f t="shared" si="6"/>
        <v>-0.27222704318060481</v>
      </c>
      <c r="P45">
        <f t="shared" si="7"/>
        <v>-1.5538522285903066E-2</v>
      </c>
      <c r="Q45">
        <f t="shared" si="8"/>
        <v>-0.14184221566012939</v>
      </c>
      <c r="R45" s="4">
        <f t="shared" si="9"/>
        <v>0</v>
      </c>
    </row>
    <row r="46" spans="1:18" x14ac:dyDescent="0.35">
      <c r="A46" s="1">
        <v>43160</v>
      </c>
      <c r="B46">
        <v>62.73</v>
      </c>
      <c r="C46">
        <v>62.87</v>
      </c>
      <c r="D46">
        <v>62.8</v>
      </c>
      <c r="E46">
        <v>62.54</v>
      </c>
      <c r="F46">
        <v>1.7</v>
      </c>
      <c r="G46" s="3">
        <f t="shared" si="1"/>
        <v>1.7000000000000001E-2</v>
      </c>
      <c r="H46" s="6">
        <v>105.28949400254</v>
      </c>
      <c r="I46" s="5">
        <f t="shared" si="2"/>
        <v>56.321766733345761</v>
      </c>
      <c r="J46" s="5">
        <f t="shared" si="3"/>
        <v>56.447464921496064</v>
      </c>
      <c r="K46" s="5">
        <f t="shared" si="10"/>
        <v>56.384615827420909</v>
      </c>
      <c r="L46" s="5">
        <f t="shared" si="11"/>
        <v>56.151176335141784</v>
      </c>
      <c r="M46" s="4">
        <f t="shared" si="4"/>
        <v>5.1069522451617243E-2</v>
      </c>
      <c r="N46" s="4">
        <f t="shared" si="5"/>
        <v>-0.15912895143423367</v>
      </c>
      <c r="O46">
        <f t="shared" si="6"/>
        <v>-0.25401207645377571</v>
      </c>
      <c r="P46">
        <f t="shared" si="7"/>
        <v>4.5852474584782629E-2</v>
      </c>
      <c r="Q46">
        <f t="shared" si="8"/>
        <v>-0.14287300626814939</v>
      </c>
      <c r="R46" s="4">
        <f t="shared" si="9"/>
        <v>0</v>
      </c>
    </row>
    <row r="47" spans="1:18" x14ac:dyDescent="0.35">
      <c r="A47" s="1">
        <v>43132</v>
      </c>
      <c r="B47">
        <v>62.23</v>
      </c>
      <c r="C47">
        <v>62.16</v>
      </c>
      <c r="D47">
        <v>61.97</v>
      </c>
      <c r="E47">
        <v>61.63</v>
      </c>
      <c r="F47">
        <v>1.57</v>
      </c>
      <c r="G47" s="3">
        <f t="shared" si="1"/>
        <v>1.5700000000000002E-2</v>
      </c>
      <c r="H47" s="6">
        <v>105.05195829835</v>
      </c>
      <c r="I47" s="5">
        <f t="shared" si="2"/>
        <v>55.746794112567777</v>
      </c>
      <c r="J47" s="5">
        <f t="shared" si="3"/>
        <v>55.68408680760426</v>
      </c>
      <c r="K47" s="5">
        <f t="shared" si="10"/>
        <v>55.513881265560421</v>
      </c>
      <c r="L47" s="5">
        <f t="shared" si="11"/>
        <v>55.209302927166192</v>
      </c>
      <c r="M47" s="4">
        <f t="shared" si="4"/>
        <v>-0.15147086723760067</v>
      </c>
      <c r="N47" s="4">
        <f t="shared" si="5"/>
        <v>-0.27137922396735192</v>
      </c>
      <c r="O47">
        <f t="shared" si="6"/>
        <v>-0.34620586982540524</v>
      </c>
      <c r="P47">
        <f t="shared" si="7"/>
        <v>-0.13569042664224346</v>
      </c>
      <c r="Q47">
        <f t="shared" si="8"/>
        <v>-0.24310656797262245</v>
      </c>
      <c r="R47" s="4">
        <f t="shared" si="9"/>
        <v>0</v>
      </c>
    </row>
    <row r="48" spans="1:18" x14ac:dyDescent="0.35">
      <c r="A48" s="1">
        <v>43101</v>
      </c>
      <c r="B48">
        <v>63.7</v>
      </c>
      <c r="C48">
        <v>63.55</v>
      </c>
      <c r="D48">
        <v>63.46</v>
      </c>
      <c r="E48">
        <v>63.27</v>
      </c>
      <c r="F48">
        <v>1.41</v>
      </c>
      <c r="G48" s="3">
        <f t="shared" si="1"/>
        <v>1.41E-2</v>
      </c>
      <c r="H48" s="6">
        <v>104.577730711299</v>
      </c>
      <c r="I48" s="5">
        <f t="shared" si="2"/>
        <v>56.80604969274809</v>
      </c>
      <c r="J48" s="5">
        <f t="shared" si="3"/>
        <v>56.672283484680392</v>
      </c>
      <c r="K48" s="5">
        <f t="shared" si="10"/>
        <v>56.592023759839776</v>
      </c>
      <c r="L48" s="5">
        <f t="shared" si="11"/>
        <v>56.422586562954031</v>
      </c>
      <c r="M48" s="4">
        <f t="shared" si="4"/>
        <v>-0.22489149013403573</v>
      </c>
      <c r="N48" s="4">
        <f t="shared" si="5"/>
        <v>-0.16471513654657716</v>
      </c>
      <c r="O48">
        <f t="shared" si="6"/>
        <v>-0.21463288655606319</v>
      </c>
      <c r="P48">
        <f t="shared" si="7"/>
        <v>-0.20055254574615461</v>
      </c>
      <c r="Q48">
        <f t="shared" si="8"/>
        <v>-0.14688879484792372</v>
      </c>
      <c r="R48" s="4">
        <f t="shared" si="9"/>
        <v>0</v>
      </c>
    </row>
    <row r="49" spans="1:18" x14ac:dyDescent="0.35">
      <c r="A49" s="1">
        <v>43070</v>
      </c>
      <c r="B49">
        <v>57.88</v>
      </c>
      <c r="C49">
        <v>57.95</v>
      </c>
      <c r="D49">
        <v>57.99</v>
      </c>
      <c r="E49">
        <v>57.97</v>
      </c>
      <c r="F49">
        <v>1.32</v>
      </c>
      <c r="G49" s="3">
        <f t="shared" si="1"/>
        <v>1.32E-2</v>
      </c>
      <c r="H49" s="6">
        <v>104.011104688693</v>
      </c>
      <c r="I49" s="5">
        <f t="shared" si="2"/>
        <v>51.336253975563579</v>
      </c>
      <c r="J49" s="5">
        <f t="shared" si="3"/>
        <v>51.398339977261742</v>
      </c>
      <c r="K49" s="5">
        <f t="shared" si="10"/>
        <v>51.433817692517827</v>
      </c>
      <c r="L49" s="5">
        <f t="shared" si="11"/>
        <v>51.416078834889781</v>
      </c>
      <c r="M49" s="4">
        <f t="shared" si="4"/>
        <v>6.2969697567553766E-3</v>
      </c>
      <c r="N49" s="4">
        <f t="shared" si="5"/>
        <v>-2.3780072608775283E-2</v>
      </c>
      <c r="O49">
        <f t="shared" si="6"/>
        <v>-5.3785572608220214E-2</v>
      </c>
      <c r="P49">
        <f t="shared" si="7"/>
        <v>5.5850525001571042E-3</v>
      </c>
      <c r="Q49">
        <f t="shared" si="8"/>
        <v>-2.1091566119579526E-2</v>
      </c>
      <c r="R49" s="4">
        <f t="shared" si="9"/>
        <v>0</v>
      </c>
    </row>
    <row r="50" spans="1:18" x14ac:dyDescent="0.35">
      <c r="A50" s="1">
        <v>43040</v>
      </c>
      <c r="B50">
        <v>56.64</v>
      </c>
      <c r="C50">
        <v>56.54</v>
      </c>
      <c r="D50">
        <v>56.71</v>
      </c>
      <c r="E50">
        <v>56.78</v>
      </c>
      <c r="F50">
        <v>1.23</v>
      </c>
      <c r="G50" s="3">
        <f t="shared" si="1"/>
        <v>1.23E-2</v>
      </c>
      <c r="H50" s="6">
        <v>104.072281735065</v>
      </c>
      <c r="I50" s="5">
        <f t="shared" si="2"/>
        <v>50.265992775626813</v>
      </c>
      <c r="J50" s="5">
        <f t="shared" si="3"/>
        <v>50.177246319455151</v>
      </c>
      <c r="K50" s="5">
        <f t="shared" si="10"/>
        <v>50.328115294946976</v>
      </c>
      <c r="L50" s="5">
        <f t="shared" si="11"/>
        <v>50.390237814267131</v>
      </c>
      <c r="M50" s="4">
        <f t="shared" si="4"/>
        <v>-0.1580857638684518</v>
      </c>
      <c r="N50" s="4">
        <f t="shared" si="5"/>
        <v>0.11201678868074368</v>
      </c>
      <c r="O50">
        <f t="shared" si="6"/>
        <v>6.1955288686135083E-2</v>
      </c>
      <c r="P50">
        <f t="shared" si="7"/>
        <v>-0.14029551314515418</v>
      </c>
      <c r="Q50">
        <f t="shared" si="8"/>
        <v>9.9410930271465567E-2</v>
      </c>
      <c r="R50" s="4">
        <f t="shared" si="9"/>
        <v>0</v>
      </c>
    </row>
    <row r="51" spans="1:18" x14ac:dyDescent="0.35">
      <c r="A51" s="1">
        <v>43009</v>
      </c>
      <c r="B51">
        <v>51.58</v>
      </c>
      <c r="C51">
        <v>51.69</v>
      </c>
      <c r="D51">
        <v>51.96</v>
      </c>
      <c r="E51">
        <v>52.15</v>
      </c>
      <c r="F51">
        <v>1.07</v>
      </c>
      <c r="G51" s="3">
        <f t="shared" si="1"/>
        <v>1.0700000000000001E-2</v>
      </c>
      <c r="H51" s="6">
        <v>104.06975027107799</v>
      </c>
      <c r="I51" s="5">
        <f t="shared" si="2"/>
        <v>45.77430864766081</v>
      </c>
      <c r="J51" s="5">
        <f t="shared" si="3"/>
        <v>45.87192737490475</v>
      </c>
      <c r="K51" s="5">
        <f t="shared" si="10"/>
        <v>46.111536978139895</v>
      </c>
      <c r="L51" s="5">
        <f t="shared" si="11"/>
        <v>46.280151143379435</v>
      </c>
      <c r="M51" s="4">
        <f t="shared" si="4"/>
        <v>6.3987322396513252E-2</v>
      </c>
      <c r="N51" s="4">
        <f t="shared" si="5"/>
        <v>0.223889195321303</v>
      </c>
      <c r="O51">
        <f t="shared" si="6"/>
        <v>0.18378665366145341</v>
      </c>
      <c r="P51">
        <f t="shared" si="7"/>
        <v>5.6785099746319068E-2</v>
      </c>
      <c r="Q51">
        <f t="shared" si="8"/>
        <v>0.19868889355397426</v>
      </c>
      <c r="R51" s="4">
        <f t="shared" si="9"/>
        <v>0</v>
      </c>
    </row>
    <row r="52" spans="1:18" x14ac:dyDescent="0.35">
      <c r="A52" s="1">
        <v>42979</v>
      </c>
      <c r="B52">
        <v>49.82</v>
      </c>
      <c r="C52">
        <v>49.88</v>
      </c>
      <c r="D52">
        <v>50.31</v>
      </c>
      <c r="E52">
        <v>50.64</v>
      </c>
      <c r="F52">
        <v>1.03</v>
      </c>
      <c r="G52" s="3">
        <f t="shared" si="1"/>
        <v>1.03E-2</v>
      </c>
      <c r="H52" s="6">
        <v>104.135568334761</v>
      </c>
      <c r="I52" s="5">
        <f t="shared" si="2"/>
        <v>44.240370788780645</v>
      </c>
      <c r="J52" s="5">
        <f t="shared" si="3"/>
        <v>44.293651042641088</v>
      </c>
      <c r="K52" s="5">
        <f t="shared" si="10"/>
        <v>44.675492861974199</v>
      </c>
      <c r="L52" s="5">
        <f t="shared" si="11"/>
        <v>44.968534258206581</v>
      </c>
      <c r="M52" s="4">
        <f t="shared" si="4"/>
        <v>1.7219475984941085E-2</v>
      </c>
      <c r="N52" s="4">
        <f t="shared" si="5"/>
        <v>0.38716795387657349</v>
      </c>
      <c r="O52">
        <f t="shared" si="6"/>
        <v>0.33700487055326006</v>
      </c>
      <c r="P52">
        <f t="shared" si="7"/>
        <v>1.5290967530358709E-2</v>
      </c>
      <c r="Q52">
        <f t="shared" si="8"/>
        <v>0.34380678115281388</v>
      </c>
      <c r="R52" s="4">
        <f t="shared" si="9"/>
        <v>0</v>
      </c>
    </row>
    <row r="53" spans="1:18" x14ac:dyDescent="0.35">
      <c r="A53" s="1">
        <v>42948</v>
      </c>
      <c r="B53">
        <v>48.04</v>
      </c>
      <c r="C53">
        <v>48.06</v>
      </c>
      <c r="D53">
        <v>48.3</v>
      </c>
      <c r="E53">
        <v>48.51</v>
      </c>
      <c r="F53">
        <v>1.01</v>
      </c>
      <c r="G53" s="3">
        <f t="shared" si="1"/>
        <v>1.01E-2</v>
      </c>
      <c r="H53" s="6">
        <v>103.587084470734</v>
      </c>
      <c r="I53" s="5">
        <f t="shared" si="2"/>
        <v>42.435033747319501</v>
      </c>
      <c r="J53" s="5">
        <f t="shared" si="3"/>
        <v>42.452700289262602</v>
      </c>
      <c r="K53" s="5">
        <f t="shared" si="10"/>
        <v>42.664698792579763</v>
      </c>
      <c r="L53" s="5">
        <f t="shared" si="11"/>
        <v>42.850197482982281</v>
      </c>
      <c r="M53" s="4">
        <f t="shared" si="4"/>
        <v>-2.0450687276277336E-2</v>
      </c>
      <c r="N53" s="4">
        <f t="shared" si="5"/>
        <v>0.19953247230434321</v>
      </c>
      <c r="O53">
        <f t="shared" si="6"/>
        <v>0.18443778480993475</v>
      </c>
      <c r="P53">
        <f t="shared" si="7"/>
        <v>-1.8064646226574704E-2</v>
      </c>
      <c r="Q53">
        <f t="shared" si="8"/>
        <v>0.17625243954872802</v>
      </c>
      <c r="R53" s="4">
        <f t="shared" si="9"/>
        <v>0</v>
      </c>
    </row>
    <row r="54" spans="1:18" x14ac:dyDescent="0.35">
      <c r="A54" s="1">
        <v>42917</v>
      </c>
      <c r="B54">
        <v>46.63</v>
      </c>
      <c r="C54">
        <v>46.68</v>
      </c>
      <c r="D54">
        <v>46.84</v>
      </c>
      <c r="E54">
        <v>47.02</v>
      </c>
      <c r="F54">
        <v>1.07</v>
      </c>
      <c r="G54" s="3">
        <f t="shared" si="1"/>
        <v>1.0700000000000001E-2</v>
      </c>
      <c r="H54" s="6">
        <v>103.27782395355599</v>
      </c>
      <c r="I54" s="5">
        <f t="shared" si="2"/>
        <v>41.066570653503433</v>
      </c>
      <c r="J54" s="5">
        <f t="shared" si="3"/>
        <v>41.110605149164485</v>
      </c>
      <c r="K54" s="5">
        <f t="shared" si="10"/>
        <v>41.251515535279879</v>
      </c>
      <c r="L54" s="5">
        <f t="shared" si="11"/>
        <v>41.410039719659693</v>
      </c>
      <c r="M54" s="4">
        <f t="shared" si="4"/>
        <v>8.4030407783823695E-3</v>
      </c>
      <c r="N54" s="4">
        <f t="shared" si="5"/>
        <v>0.11835843756239041</v>
      </c>
      <c r="O54">
        <f t="shared" si="6"/>
        <v>0.12828264590074531</v>
      </c>
      <c r="P54">
        <f t="shared" si="7"/>
        <v>7.400473253908117E-3</v>
      </c>
      <c r="Q54">
        <f t="shared" si="8"/>
        <v>0.1042370821058127</v>
      </c>
      <c r="R54" s="4">
        <f t="shared" si="9"/>
        <v>0</v>
      </c>
    </row>
    <row r="55" spans="1:18" x14ac:dyDescent="0.35">
      <c r="A55" s="1">
        <v>42887</v>
      </c>
      <c r="B55">
        <v>45.18</v>
      </c>
      <c r="C55">
        <v>45.2</v>
      </c>
      <c r="D55">
        <v>45.43</v>
      </c>
      <c r="E55">
        <v>45.65</v>
      </c>
      <c r="F55">
        <v>0.98</v>
      </c>
      <c r="G55" s="3">
        <f t="shared" si="1"/>
        <v>9.7999999999999997E-3</v>
      </c>
      <c r="H55" s="6">
        <v>103.34912685588</v>
      </c>
      <c r="I55" s="5">
        <f t="shared" si="2"/>
        <v>39.817040957301479</v>
      </c>
      <c r="J55" s="5">
        <f t="shared" si="3"/>
        <v>39.834666916113918</v>
      </c>
      <c r="K55" s="5">
        <f t="shared" si="10"/>
        <v>40.037365442456974</v>
      </c>
      <c r="L55" s="5">
        <f t="shared" si="11"/>
        <v>40.231250989393807</v>
      </c>
      <c r="M55" s="4">
        <f t="shared" si="4"/>
        <v>-1.6912070377209626E-2</v>
      </c>
      <c r="N55" s="4">
        <f t="shared" si="5"/>
        <v>0.19307158961813922</v>
      </c>
      <c r="O55">
        <f t="shared" si="6"/>
        <v>0.18797971462327323</v>
      </c>
      <c r="P55">
        <f t="shared" si="7"/>
        <v>-1.4904572795090243E-2</v>
      </c>
      <c r="Q55">
        <f t="shared" si="8"/>
        <v>0.17015359432307761</v>
      </c>
      <c r="R55" s="4">
        <f t="shared" si="9"/>
        <v>0</v>
      </c>
    </row>
    <row r="56" spans="1:18" x14ac:dyDescent="0.35">
      <c r="A56" s="1">
        <v>42856</v>
      </c>
      <c r="B56">
        <v>48.48</v>
      </c>
      <c r="C56">
        <v>48.54</v>
      </c>
      <c r="D56">
        <v>48.86</v>
      </c>
      <c r="E56">
        <v>49.12</v>
      </c>
      <c r="F56">
        <v>0.89</v>
      </c>
      <c r="G56" s="3">
        <f t="shared" si="1"/>
        <v>8.8999999999999999E-3</v>
      </c>
      <c r="H56" s="6">
        <v>103.25546268833</v>
      </c>
      <c r="I56" s="5">
        <f t="shared" si="2"/>
        <v>42.686602673881218</v>
      </c>
      <c r="J56" s="5">
        <f t="shared" si="3"/>
        <v>42.739432627685524</v>
      </c>
      <c r="K56" s="5">
        <f t="shared" si="10"/>
        <v>43.021192381308502</v>
      </c>
      <c r="L56" s="5">
        <f t="shared" si="11"/>
        <v>43.250122181127175</v>
      </c>
      <c r="M56" s="4">
        <f t="shared" si="4"/>
        <v>2.4030663019675224E-2</v>
      </c>
      <c r="N56" s="4">
        <f t="shared" si="5"/>
        <v>0.28398614651346232</v>
      </c>
      <c r="O56">
        <f t="shared" si="6"/>
        <v>0.25387860485173375</v>
      </c>
      <c r="P56">
        <f t="shared" si="7"/>
        <v>2.1158980286933065E-2</v>
      </c>
      <c r="Q56">
        <f t="shared" si="8"/>
        <v>0.25004958335616828</v>
      </c>
      <c r="R56" s="4">
        <f t="shared" si="9"/>
        <v>0</v>
      </c>
    </row>
    <row r="57" spans="1:18" x14ac:dyDescent="0.35">
      <c r="A57" s="1">
        <v>42826</v>
      </c>
      <c r="B57">
        <v>51.06</v>
      </c>
      <c r="C57">
        <v>51.12</v>
      </c>
      <c r="D57">
        <v>51.52</v>
      </c>
      <c r="E57">
        <v>51.84</v>
      </c>
      <c r="F57">
        <v>0.8</v>
      </c>
      <c r="G57" s="3">
        <f t="shared" si="1"/>
        <v>8.0000000000000002E-3</v>
      </c>
      <c r="H57" s="6">
        <v>103.16728335942101</v>
      </c>
      <c r="I57" s="5">
        <f t="shared" si="2"/>
        <v>44.919896671319535</v>
      </c>
      <c r="J57" s="5">
        <f t="shared" si="3"/>
        <v>44.972681508771139</v>
      </c>
      <c r="K57" s="5">
        <f t="shared" si="10"/>
        <v>45.324580425115208</v>
      </c>
      <c r="L57" s="5">
        <f t="shared" si="11"/>
        <v>45.606099558190458</v>
      </c>
      <c r="M57" s="4">
        <f t="shared" si="4"/>
        <v>2.594865081142406E-2</v>
      </c>
      <c r="N57" s="4">
        <f t="shared" si="5"/>
        <v>0.36590863747518759</v>
      </c>
      <c r="O57">
        <f t="shared" si="6"/>
        <v>0.32578863747964337</v>
      </c>
      <c r="P57">
        <f t="shared" si="7"/>
        <v>2.2828255252824791E-2</v>
      </c>
      <c r="Q57">
        <f t="shared" si="8"/>
        <v>0.32190713252112679</v>
      </c>
      <c r="R57" s="4">
        <f t="shared" si="9"/>
        <v>0</v>
      </c>
    </row>
    <row r="58" spans="1:18" x14ac:dyDescent="0.35">
      <c r="A58" s="1">
        <v>42795</v>
      </c>
      <c r="B58">
        <v>49.33</v>
      </c>
      <c r="C58">
        <v>49.67</v>
      </c>
      <c r="D58">
        <v>50.22</v>
      </c>
      <c r="E58">
        <v>50.61</v>
      </c>
      <c r="F58">
        <v>0.74</v>
      </c>
      <c r="G58" s="3">
        <f t="shared" si="1"/>
        <v>7.4000000000000003E-3</v>
      </c>
      <c r="H58" s="6">
        <v>102.86224194889</v>
      </c>
      <c r="I58" s="5">
        <f t="shared" si="2"/>
        <v>43.269616367090279</v>
      </c>
      <c r="J58" s="5">
        <f t="shared" si="3"/>
        <v>43.567846035949209</v>
      </c>
      <c r="K58" s="5">
        <f t="shared" si="10"/>
        <v>44.050276382632759</v>
      </c>
      <c r="L58" s="5">
        <f t="shared" si="11"/>
        <v>44.39236335573564</v>
      </c>
      <c r="M58" s="4">
        <f t="shared" si="4"/>
        <v>0.30957045185363313</v>
      </c>
      <c r="N58" s="4">
        <f t="shared" si="5"/>
        <v>0.51936072052630855</v>
      </c>
      <c r="O58">
        <f t="shared" si="6"/>
        <v>0.43921580386430786</v>
      </c>
      <c r="P58">
        <f t="shared" si="7"/>
        <v>0.27153850983770261</v>
      </c>
      <c r="Q58">
        <f t="shared" si="8"/>
        <v>0.45555522264968101</v>
      </c>
      <c r="R58" s="4">
        <f t="shared" si="9"/>
        <v>0</v>
      </c>
    </row>
    <row r="59" spans="1:18" x14ac:dyDescent="0.35">
      <c r="A59" s="1">
        <v>42767</v>
      </c>
      <c r="B59">
        <v>53.47</v>
      </c>
      <c r="C59">
        <v>53.46</v>
      </c>
      <c r="D59">
        <v>53.93</v>
      </c>
      <c r="E59">
        <v>54.32</v>
      </c>
      <c r="F59">
        <v>0.52</v>
      </c>
      <c r="G59" s="3">
        <f t="shared" si="1"/>
        <v>5.1999999999999998E-3</v>
      </c>
      <c r="H59" s="6">
        <v>102.778703637292</v>
      </c>
      <c r="I59" s="5">
        <f t="shared" si="2"/>
        <v>46.862911084087663</v>
      </c>
      <c r="J59" s="5">
        <f t="shared" si="3"/>
        <v>46.854146746873511</v>
      </c>
      <c r="K59" s="5">
        <f t="shared" si="10"/>
        <v>47.2660705959388</v>
      </c>
      <c r="L59" s="5">
        <f t="shared" si="11"/>
        <v>47.607879747290852</v>
      </c>
      <c r="M59" s="4">
        <f t="shared" si="4"/>
        <v>-3.3175354297442561E-2</v>
      </c>
      <c r="N59" s="4">
        <f t="shared" si="5"/>
        <v>0.44682897997473592</v>
      </c>
      <c r="O59">
        <f t="shared" si="6"/>
        <v>0.40673581330955499</v>
      </c>
      <c r="P59">
        <f t="shared" si="7"/>
        <v>-2.9075999226182911E-2</v>
      </c>
      <c r="Q59">
        <f t="shared" si="8"/>
        <v>0.39161598575555118</v>
      </c>
      <c r="R59" s="4">
        <f t="shared" si="9"/>
        <v>0</v>
      </c>
    </row>
    <row r="60" spans="1:18" x14ac:dyDescent="0.35">
      <c r="A60" s="1">
        <v>42736</v>
      </c>
      <c r="B60">
        <v>52.5</v>
      </c>
      <c r="C60">
        <v>52.61</v>
      </c>
      <c r="D60">
        <v>53.39</v>
      </c>
      <c r="E60">
        <v>54.1</v>
      </c>
      <c r="F60">
        <v>0.51</v>
      </c>
      <c r="G60" s="3">
        <f t="shared" si="1"/>
        <v>5.1000000000000004E-3</v>
      </c>
      <c r="H60" s="6">
        <v>102.45636388951</v>
      </c>
      <c r="I60" s="5">
        <f t="shared" si="2"/>
        <v>45.868462805992394</v>
      </c>
      <c r="J60" s="5">
        <f t="shared" si="3"/>
        <v>45.964568156633518</v>
      </c>
      <c r="K60" s="5">
        <f t="shared" si="10"/>
        <v>46.646042461179697</v>
      </c>
      <c r="L60" s="5">
        <f t="shared" si="11"/>
        <v>47.266358815317879</v>
      </c>
      <c r="M60" s="4">
        <f t="shared" si="4"/>
        <v>8.7682757921973511E-2</v>
      </c>
      <c r="N60" s="4">
        <f t="shared" si="5"/>
        <v>0.75763599798622139</v>
      </c>
      <c r="O60">
        <f t="shared" si="6"/>
        <v>0.72247768548845126</v>
      </c>
      <c r="P60">
        <f t="shared" si="7"/>
        <v>7.6607110866114533E-2</v>
      </c>
      <c r="Q60">
        <f t="shared" si="8"/>
        <v>0.66193521131641819</v>
      </c>
      <c r="R60" s="4">
        <f t="shared" si="9"/>
        <v>0</v>
      </c>
    </row>
    <row r="61" spans="1:18" x14ac:dyDescent="0.35">
      <c r="A61" s="1">
        <v>42705</v>
      </c>
      <c r="B61">
        <v>51.97</v>
      </c>
      <c r="C61">
        <v>52.17</v>
      </c>
      <c r="D61">
        <v>53.14</v>
      </c>
      <c r="E61">
        <v>53.99</v>
      </c>
      <c r="F61">
        <v>0.51</v>
      </c>
      <c r="G61" s="3">
        <f t="shared" si="1"/>
        <v>5.1000000000000004E-3</v>
      </c>
      <c r="H61" s="6">
        <v>101.862735584367</v>
      </c>
      <c r="I61" s="5">
        <f t="shared" si="2"/>
        <v>45.142332522629893</v>
      </c>
      <c r="J61" s="5">
        <f t="shared" si="3"/>
        <v>45.316057104206308</v>
      </c>
      <c r="K61" s="5">
        <f t="shared" si="10"/>
        <v>46.158621324851886</v>
      </c>
      <c r="L61" s="5">
        <f t="shared" si="11"/>
        <v>46.896950796551629</v>
      </c>
      <c r="M61" s="4">
        <f t="shared" si="4"/>
        <v>0.17790805579438576</v>
      </c>
      <c r="N61" s="4">
        <f t="shared" si="5"/>
        <v>0.94782303772935583</v>
      </c>
      <c r="O61">
        <f t="shared" si="6"/>
        <v>0.88762966273207633</v>
      </c>
      <c r="P61">
        <f t="shared" si="7"/>
        <v>0.15453501275976525</v>
      </c>
      <c r="Q61">
        <f t="shared" si="8"/>
        <v>0.82330080319006105</v>
      </c>
      <c r="R61" s="4">
        <f t="shared" si="9"/>
        <v>0</v>
      </c>
    </row>
    <row r="62" spans="1:18" x14ac:dyDescent="0.35">
      <c r="A62" s="1">
        <v>42675</v>
      </c>
      <c r="B62">
        <v>45.66</v>
      </c>
      <c r="C62">
        <v>45.87</v>
      </c>
      <c r="D62">
        <v>46.56</v>
      </c>
      <c r="E62">
        <v>47.29</v>
      </c>
      <c r="F62">
        <v>0.45</v>
      </c>
      <c r="G62" s="3">
        <f t="shared" si="1"/>
        <v>4.5000000000000005E-3</v>
      </c>
      <c r="H62" s="6">
        <v>101.829404641861</v>
      </c>
      <c r="I62" s="5">
        <f t="shared" si="2"/>
        <v>39.648344222660235</v>
      </c>
      <c r="J62" s="5">
        <f t="shared" si="3"/>
        <v>39.830695345891918</v>
      </c>
      <c r="K62" s="5">
        <f t="shared" si="10"/>
        <v>40.429849036510305</v>
      </c>
      <c r="L62" s="5">
        <f t="shared" si="11"/>
        <v>41.063736274410914</v>
      </c>
      <c r="M62" s="4">
        <f t="shared" si="4"/>
        <v>0.19287428912990034</v>
      </c>
      <c r="N62" s="4">
        <f t="shared" si="5"/>
        <v>0.67279552436247048</v>
      </c>
      <c r="O62">
        <f t="shared" si="6"/>
        <v>0.69266239936407026</v>
      </c>
      <c r="P62">
        <f t="shared" si="7"/>
        <v>0.16748020602547847</v>
      </c>
      <c r="Q62">
        <f t="shared" si="8"/>
        <v>0.58421437891782735</v>
      </c>
      <c r="R62" s="4">
        <f t="shared" si="9"/>
        <v>0</v>
      </c>
    </row>
    <row r="63" spans="1:18" x14ac:dyDescent="0.35">
      <c r="A63" s="1">
        <v>42644</v>
      </c>
      <c r="B63">
        <v>49.78</v>
      </c>
      <c r="C63">
        <v>49.87</v>
      </c>
      <c r="D63">
        <v>50.38</v>
      </c>
      <c r="E63">
        <v>50.94</v>
      </c>
      <c r="F63">
        <v>0.33</v>
      </c>
      <c r="G63" s="3">
        <f t="shared" si="1"/>
        <v>3.3E-3</v>
      </c>
      <c r="H63" s="6">
        <v>101.988043051764</v>
      </c>
      <c r="I63" s="5">
        <f t="shared" si="2"/>
        <v>43.293240534200471</v>
      </c>
      <c r="J63" s="5">
        <f t="shared" si="3"/>
        <v>43.371512764977453</v>
      </c>
      <c r="K63" s="5">
        <f t="shared" si="10"/>
        <v>43.815055406047009</v>
      </c>
      <c r="L63" s="5">
        <f t="shared" si="11"/>
        <v>44.302082619770431</v>
      </c>
      <c r="M63" s="4">
        <f t="shared" si="4"/>
        <v>7.6308617521186825E-2</v>
      </c>
      <c r="N63" s="4">
        <f t="shared" si="5"/>
        <v>0.49628386411761893</v>
      </c>
      <c r="O63">
        <f t="shared" si="6"/>
        <v>0.52121030161830295</v>
      </c>
      <c r="P63">
        <f t="shared" si="7"/>
        <v>6.6364952454351034E-2</v>
      </c>
      <c r="Q63">
        <f t="shared" si="8"/>
        <v>0.43161383492338934</v>
      </c>
      <c r="R63" s="4">
        <f t="shared" si="9"/>
        <v>0</v>
      </c>
    </row>
    <row r="64" spans="1:18" x14ac:dyDescent="0.35">
      <c r="A64" s="1">
        <v>42614</v>
      </c>
      <c r="B64">
        <v>45.18</v>
      </c>
      <c r="C64">
        <v>45.23</v>
      </c>
      <c r="D64">
        <v>45.81</v>
      </c>
      <c r="E64">
        <v>46.44</v>
      </c>
      <c r="F64">
        <v>0.28999999999999998</v>
      </c>
      <c r="G64" s="3">
        <f t="shared" si="1"/>
        <v>2.8999999999999998E-3</v>
      </c>
      <c r="H64" s="6">
        <v>101.861047941709</v>
      </c>
      <c r="I64" s="5">
        <f t="shared" si="2"/>
        <v>39.243732784549628</v>
      </c>
      <c r="J64" s="5">
        <f t="shared" si="3"/>
        <v>39.287163210384676</v>
      </c>
      <c r="K64" s="5">
        <f t="shared" si="10"/>
        <v>39.790956150071239</v>
      </c>
      <c r="L64" s="5">
        <f t="shared" si="11"/>
        <v>40.338179515592849</v>
      </c>
      <c r="M64" s="4">
        <f t="shared" si="4"/>
        <v>3.9080180574963937E-2</v>
      </c>
      <c r="N64" s="4">
        <f t="shared" si="5"/>
        <v>0.56906809578198081</v>
      </c>
      <c r="O64">
        <f t="shared" si="6"/>
        <v>0.59399499161539282</v>
      </c>
      <c r="P64">
        <f t="shared" si="7"/>
        <v>3.3945377681625463E-2</v>
      </c>
      <c r="Q64">
        <f t="shared" si="8"/>
        <v>0.49429739457903188</v>
      </c>
      <c r="R64" s="4">
        <f t="shared" si="9"/>
        <v>0</v>
      </c>
    </row>
    <row r="65" spans="1:18" x14ac:dyDescent="0.35">
      <c r="A65" s="1">
        <v>42583</v>
      </c>
      <c r="B65">
        <v>44.72</v>
      </c>
      <c r="C65">
        <v>44.8</v>
      </c>
      <c r="D65">
        <v>45.49</v>
      </c>
      <c r="E65">
        <v>46.2</v>
      </c>
      <c r="F65">
        <v>0.3</v>
      </c>
      <c r="G65" s="3">
        <f t="shared" si="1"/>
        <v>3.0000000000000001E-3</v>
      </c>
      <c r="H65" s="6">
        <v>101.616761666885</v>
      </c>
      <c r="I65" s="5">
        <f t="shared" si="2"/>
        <v>38.751015585649178</v>
      </c>
      <c r="J65" s="5">
        <f t="shared" si="3"/>
        <v>38.820337617108301</v>
      </c>
      <c r="K65" s="5">
        <f t="shared" si="10"/>
        <v>39.418240138443231</v>
      </c>
      <c r="L65" s="5">
        <f t="shared" si="11"/>
        <v>40.033473167642939</v>
      </c>
      <c r="M65" s="4">
        <f t="shared" si="4"/>
        <v>6.8818602383534988E-2</v>
      </c>
      <c r="N65" s="4">
        <f t="shared" si="5"/>
        <v>0.67879859988376279</v>
      </c>
      <c r="O65">
        <f t="shared" si="6"/>
        <v>0.6887110998838728</v>
      </c>
      <c r="P65">
        <f t="shared" si="7"/>
        <v>5.9633066492552636E-2</v>
      </c>
      <c r="Q65">
        <f t="shared" si="8"/>
        <v>0.58819622369437619</v>
      </c>
      <c r="R65" s="4">
        <f t="shared" si="9"/>
        <v>0</v>
      </c>
    </row>
    <row r="66" spans="1:18" x14ac:dyDescent="0.35">
      <c r="A66" s="1">
        <v>42552</v>
      </c>
      <c r="B66">
        <v>44.65</v>
      </c>
      <c r="C66">
        <v>44.8</v>
      </c>
      <c r="D66">
        <v>45.52</v>
      </c>
      <c r="E66">
        <v>46.19</v>
      </c>
      <c r="F66">
        <v>0.3</v>
      </c>
      <c r="G66" s="3">
        <f t="shared" si="1"/>
        <v>3.0000000000000001E-3</v>
      </c>
      <c r="H66" s="6">
        <v>101.52351941000001</v>
      </c>
      <c r="I66" s="5">
        <f t="shared" si="2"/>
        <v>38.654857023615811</v>
      </c>
      <c r="J66" s="5">
        <f t="shared" si="3"/>
        <v>38.784716565688434</v>
      </c>
      <c r="K66" s="5">
        <f t="shared" si="10"/>
        <v>39.408042367637002</v>
      </c>
      <c r="L66" s="5">
        <f t="shared" si="11"/>
        <v>39.988081655561352</v>
      </c>
      <c r="M66" s="4">
        <f t="shared" si="4"/>
        <v>0.13883610457121756</v>
      </c>
      <c r="N66" s="4">
        <f t="shared" si="5"/>
        <v>0.70879859988378091</v>
      </c>
      <c r="O66">
        <f t="shared" si="6"/>
        <v>0.68371172488386844</v>
      </c>
      <c r="P66">
        <f t="shared" si="7"/>
        <v>0.12019461975177097</v>
      </c>
      <c r="Q66">
        <f t="shared" si="8"/>
        <v>0.61362841068413165</v>
      </c>
      <c r="R66" s="4">
        <f t="shared" si="9"/>
        <v>0</v>
      </c>
    </row>
    <row r="67" spans="1:18" x14ac:dyDescent="0.35">
      <c r="A67" s="1">
        <v>42522</v>
      </c>
      <c r="B67">
        <v>48.76</v>
      </c>
      <c r="C67">
        <v>48.84</v>
      </c>
      <c r="D67">
        <v>49.46</v>
      </c>
      <c r="E67">
        <v>49.97</v>
      </c>
      <c r="F67">
        <v>0.27</v>
      </c>
      <c r="G67" s="3">
        <f t="shared" ref="G67:G130" si="12">F67/100</f>
        <v>2.7000000000000001E-3</v>
      </c>
      <c r="H67" s="6">
        <v>101.688064569208</v>
      </c>
      <c r="I67" s="5">
        <f t="shared" ref="I67:I130" si="13">B67*($H67/$H$2)</f>
        <v>42.281425590398079</v>
      </c>
      <c r="J67" s="5">
        <f t="shared" ref="J67:J130" si="14">C67*($H67/$H$2)</f>
        <v>42.350796264049272</v>
      </c>
      <c r="K67" s="5">
        <f t="shared" si="10"/>
        <v>42.888418984845963</v>
      </c>
      <c r="L67" s="5">
        <f t="shared" si="11"/>
        <v>43.330657029372276</v>
      </c>
      <c r="M67" s="4">
        <f t="shared" ref="M67:M130" si="15">EXP(G67/12)*(EXP(-G67/12)*C67-B67)</f>
        <v>6.9027765669931698E-2</v>
      </c>
      <c r="N67" s="4">
        <f t="shared" ref="N67:N130" si="16">(EXP(-G67*2/12)*D67-EXP(-G67/12)*C67) / -(EXP(-G67/12) * (1 - EXP(-G67/12) * (EXP(G67*2/12) - 1) / (EXP(G67/12) - 1)))</f>
        <v>0.60900976364458548</v>
      </c>
      <c r="O67">
        <f t="shared" ref="O67:O130" si="17">(EXP(-G67*3/12)*E67-EXP(-G67/12)*C67) / -(EXP(-G67/12) * (1 - EXP(-G67*2/12) * (EXP(G67*3/12) - 1) / (EXP(G67/12) - 1)))</f>
        <v>0.5539462011448183</v>
      </c>
      <c r="P67">
        <f t="shared" ref="P67:P130" si="18">EXP(G67/12)*(EXP(-G67/12)*J67-I67)</f>
        <v>5.985628256449442E-2</v>
      </c>
      <c r="Q67">
        <f t="shared" ref="Q67:Q130" si="19">(EXP(-G67*2/12)*K67-EXP(-G67/12)*J67) / -(EXP(-G67/12) * (1 - EXP(-G67/12) * (EXP(G67*2/12) - 1) / (EXP(G67/12) - 1)))</f>
        <v>0.52809271955218362</v>
      </c>
      <c r="R67" s="4">
        <f t="shared" ref="R67:R130" si="20">EXP(-G67/12)*J67-I67-EXP(-G67/12)*P67</f>
        <v>0</v>
      </c>
    </row>
    <row r="68" spans="1:18" x14ac:dyDescent="0.35">
      <c r="A68" s="1">
        <v>42491</v>
      </c>
      <c r="B68">
        <v>46.71</v>
      </c>
      <c r="C68">
        <v>46.8</v>
      </c>
      <c r="D68">
        <v>47.4</v>
      </c>
      <c r="E68">
        <v>47.82</v>
      </c>
      <c r="F68">
        <v>0.27</v>
      </c>
      <c r="G68" s="3">
        <f t="shared" si="12"/>
        <v>2.7000000000000001E-3</v>
      </c>
      <c r="H68" s="6">
        <v>101.35517705481</v>
      </c>
      <c r="I68" s="5">
        <f t="shared" si="13"/>
        <v>40.371208247585642</v>
      </c>
      <c r="J68" s="5">
        <f t="shared" si="14"/>
        <v>40.44899477600103</v>
      </c>
      <c r="K68" s="5">
        <f t="shared" si="10"/>
        <v>40.967571632103606</v>
      </c>
      <c r="L68" s="5">
        <f t="shared" si="11"/>
        <v>41.330575431375415</v>
      </c>
      <c r="M68" s="4">
        <f t="shared" si="15"/>
        <v>7.9489067564439186E-2</v>
      </c>
      <c r="N68" s="4">
        <f t="shared" si="16"/>
        <v>0.58946881528596617</v>
      </c>
      <c r="O68">
        <f t="shared" si="17"/>
        <v>0.4994114402861915</v>
      </c>
      <c r="P68">
        <f t="shared" si="18"/>
        <v>6.8701984586825235E-2</v>
      </c>
      <c r="Q68">
        <f t="shared" si="19"/>
        <v>0.50947480833584335</v>
      </c>
      <c r="R68" s="4">
        <f t="shared" si="20"/>
        <v>0</v>
      </c>
    </row>
    <row r="69" spans="1:18" x14ac:dyDescent="0.35">
      <c r="A69" s="1">
        <v>42461</v>
      </c>
      <c r="B69">
        <v>40.75</v>
      </c>
      <c r="C69">
        <v>41.13</v>
      </c>
      <c r="D69">
        <v>42.29</v>
      </c>
      <c r="E69">
        <v>43.03</v>
      </c>
      <c r="F69">
        <v>0.23</v>
      </c>
      <c r="G69" s="3">
        <f t="shared" si="12"/>
        <v>2.3E-3</v>
      </c>
      <c r="H69" s="6">
        <v>100.946767531443</v>
      </c>
      <c r="I69" s="5">
        <f t="shared" si="13"/>
        <v>35.078092844704742</v>
      </c>
      <c r="J69" s="5">
        <f t="shared" si="14"/>
        <v>35.405201440557207</v>
      </c>
      <c r="K69" s="5">
        <f t="shared" si="10"/>
        <v>36.403743470001558</v>
      </c>
      <c r="L69" s="5">
        <f t="shared" si="11"/>
        <v>37.040744419819511</v>
      </c>
      <c r="M69" s="4">
        <f t="shared" si="15"/>
        <v>0.37218883478724846</v>
      </c>
      <c r="N69" s="4">
        <f t="shared" si="16"/>
        <v>1.1521159944737294</v>
      </c>
      <c r="O69">
        <f t="shared" si="17"/>
        <v>0.94202495280757326</v>
      </c>
      <c r="P69">
        <f t="shared" si="18"/>
        <v>0.32038465036637298</v>
      </c>
      <c r="Q69">
        <f t="shared" si="19"/>
        <v>0.99175538213543002</v>
      </c>
      <c r="R69" s="4">
        <f t="shared" si="20"/>
        <v>0</v>
      </c>
    </row>
    <row r="70" spans="1:18" x14ac:dyDescent="0.35">
      <c r="A70" s="1">
        <v>42430</v>
      </c>
      <c r="B70">
        <v>37.549999999999997</v>
      </c>
      <c r="C70">
        <v>37.96</v>
      </c>
      <c r="D70">
        <v>39.5</v>
      </c>
      <c r="E70">
        <v>40.44</v>
      </c>
      <c r="F70">
        <v>0.28999999999999998</v>
      </c>
      <c r="G70" s="3">
        <f t="shared" si="12"/>
        <v>2.8999999999999998E-3</v>
      </c>
      <c r="H70" s="6">
        <v>100.470430391069</v>
      </c>
      <c r="I70" s="5">
        <f t="shared" si="13"/>
        <v>32.170969389957776</v>
      </c>
      <c r="J70" s="5">
        <f t="shared" si="14"/>
        <v>32.52223696518768</v>
      </c>
      <c r="K70" s="5">
        <f t="shared" si="10"/>
        <v>33.841632247758518</v>
      </c>
      <c r="L70" s="5">
        <f t="shared" si="11"/>
        <v>34.646977420236816</v>
      </c>
      <c r="M70" s="4">
        <f t="shared" si="15"/>
        <v>0.40092432006618439</v>
      </c>
      <c r="N70" s="4">
        <f t="shared" si="16"/>
        <v>1.5308252247607446</v>
      </c>
      <c r="O70">
        <f t="shared" si="17"/>
        <v>1.230675391427241</v>
      </c>
      <c r="P70">
        <f t="shared" si="18"/>
        <v>0.34349198478132598</v>
      </c>
      <c r="Q70">
        <f t="shared" si="19"/>
        <v>1.3115347922011564</v>
      </c>
      <c r="R70" s="4">
        <f t="shared" si="20"/>
        <v>0</v>
      </c>
    </row>
    <row r="71" spans="1:18" x14ac:dyDescent="0.35">
      <c r="A71" s="1">
        <v>42401</v>
      </c>
      <c r="B71">
        <v>30.32</v>
      </c>
      <c r="C71">
        <v>30.62</v>
      </c>
      <c r="D71">
        <v>32.57</v>
      </c>
      <c r="E71">
        <v>34.17</v>
      </c>
      <c r="F71">
        <v>0.31</v>
      </c>
      <c r="G71" s="3">
        <f t="shared" si="12"/>
        <v>3.0999999999999999E-3</v>
      </c>
      <c r="H71" s="6">
        <v>100.03965960247599</v>
      </c>
      <c r="I71" s="5">
        <f t="shared" si="13"/>
        <v>25.865289622519335</v>
      </c>
      <c r="J71" s="5">
        <f t="shared" si="14"/>
        <v>26.121212672874076</v>
      </c>
      <c r="K71" s="5">
        <f t="shared" si="10"/>
        <v>27.784712500179904</v>
      </c>
      <c r="L71" s="5">
        <f t="shared" si="11"/>
        <v>29.149635435405202</v>
      </c>
      <c r="M71" s="4">
        <f t="shared" si="15"/>
        <v>0.29216632152676281</v>
      </c>
      <c r="N71" s="4">
        <f t="shared" si="16"/>
        <v>1.9420888115148478</v>
      </c>
      <c r="O71">
        <f t="shared" si="17"/>
        <v>1.7668595406832301</v>
      </c>
      <c r="P71">
        <f t="shared" si="18"/>
        <v>0.24924032072017946</v>
      </c>
      <c r="Q71">
        <f t="shared" si="19"/>
        <v>1.6567509756756571</v>
      </c>
      <c r="R71" s="4">
        <f t="shared" si="20"/>
        <v>0</v>
      </c>
    </row>
    <row r="72" spans="1:18" x14ac:dyDescent="0.35">
      <c r="A72" s="1">
        <v>42370</v>
      </c>
      <c r="B72">
        <v>31.68</v>
      </c>
      <c r="C72">
        <v>31.78</v>
      </c>
      <c r="D72">
        <v>33.04</v>
      </c>
      <c r="E72">
        <v>34.21</v>
      </c>
      <c r="F72">
        <v>0.26</v>
      </c>
      <c r="G72" s="3">
        <f t="shared" si="12"/>
        <v>2.5999999999999999E-3</v>
      </c>
      <c r="H72" s="6">
        <v>99.957387022871799</v>
      </c>
      <c r="I72" s="5">
        <f t="shared" si="13"/>
        <v>27.003248377394293</v>
      </c>
      <c r="J72" s="5">
        <f t="shared" si="14"/>
        <v>27.088485903838091</v>
      </c>
      <c r="K72" s="5">
        <f t="shared" si="10"/>
        <v>28.162478737029907</v>
      </c>
      <c r="L72" s="5">
        <f t="shared" si="11"/>
        <v>29.159757796422312</v>
      </c>
      <c r="M72" s="4">
        <f t="shared" si="15"/>
        <v>9.3135256346292966E-2</v>
      </c>
      <c r="N72" s="4">
        <f t="shared" si="16"/>
        <v>1.2531135873331893</v>
      </c>
      <c r="O72">
        <f t="shared" si="17"/>
        <v>1.2079819623331005</v>
      </c>
      <c r="P72">
        <f t="shared" si="18"/>
        <v>7.9386188756669376E-2</v>
      </c>
      <c r="Q72">
        <f t="shared" si="19"/>
        <v>1.0681230253739153</v>
      </c>
      <c r="R72" s="4">
        <f t="shared" si="20"/>
        <v>0</v>
      </c>
    </row>
    <row r="73" spans="1:18" x14ac:dyDescent="0.35">
      <c r="A73" s="1">
        <v>42339</v>
      </c>
      <c r="B73">
        <v>37.19</v>
      </c>
      <c r="C73">
        <v>37.33</v>
      </c>
      <c r="D73">
        <v>38.6</v>
      </c>
      <c r="E73">
        <v>39.659999999999997</v>
      </c>
      <c r="F73">
        <v>0.23</v>
      </c>
      <c r="G73" s="3">
        <f t="shared" si="12"/>
        <v>2.3E-3</v>
      </c>
      <c r="H73" s="6">
        <v>99.792419952999097</v>
      </c>
      <c r="I73" s="5">
        <f t="shared" si="13"/>
        <v>31.647519500050297</v>
      </c>
      <c r="J73" s="5">
        <f t="shared" si="14"/>
        <v>31.766655093758473</v>
      </c>
      <c r="K73" s="5">
        <f t="shared" si="10"/>
        <v>32.847385122396922</v>
      </c>
      <c r="L73" s="5">
        <f t="shared" si="11"/>
        <v>33.749411760473102</v>
      </c>
      <c r="M73" s="4">
        <f t="shared" si="15"/>
        <v>0.13287123351503444</v>
      </c>
      <c r="N73" s="4">
        <f t="shared" si="16"/>
        <v>1.2628443976101587</v>
      </c>
      <c r="O73">
        <f t="shared" si="17"/>
        <v>1.1577327517774576</v>
      </c>
      <c r="P73">
        <f t="shared" si="18"/>
        <v>0.11306923779679608</v>
      </c>
      <c r="Q73">
        <f t="shared" si="19"/>
        <v>1.0746408362166338</v>
      </c>
      <c r="R73" s="4">
        <f t="shared" si="20"/>
        <v>0</v>
      </c>
    </row>
    <row r="74" spans="1:18" x14ac:dyDescent="0.35">
      <c r="A74" s="1">
        <v>42309</v>
      </c>
      <c r="B74">
        <v>42.44</v>
      </c>
      <c r="C74">
        <v>42.92</v>
      </c>
      <c r="D74">
        <v>44.12</v>
      </c>
      <c r="E74">
        <v>45.12</v>
      </c>
      <c r="F74">
        <v>0.12</v>
      </c>
      <c r="G74" s="3">
        <f t="shared" si="12"/>
        <v>1.1999999999999999E-3</v>
      </c>
      <c r="H74" s="6">
        <v>100.134589502019</v>
      </c>
      <c r="I74" s="5">
        <f t="shared" si="13"/>
        <v>36.238936203894248</v>
      </c>
      <c r="J74" s="5">
        <f t="shared" si="14"/>
        <v>36.64880164635111</v>
      </c>
      <c r="K74" s="5">
        <f t="shared" si="10"/>
        <v>37.673465252493266</v>
      </c>
      <c r="L74" s="5">
        <f t="shared" si="11"/>
        <v>38.527351590945059</v>
      </c>
      <c r="M74" s="4">
        <f t="shared" si="15"/>
        <v>0.47575578779292893</v>
      </c>
      <c r="N74" s="4">
        <f t="shared" si="16"/>
        <v>1.1957077853932079</v>
      </c>
      <c r="O74">
        <f t="shared" si="17"/>
        <v>1.0956527853937241</v>
      </c>
      <c r="P74">
        <f t="shared" si="18"/>
        <v>0.40624136763575286</v>
      </c>
      <c r="Q74">
        <f t="shared" si="19"/>
        <v>1.0209985427277115</v>
      </c>
      <c r="R74" s="4">
        <f t="shared" si="20"/>
        <v>0</v>
      </c>
    </row>
    <row r="75" spans="1:18" x14ac:dyDescent="0.35">
      <c r="A75" s="1">
        <v>42278</v>
      </c>
      <c r="B75">
        <v>46.22</v>
      </c>
      <c r="C75">
        <v>46.25</v>
      </c>
      <c r="D75">
        <v>46.89</v>
      </c>
      <c r="E75">
        <v>47.63</v>
      </c>
      <c r="F75">
        <v>0.02</v>
      </c>
      <c r="G75" s="3">
        <f t="shared" si="12"/>
        <v>2.0000000000000001E-4</v>
      </c>
      <c r="H75" s="6">
        <v>100.346388655666</v>
      </c>
      <c r="I75" s="5">
        <f t="shared" si="13"/>
        <v>39.550104192150968</v>
      </c>
      <c r="J75" s="5">
        <f t="shared" si="14"/>
        <v>39.575774965101303</v>
      </c>
      <c r="K75" s="5">
        <f t="shared" si="10"/>
        <v>40.123418121375138</v>
      </c>
      <c r="L75" s="5">
        <f t="shared" si="11"/>
        <v>40.756630520816763</v>
      </c>
      <c r="M75" s="4">
        <f t="shared" si="15"/>
        <v>2.9229660247187889E-2</v>
      </c>
      <c r="N75" s="4">
        <f t="shared" si="16"/>
        <v>0.63922916024085974</v>
      </c>
      <c r="O75">
        <f t="shared" si="17"/>
        <v>0.68922341024343592</v>
      </c>
      <c r="P75">
        <f t="shared" si="18"/>
        <v>2.5011599054034273E-2</v>
      </c>
      <c r="Q75">
        <f t="shared" si="19"/>
        <v>0.54698355452590364</v>
      </c>
      <c r="R75" s="4">
        <f t="shared" si="20"/>
        <v>0</v>
      </c>
    </row>
    <row r="76" spans="1:18" x14ac:dyDescent="0.35">
      <c r="A76" s="1">
        <v>42248</v>
      </c>
      <c r="B76">
        <v>45.48</v>
      </c>
      <c r="C76">
        <v>45.47</v>
      </c>
      <c r="D76">
        <v>45.96</v>
      </c>
      <c r="E76">
        <v>46.55</v>
      </c>
      <c r="F76">
        <v>0.02</v>
      </c>
      <c r="G76" s="3">
        <f t="shared" si="12"/>
        <v>2.0000000000000001E-4</v>
      </c>
      <c r="H76" s="6">
        <v>100.391533096782</v>
      </c>
      <c r="I76" s="5">
        <f t="shared" si="13"/>
        <v>38.934399959704592</v>
      </c>
      <c r="J76" s="5">
        <f t="shared" si="14"/>
        <v>38.925839185746874</v>
      </c>
      <c r="K76" s="5">
        <f t="shared" si="10"/>
        <v>39.345317109675094</v>
      </c>
      <c r="L76" s="5">
        <f t="shared" si="11"/>
        <v>39.850402773180491</v>
      </c>
      <c r="M76" s="4">
        <f t="shared" si="15"/>
        <v>-1.0758006316700592E-2</v>
      </c>
      <c r="N76" s="4">
        <f t="shared" si="16"/>
        <v>0.48924216034970619</v>
      </c>
      <c r="O76">
        <f t="shared" si="17"/>
        <v>0.53923766035167864</v>
      </c>
      <c r="P76">
        <f t="shared" si="18"/>
        <v>-9.209686031297723E-3</v>
      </c>
      <c r="Q76">
        <f t="shared" si="19"/>
        <v>0.41882915453398001</v>
      </c>
      <c r="R76" s="4">
        <f t="shared" si="20"/>
        <v>0</v>
      </c>
    </row>
    <row r="77" spans="1:18" x14ac:dyDescent="0.35">
      <c r="A77" s="1">
        <v>42217</v>
      </c>
      <c r="B77">
        <v>42.87</v>
      </c>
      <c r="C77">
        <v>42.89</v>
      </c>
      <c r="D77">
        <v>43.48</v>
      </c>
      <c r="E77">
        <v>44.34</v>
      </c>
      <c r="F77">
        <v>7.0000000000000007E-2</v>
      </c>
      <c r="G77" s="3">
        <f t="shared" si="12"/>
        <v>7.000000000000001E-4</v>
      </c>
      <c r="H77" s="6">
        <v>100.54806195336199</v>
      </c>
      <c r="I77" s="5">
        <f t="shared" si="13"/>
        <v>36.757260063033307</v>
      </c>
      <c r="J77" s="5">
        <f t="shared" si="14"/>
        <v>36.774408306589663</v>
      </c>
      <c r="K77" s="5">
        <f t="shared" si="10"/>
        <v>37.280281491501945</v>
      </c>
      <c r="L77" s="5">
        <f t="shared" si="11"/>
        <v>38.017655964424939</v>
      </c>
      <c r="M77" s="4">
        <f t="shared" si="15"/>
        <v>1.7499177060039992E-2</v>
      </c>
      <c r="N77" s="4">
        <f t="shared" si="16"/>
        <v>0.58749801036092542</v>
      </c>
      <c r="O77">
        <f t="shared" si="17"/>
        <v>0.72247686452759063</v>
      </c>
      <c r="P77">
        <f t="shared" si="18"/>
        <v>1.5004007513071191E-2</v>
      </c>
      <c r="Q77">
        <f t="shared" si="19"/>
        <v>0.50372794852696345</v>
      </c>
      <c r="R77" s="4">
        <f t="shared" si="20"/>
        <v>0</v>
      </c>
    </row>
    <row r="78" spans="1:18" x14ac:dyDescent="0.35">
      <c r="A78" s="1">
        <v>42186</v>
      </c>
      <c r="B78">
        <v>50.9</v>
      </c>
      <c r="C78">
        <v>50.93</v>
      </c>
      <c r="D78">
        <v>51.34</v>
      </c>
      <c r="E78">
        <v>51.81</v>
      </c>
      <c r="F78">
        <v>0.03</v>
      </c>
      <c r="G78" s="3">
        <f t="shared" si="12"/>
        <v>2.9999999999999997E-4</v>
      </c>
      <c r="H78" s="6">
        <v>100.690667758009</v>
      </c>
      <c r="I78" s="5">
        <f t="shared" si="13"/>
        <v>43.704177040309659</v>
      </c>
      <c r="J78" s="5">
        <f t="shared" si="14"/>
        <v>43.729935887288235</v>
      </c>
      <c r="K78" s="5">
        <f t="shared" si="10"/>
        <v>44.081973462662049</v>
      </c>
      <c r="L78" s="5">
        <f t="shared" si="11"/>
        <v>44.485528731993</v>
      </c>
      <c r="M78" s="4">
        <f t="shared" si="15"/>
        <v>2.8727484093618579E-2</v>
      </c>
      <c r="N78" s="4">
        <f t="shared" si="16"/>
        <v>0.4087267340847382</v>
      </c>
      <c r="O78">
        <f t="shared" si="17"/>
        <v>0.43872123408576857</v>
      </c>
      <c r="P78">
        <f t="shared" si="18"/>
        <v>2.4666228894899146E-2</v>
      </c>
      <c r="Q78">
        <f t="shared" si="19"/>
        <v>0.35094431331133563</v>
      </c>
      <c r="R78" s="4">
        <f t="shared" si="20"/>
        <v>0</v>
      </c>
    </row>
    <row r="79" spans="1:18" x14ac:dyDescent="0.35">
      <c r="A79" s="1">
        <v>42156</v>
      </c>
      <c r="B79">
        <v>59.82</v>
      </c>
      <c r="C79">
        <v>59.83</v>
      </c>
      <c r="D79">
        <v>60.22</v>
      </c>
      <c r="E79">
        <v>60.53</v>
      </c>
      <c r="F79">
        <v>0.02</v>
      </c>
      <c r="G79" s="3">
        <f t="shared" si="12"/>
        <v>2.0000000000000001E-4</v>
      </c>
      <c r="H79" s="6">
        <v>100.683917187375</v>
      </c>
      <c r="I79" s="5">
        <f t="shared" si="13"/>
        <v>51.35969735346184</v>
      </c>
      <c r="J79" s="5">
        <f t="shared" si="14"/>
        <v>51.368283060140783</v>
      </c>
      <c r="K79" s="5">
        <f t="shared" si="10"/>
        <v>51.703125620619723</v>
      </c>
      <c r="L79" s="5">
        <f t="shared" si="11"/>
        <v>51.96928252766709</v>
      </c>
      <c r="M79" s="4">
        <f t="shared" si="15"/>
        <v>9.0029916916212482E-3</v>
      </c>
      <c r="N79" s="4">
        <f t="shared" si="16"/>
        <v>0.38900282502224798</v>
      </c>
      <c r="O79">
        <f t="shared" si="17"/>
        <v>0.34899990835710787</v>
      </c>
      <c r="P79">
        <f t="shared" si="18"/>
        <v>7.7297045897192435E-3</v>
      </c>
      <c r="Q79">
        <f t="shared" si="19"/>
        <v>0.33398641529228862</v>
      </c>
      <c r="R79" s="4">
        <f t="shared" si="20"/>
        <v>0</v>
      </c>
    </row>
    <row r="80" spans="1:18" x14ac:dyDescent="0.35">
      <c r="A80" s="1">
        <v>42125</v>
      </c>
      <c r="B80">
        <v>59.27</v>
      </c>
      <c r="C80">
        <v>59.37</v>
      </c>
      <c r="D80">
        <v>60.16</v>
      </c>
      <c r="E80">
        <v>60.59</v>
      </c>
      <c r="F80">
        <v>0.02</v>
      </c>
      <c r="G80" s="3">
        <f t="shared" si="12"/>
        <v>2.0000000000000001E-4</v>
      </c>
      <c r="H80" s="6">
        <v>100.332465603733</v>
      </c>
      <c r="I80" s="5">
        <f t="shared" si="13"/>
        <v>50.709853461798495</v>
      </c>
      <c r="J80" s="5">
        <f t="shared" si="14"/>
        <v>50.795410832241878</v>
      </c>
      <c r="K80" s="5">
        <f t="shared" si="10"/>
        <v>51.471314058744674</v>
      </c>
      <c r="L80" s="5">
        <f t="shared" si="11"/>
        <v>51.839210751651272</v>
      </c>
      <c r="M80" s="4">
        <f t="shared" si="15"/>
        <v>9.9012158434672023E-2</v>
      </c>
      <c r="N80" s="4">
        <f t="shared" si="16"/>
        <v>0.78901049175145754</v>
      </c>
      <c r="O80">
        <f t="shared" si="17"/>
        <v>0.60900540842115614</v>
      </c>
      <c r="P80">
        <f t="shared" si="18"/>
        <v>8.4712199175945829E-2</v>
      </c>
      <c r="Q80">
        <f t="shared" si="19"/>
        <v>0.67505662926502197</v>
      </c>
      <c r="R80" s="4">
        <f t="shared" si="20"/>
        <v>0</v>
      </c>
    </row>
    <row r="81" spans="1:18" x14ac:dyDescent="0.35">
      <c r="A81" s="1">
        <v>42095</v>
      </c>
      <c r="B81">
        <v>54.45</v>
      </c>
      <c r="C81">
        <v>54.63</v>
      </c>
      <c r="D81">
        <v>56.13</v>
      </c>
      <c r="E81">
        <v>57.17</v>
      </c>
      <c r="F81">
        <v>0.02</v>
      </c>
      <c r="G81" s="3">
        <f t="shared" si="12"/>
        <v>2.0000000000000001E-4</v>
      </c>
      <c r="H81" s="6">
        <v>99.823641342182199</v>
      </c>
      <c r="I81" s="5">
        <f t="shared" si="13"/>
        <v>46.349732863701043</v>
      </c>
      <c r="J81" s="5">
        <f t="shared" si="14"/>
        <v>46.502955121101706</v>
      </c>
      <c r="K81" s="5">
        <f t="shared" si="10"/>
        <v>47.779807266107248</v>
      </c>
      <c r="L81" s="5">
        <f t="shared" si="11"/>
        <v>48.665091419977749</v>
      </c>
      <c r="M81" s="4">
        <f t="shared" si="15"/>
        <v>0.17909249243745604</v>
      </c>
      <c r="N81" s="4">
        <f t="shared" si="16"/>
        <v>1.4990894924073974</v>
      </c>
      <c r="O81">
        <f t="shared" si="17"/>
        <v>1.2690789090798895</v>
      </c>
      <c r="P81">
        <f t="shared" si="18"/>
        <v>0.15244975541543979</v>
      </c>
      <c r="Q81">
        <f t="shared" si="19"/>
        <v>1.2760770892904361</v>
      </c>
      <c r="R81" s="4">
        <f t="shared" si="20"/>
        <v>0</v>
      </c>
    </row>
    <row r="82" spans="1:18" x14ac:dyDescent="0.35">
      <c r="A82" s="1">
        <v>42064</v>
      </c>
      <c r="B82">
        <v>47.82</v>
      </c>
      <c r="C82">
        <v>47.85</v>
      </c>
      <c r="D82">
        <v>49.62</v>
      </c>
      <c r="E82">
        <v>51.17</v>
      </c>
      <c r="F82">
        <v>0.03</v>
      </c>
      <c r="G82" s="3">
        <f t="shared" si="12"/>
        <v>2.9999999999999997E-4</v>
      </c>
      <c r="H82" s="6">
        <v>99.621124223156997</v>
      </c>
      <c r="I82" s="5">
        <f t="shared" si="13"/>
        <v>40.623464029242818</v>
      </c>
      <c r="J82" s="5">
        <f t="shared" si="14"/>
        <v>40.648949263891026</v>
      </c>
      <c r="K82" s="5">
        <f t="shared" ref="K82:K145" si="21">D82*($H82/$H$2)</f>
        <v>42.152578108135266</v>
      </c>
      <c r="L82" s="5">
        <f t="shared" ref="L82:L145" si="22">E82*($H82/$H$2)</f>
        <v>43.469315231625991</v>
      </c>
      <c r="M82" s="4">
        <f t="shared" si="15"/>
        <v>2.880448505612904E-2</v>
      </c>
      <c r="N82" s="4">
        <f t="shared" si="16"/>
        <v>1.7688037350488892</v>
      </c>
      <c r="O82">
        <f t="shared" si="17"/>
        <v>1.6587829850525122</v>
      </c>
      <c r="P82">
        <f t="shared" si="18"/>
        <v>2.4469635352540816E-2</v>
      </c>
      <c r="Q82">
        <f t="shared" si="19"/>
        <v>1.502612607811562</v>
      </c>
      <c r="R82" s="4">
        <f t="shared" si="20"/>
        <v>0</v>
      </c>
    </row>
    <row r="83" spans="1:18" x14ac:dyDescent="0.35">
      <c r="A83" s="1">
        <v>42036</v>
      </c>
      <c r="B83">
        <v>50.58</v>
      </c>
      <c r="C83">
        <v>50.73</v>
      </c>
      <c r="D83">
        <v>51.82</v>
      </c>
      <c r="E83">
        <v>53.13</v>
      </c>
      <c r="F83">
        <v>0.02</v>
      </c>
      <c r="G83" s="3">
        <f t="shared" si="12"/>
        <v>2.0000000000000001E-4</v>
      </c>
      <c r="H83" s="6">
        <v>99.031715024660699</v>
      </c>
      <c r="I83" s="5">
        <f t="shared" si="13"/>
        <v>42.713884467598191</v>
      </c>
      <c r="J83" s="5">
        <f t="shared" si="14"/>
        <v>42.840556722840176</v>
      </c>
      <c r="K83" s="5">
        <f t="shared" si="21"/>
        <v>43.761041777598621</v>
      </c>
      <c r="L83" s="5">
        <f t="shared" si="22"/>
        <v>44.867312806711979</v>
      </c>
      <c r="M83" s="4">
        <f t="shared" si="15"/>
        <v>0.14915699297495993</v>
      </c>
      <c r="N83" s="4">
        <f t="shared" si="16"/>
        <v>1.089154492950454</v>
      </c>
      <c r="O83">
        <f t="shared" si="17"/>
        <v>1.1991444929548516</v>
      </c>
      <c r="P83">
        <f t="shared" si="18"/>
        <v>0.1259603512350104</v>
      </c>
      <c r="Q83">
        <f t="shared" si="19"/>
        <v>0.91977103952651285</v>
      </c>
      <c r="R83" s="4">
        <f t="shared" si="20"/>
        <v>0</v>
      </c>
    </row>
    <row r="84" spans="1:18" x14ac:dyDescent="0.35">
      <c r="A84" s="1">
        <v>42005</v>
      </c>
      <c r="B84">
        <v>47.22</v>
      </c>
      <c r="C84">
        <v>47.33</v>
      </c>
      <c r="D84">
        <v>47.9</v>
      </c>
      <c r="E84">
        <v>48.72</v>
      </c>
      <c r="F84">
        <v>0.03</v>
      </c>
      <c r="G84" s="3">
        <f t="shared" si="12"/>
        <v>2.9999999999999997E-4</v>
      </c>
      <c r="H84" s="6">
        <v>98.603475700055299</v>
      </c>
      <c r="I84" s="5">
        <f t="shared" si="13"/>
        <v>39.703989739087831</v>
      </c>
      <c r="J84" s="5">
        <f t="shared" si="14"/>
        <v>39.796481032423273</v>
      </c>
      <c r="K84" s="5">
        <f t="shared" si="21"/>
        <v>40.275754097888758</v>
      </c>
      <c r="L84" s="5">
        <f t="shared" si="22"/>
        <v>40.96523464820752</v>
      </c>
      <c r="M84" s="4">
        <f t="shared" si="15"/>
        <v>0.10881948524362912</v>
      </c>
      <c r="N84" s="4">
        <f t="shared" si="16"/>
        <v>0.56881673520993603</v>
      </c>
      <c r="O84">
        <f t="shared" si="17"/>
        <v>0.69380804771166094</v>
      </c>
      <c r="P84">
        <f t="shared" si="18"/>
        <v>9.1498681184364175E-2</v>
      </c>
      <c r="Q84">
        <f t="shared" si="19"/>
        <v>0.47827814100375321</v>
      </c>
      <c r="R84" s="4">
        <f t="shared" si="20"/>
        <v>0</v>
      </c>
    </row>
    <row r="85" spans="1:18" x14ac:dyDescent="0.35">
      <c r="A85" s="1">
        <v>41974</v>
      </c>
      <c r="B85">
        <v>59.29</v>
      </c>
      <c r="C85">
        <v>59.29</v>
      </c>
      <c r="D85">
        <v>59.57</v>
      </c>
      <c r="E85">
        <v>59.88</v>
      </c>
      <c r="F85">
        <v>0.03</v>
      </c>
      <c r="G85" s="3">
        <f t="shared" si="12"/>
        <v>2.9999999999999997E-4</v>
      </c>
      <c r="H85" s="6">
        <v>99.069686984477897</v>
      </c>
      <c r="I85" s="5">
        <f t="shared" si="13"/>
        <v>50.088518283995477</v>
      </c>
      <c r="J85" s="5">
        <f t="shared" si="14"/>
        <v>50.088518283995477</v>
      </c>
      <c r="K85" s="5">
        <f t="shared" si="21"/>
        <v>50.325063824888019</v>
      </c>
      <c r="L85" s="5">
        <f t="shared" si="22"/>
        <v>50.586953530876194</v>
      </c>
      <c r="M85" s="4">
        <f t="shared" si="15"/>
        <v>-1.482268528274866E-3</v>
      </c>
      <c r="N85" s="4">
        <f t="shared" si="16"/>
        <v>0.27851773147205416</v>
      </c>
      <c r="O85">
        <f t="shared" si="17"/>
        <v>0.29351404397273972</v>
      </c>
      <c r="P85">
        <f t="shared" si="18"/>
        <v>-1.2522286098904226E-3</v>
      </c>
      <c r="Q85">
        <f t="shared" si="19"/>
        <v>0.23529331228293113</v>
      </c>
      <c r="R85" s="4">
        <f t="shared" si="20"/>
        <v>0</v>
      </c>
    </row>
    <row r="86" spans="1:18" x14ac:dyDescent="0.35">
      <c r="A86" s="1">
        <v>41944</v>
      </c>
      <c r="B86">
        <v>75.790000000000006</v>
      </c>
      <c r="C86">
        <v>75.81</v>
      </c>
      <c r="D86">
        <v>75.83</v>
      </c>
      <c r="E86">
        <v>75.84</v>
      </c>
      <c r="F86">
        <v>0.02</v>
      </c>
      <c r="G86" s="3">
        <f t="shared" si="12"/>
        <v>2.0000000000000001E-4</v>
      </c>
      <c r="H86" s="6">
        <v>99.634625364425304</v>
      </c>
      <c r="I86" s="5">
        <f t="shared" si="13"/>
        <v>64.392923460503269</v>
      </c>
      <c r="J86" s="5">
        <f t="shared" si="14"/>
        <v>64.40991591952438</v>
      </c>
      <c r="K86" s="5">
        <f t="shared" si="21"/>
        <v>64.426908378545491</v>
      </c>
      <c r="L86" s="5">
        <f t="shared" si="22"/>
        <v>64.435404608056047</v>
      </c>
      <c r="M86" s="4">
        <f t="shared" si="15"/>
        <v>1.8736822806887089E-2</v>
      </c>
      <c r="N86" s="4">
        <f t="shared" si="16"/>
        <v>1.8736489470705317E-2</v>
      </c>
      <c r="O86">
        <f t="shared" si="17"/>
        <v>1.3736364470780686E-2</v>
      </c>
      <c r="P86">
        <f t="shared" si="18"/>
        <v>1.5919234686596458E-2</v>
      </c>
      <c r="Q86">
        <f t="shared" si="19"/>
        <v>1.5918951476526826E-2</v>
      </c>
      <c r="R86" s="4">
        <f t="shared" si="20"/>
        <v>0</v>
      </c>
    </row>
    <row r="87" spans="1:18" x14ac:dyDescent="0.35">
      <c r="A87" s="1">
        <v>41913</v>
      </c>
      <c r="B87">
        <v>84.4</v>
      </c>
      <c r="C87">
        <v>84.34</v>
      </c>
      <c r="D87">
        <v>83.73</v>
      </c>
      <c r="E87">
        <v>83.31</v>
      </c>
      <c r="F87">
        <v>0.02</v>
      </c>
      <c r="G87" s="3">
        <f t="shared" si="12"/>
        <v>2.0000000000000001E-4</v>
      </c>
      <c r="H87" s="6">
        <v>100.17551483648801</v>
      </c>
      <c r="I87" s="5">
        <f t="shared" si="13"/>
        <v>72.097461395656254</v>
      </c>
      <c r="J87" s="5">
        <f t="shared" si="14"/>
        <v>72.046207276180667</v>
      </c>
      <c r="K87" s="5">
        <f t="shared" si="21"/>
        <v>71.525123728178883</v>
      </c>
      <c r="L87" s="5">
        <f t="shared" si="22"/>
        <v>71.166344891849789</v>
      </c>
      <c r="M87" s="4">
        <f t="shared" si="15"/>
        <v>-6.1406678388961043E-2</v>
      </c>
      <c r="N87" s="4">
        <f t="shared" si="16"/>
        <v>-0.61140567837855464</v>
      </c>
      <c r="O87">
        <f t="shared" si="17"/>
        <v>-0.51640138671426328</v>
      </c>
      <c r="P87">
        <f t="shared" si="18"/>
        <v>-5.2455753845777719E-2</v>
      </c>
      <c r="Q87">
        <f t="shared" si="19"/>
        <v>-0.52228432812775272</v>
      </c>
      <c r="R87" s="4">
        <f t="shared" si="20"/>
        <v>0</v>
      </c>
    </row>
    <row r="88" spans="1:18" x14ac:dyDescent="0.35">
      <c r="A88" s="1">
        <v>41883</v>
      </c>
      <c r="B88">
        <v>93.21</v>
      </c>
      <c r="C88">
        <v>93.03</v>
      </c>
      <c r="D88">
        <v>92.18</v>
      </c>
      <c r="E88">
        <v>91.67</v>
      </c>
      <c r="F88">
        <v>0.02</v>
      </c>
      <c r="G88" s="3">
        <f t="shared" si="12"/>
        <v>2.0000000000000001E-4</v>
      </c>
      <c r="H88" s="6">
        <v>100.427817413941</v>
      </c>
      <c r="I88" s="5">
        <f t="shared" si="13"/>
        <v>79.823814202656649</v>
      </c>
      <c r="J88" s="5">
        <f t="shared" si="14"/>
        <v>79.669664577546925</v>
      </c>
      <c r="K88" s="5">
        <f t="shared" si="21"/>
        <v>78.941735792306531</v>
      </c>
      <c r="L88" s="5">
        <f t="shared" si="22"/>
        <v>78.504978521162286</v>
      </c>
      <c r="M88" s="4">
        <f t="shared" si="15"/>
        <v>-0.18155351294590208</v>
      </c>
      <c r="N88" s="4">
        <f t="shared" si="16"/>
        <v>-0.8515505129180162</v>
      </c>
      <c r="O88">
        <f t="shared" si="17"/>
        <v>-0.68154484625465295</v>
      </c>
      <c r="P88">
        <f t="shared" si="18"/>
        <v>-0.15548003309980155</v>
      </c>
      <c r="Q88">
        <f t="shared" si="19"/>
        <v>-0.72925662404618685</v>
      </c>
      <c r="R88" s="4">
        <f t="shared" si="20"/>
        <v>0</v>
      </c>
    </row>
    <row r="89" spans="1:18" x14ac:dyDescent="0.35">
      <c r="A89" s="1">
        <v>41852</v>
      </c>
      <c r="B89">
        <v>96.54</v>
      </c>
      <c r="C89">
        <v>96.08</v>
      </c>
      <c r="D89">
        <v>95.02</v>
      </c>
      <c r="E89">
        <v>94.57</v>
      </c>
      <c r="F89">
        <v>0.03</v>
      </c>
      <c r="G89" s="3">
        <f t="shared" si="12"/>
        <v>2.9999999999999997E-4</v>
      </c>
      <c r="H89" s="6">
        <v>100.352295404971</v>
      </c>
      <c r="I89" s="5">
        <f t="shared" si="13"/>
        <v>82.613409990357823</v>
      </c>
      <c r="J89" s="5">
        <f t="shared" si="14"/>
        <v>82.219768301984445</v>
      </c>
      <c r="K89" s="5">
        <f t="shared" si="21"/>
        <v>81.312680933124085</v>
      </c>
      <c r="L89" s="5">
        <f t="shared" si="22"/>
        <v>80.927596672758838</v>
      </c>
      <c r="M89" s="4">
        <f t="shared" si="15"/>
        <v>-0.46241353016901204</v>
      </c>
      <c r="N89" s="4">
        <f t="shared" si="16"/>
        <v>-1.062402030026544</v>
      </c>
      <c r="O89">
        <f t="shared" si="17"/>
        <v>-0.75739259252787927</v>
      </c>
      <c r="P89">
        <f t="shared" si="18"/>
        <v>-0.39570704944004359</v>
      </c>
      <c r="Q89">
        <f t="shared" si="19"/>
        <v>-0.9091428887629156</v>
      </c>
      <c r="R89" s="4">
        <f t="shared" si="20"/>
        <v>0</v>
      </c>
    </row>
    <row r="90" spans="1:18" x14ac:dyDescent="0.35">
      <c r="A90" s="1">
        <v>41821</v>
      </c>
      <c r="B90">
        <v>103.59</v>
      </c>
      <c r="C90">
        <v>102.39</v>
      </c>
      <c r="D90">
        <v>101.46</v>
      </c>
      <c r="E90">
        <v>100.65</v>
      </c>
      <c r="F90">
        <v>0.03</v>
      </c>
      <c r="G90" s="3">
        <f t="shared" si="12"/>
        <v>2.9999999999999997E-4</v>
      </c>
      <c r="H90" s="6">
        <v>100.520215849496</v>
      </c>
      <c r="I90" s="5">
        <f t="shared" si="13"/>
        <v>88.794729589707245</v>
      </c>
      <c r="J90" s="5">
        <f t="shared" si="14"/>
        <v>87.766119921711791</v>
      </c>
      <c r="K90" s="5">
        <f t="shared" si="21"/>
        <v>86.968947429015316</v>
      </c>
      <c r="L90" s="5">
        <f t="shared" si="22"/>
        <v>86.274635903118394</v>
      </c>
      <c r="M90" s="4">
        <f t="shared" si="15"/>
        <v>-1.2025897823721388</v>
      </c>
      <c r="N90" s="4">
        <f t="shared" si="16"/>
        <v>-0.93255978199829015</v>
      </c>
      <c r="O90">
        <f t="shared" si="17"/>
        <v>-0.8725489070001744</v>
      </c>
      <c r="P90">
        <f t="shared" si="18"/>
        <v>-1.0308295639837721</v>
      </c>
      <c r="Q90">
        <f t="shared" si="19"/>
        <v>-0.79936667312264487</v>
      </c>
      <c r="R90" s="4">
        <f t="shared" si="20"/>
        <v>0</v>
      </c>
    </row>
    <row r="91" spans="1:18" x14ac:dyDescent="0.35">
      <c r="A91" s="1">
        <v>41791</v>
      </c>
      <c r="B91">
        <v>105.79</v>
      </c>
      <c r="C91">
        <v>105.15</v>
      </c>
      <c r="D91">
        <v>104.48</v>
      </c>
      <c r="E91">
        <v>103.56</v>
      </c>
      <c r="F91">
        <v>0.04</v>
      </c>
      <c r="G91" s="3">
        <f t="shared" si="12"/>
        <v>4.0000000000000002E-4</v>
      </c>
      <c r="H91" s="6">
        <v>100.55945354130699</v>
      </c>
      <c r="I91" s="5">
        <f t="shared" si="13"/>
        <v>90.715910781872566</v>
      </c>
      <c r="J91" s="5">
        <f t="shared" si="14"/>
        <v>90.167104818167132</v>
      </c>
      <c r="K91" s="5">
        <f t="shared" si="21"/>
        <v>89.592573574913004</v>
      </c>
      <c r="L91" s="5">
        <f t="shared" si="22"/>
        <v>88.803665002086433</v>
      </c>
      <c r="M91" s="4">
        <f t="shared" si="15"/>
        <v>-0.64352639210621043</v>
      </c>
      <c r="N91" s="4">
        <f t="shared" si="16"/>
        <v>-0.67350505841906383</v>
      </c>
      <c r="O91">
        <f t="shared" si="17"/>
        <v>-0.79849180841991585</v>
      </c>
      <c r="P91">
        <f t="shared" si="18"/>
        <v>-0.55182987779645254</v>
      </c>
      <c r="Q91">
        <f t="shared" si="19"/>
        <v>-0.57753686350963296</v>
      </c>
      <c r="R91" s="4">
        <f t="shared" si="20"/>
        <v>0</v>
      </c>
    </row>
    <row r="92" spans="1:18" x14ac:dyDescent="0.35">
      <c r="A92" s="1">
        <v>41760</v>
      </c>
      <c r="B92">
        <v>102.18</v>
      </c>
      <c r="C92">
        <v>101.8</v>
      </c>
      <c r="D92">
        <v>101.11</v>
      </c>
      <c r="E92">
        <v>100.18</v>
      </c>
      <c r="F92">
        <v>0.03</v>
      </c>
      <c r="G92" s="3">
        <f t="shared" si="12"/>
        <v>2.9999999999999997E-4</v>
      </c>
      <c r="H92" s="6">
        <v>100.37254711687299</v>
      </c>
      <c r="I92" s="5">
        <f t="shared" si="13"/>
        <v>87.457445277533367</v>
      </c>
      <c r="J92" s="5">
        <f t="shared" si="14"/>
        <v>87.132197389439185</v>
      </c>
      <c r="K92" s="5">
        <f t="shared" si="21"/>
        <v>86.541615697899772</v>
      </c>
      <c r="L92" s="5">
        <f t="shared" si="22"/>
        <v>85.745614287564038</v>
      </c>
      <c r="M92" s="4">
        <f t="shared" si="15"/>
        <v>-0.38255453193152383</v>
      </c>
      <c r="N92" s="4">
        <f t="shared" si="16"/>
        <v>-0.69254503181361005</v>
      </c>
      <c r="O92">
        <f t="shared" si="17"/>
        <v>-0.81253490681558294</v>
      </c>
      <c r="P92">
        <f t="shared" si="18"/>
        <v>-0.32743435155679912</v>
      </c>
      <c r="Q92">
        <f t="shared" si="19"/>
        <v>-0.59276002370390557</v>
      </c>
      <c r="R92" s="4">
        <f t="shared" si="20"/>
        <v>0</v>
      </c>
    </row>
    <row r="93" spans="1:18" x14ac:dyDescent="0.35">
      <c r="A93" s="1">
        <v>41730</v>
      </c>
      <c r="B93">
        <v>102.07</v>
      </c>
      <c r="C93">
        <v>102.04</v>
      </c>
      <c r="D93">
        <v>101.3</v>
      </c>
      <c r="E93">
        <v>100.44</v>
      </c>
      <c r="F93">
        <v>0.03</v>
      </c>
      <c r="G93" s="3">
        <f t="shared" si="12"/>
        <v>2.9999999999999997E-4</v>
      </c>
      <c r="H93" s="6">
        <v>100.023205086555</v>
      </c>
      <c r="I93" s="5">
        <f t="shared" si="13"/>
        <v>87.059230647459103</v>
      </c>
      <c r="J93" s="5">
        <f t="shared" si="14"/>
        <v>87.03364255184411</v>
      </c>
      <c r="K93" s="5">
        <f t="shared" si="21"/>
        <v>86.402469526673926</v>
      </c>
      <c r="L93" s="5">
        <f t="shared" si="22"/>
        <v>85.668944119043715</v>
      </c>
      <c r="M93" s="4">
        <f t="shared" si="15"/>
        <v>-3.2551781897119353E-2</v>
      </c>
      <c r="N93" s="4">
        <f t="shared" si="16"/>
        <v>-0.74255103188868377</v>
      </c>
      <c r="O93">
        <f t="shared" si="17"/>
        <v>-0.80254103189056403</v>
      </c>
      <c r="P93">
        <f t="shared" si="18"/>
        <v>-2.7764603587408926E-2</v>
      </c>
      <c r="Q93">
        <f t="shared" si="19"/>
        <v>-0.63334889343299494</v>
      </c>
      <c r="R93" s="4">
        <f t="shared" si="20"/>
        <v>0</v>
      </c>
    </row>
    <row r="94" spans="1:18" x14ac:dyDescent="0.35">
      <c r="A94" s="1">
        <v>41699</v>
      </c>
      <c r="B94">
        <v>100.8</v>
      </c>
      <c r="C94">
        <v>100.51</v>
      </c>
      <c r="D94">
        <v>99.88</v>
      </c>
      <c r="E94">
        <v>99.04</v>
      </c>
      <c r="F94">
        <v>0.05</v>
      </c>
      <c r="G94" s="3">
        <f t="shared" si="12"/>
        <v>5.0000000000000001E-4</v>
      </c>
      <c r="H94" s="6">
        <v>99.694536678803601</v>
      </c>
      <c r="I94" s="5">
        <f t="shared" si="13"/>
        <v>85.693490868795436</v>
      </c>
      <c r="J94" s="5">
        <f t="shared" si="14"/>
        <v>85.446952055780059</v>
      </c>
      <c r="K94" s="5">
        <f t="shared" si="21"/>
        <v>84.911367737850071</v>
      </c>
      <c r="L94" s="5">
        <f t="shared" si="22"/>
        <v>84.197255313943458</v>
      </c>
      <c r="M94" s="4">
        <f t="shared" si="15"/>
        <v>-0.29420008750121374</v>
      </c>
      <c r="N94" s="4">
        <f t="shared" si="16"/>
        <v>-0.63418800391662322</v>
      </c>
      <c r="O94">
        <f t="shared" si="17"/>
        <v>-0.73917269141855801</v>
      </c>
      <c r="P94">
        <f t="shared" si="18"/>
        <v>-0.25010944952265074</v>
      </c>
      <c r="Q94">
        <f t="shared" si="19"/>
        <v>-0.5391446817731218</v>
      </c>
      <c r="R94" s="4">
        <f t="shared" si="20"/>
        <v>0</v>
      </c>
    </row>
    <row r="95" spans="1:18" x14ac:dyDescent="0.35">
      <c r="A95" s="1">
        <v>41671</v>
      </c>
      <c r="B95">
        <v>100.82</v>
      </c>
      <c r="C95">
        <v>100.68</v>
      </c>
      <c r="D95">
        <v>100.11</v>
      </c>
      <c r="E95">
        <v>99.28</v>
      </c>
      <c r="F95">
        <v>0.05</v>
      </c>
      <c r="G95" s="3">
        <f t="shared" si="12"/>
        <v>5.0000000000000001E-4</v>
      </c>
      <c r="H95" s="6">
        <v>99.056607753874204</v>
      </c>
      <c r="I95" s="5">
        <f t="shared" si="13"/>
        <v>85.162046210082309</v>
      </c>
      <c r="J95" s="5">
        <f t="shared" si="14"/>
        <v>85.043789054067531</v>
      </c>
      <c r="K95" s="5">
        <f t="shared" si="21"/>
        <v>84.562313490293008</v>
      </c>
      <c r="L95" s="5">
        <f t="shared" si="22"/>
        <v>83.861217493919582</v>
      </c>
      <c r="M95" s="4">
        <f t="shared" si="15"/>
        <v>-0.14420092085190092</v>
      </c>
      <c r="N95" s="4">
        <f t="shared" si="16"/>
        <v>-0.57419508739748637</v>
      </c>
      <c r="O95">
        <f t="shared" si="17"/>
        <v>-0.70418050406601618</v>
      </c>
      <c r="P95">
        <f t="shared" si="18"/>
        <v>-0.12180564853328386</v>
      </c>
      <c r="Q95">
        <f t="shared" si="19"/>
        <v>-0.48501912880923148</v>
      </c>
      <c r="R95" s="4">
        <f t="shared" si="20"/>
        <v>0</v>
      </c>
    </row>
    <row r="96" spans="1:18" x14ac:dyDescent="0.35">
      <c r="A96" s="1">
        <v>41640</v>
      </c>
      <c r="B96">
        <v>94.62</v>
      </c>
      <c r="C96">
        <v>94.86</v>
      </c>
      <c r="D96">
        <v>94.78</v>
      </c>
      <c r="E96">
        <v>94.44</v>
      </c>
      <c r="F96">
        <v>0.04</v>
      </c>
      <c r="G96" s="3">
        <f t="shared" si="12"/>
        <v>4.0000000000000002E-4</v>
      </c>
      <c r="H96" s="6">
        <v>98.691655028964206</v>
      </c>
      <c r="I96" s="5">
        <f t="shared" si="13"/>
        <v>79.630477355476458</v>
      </c>
      <c r="J96" s="5">
        <f t="shared" si="14"/>
        <v>79.832457006346402</v>
      </c>
      <c r="K96" s="5">
        <f t="shared" si="21"/>
        <v>79.765130456056426</v>
      </c>
      <c r="L96" s="5">
        <f t="shared" si="22"/>
        <v>79.478992617323996</v>
      </c>
      <c r="M96" s="4">
        <f t="shared" si="15"/>
        <v>0.23684594743274642</v>
      </c>
      <c r="N96" s="4">
        <f t="shared" si="16"/>
        <v>-8.3162052700806274E-2</v>
      </c>
      <c r="O96">
        <f t="shared" si="17"/>
        <v>-0.21315855270127768</v>
      </c>
      <c r="P96">
        <f t="shared" si="18"/>
        <v>0.1993252573851107</v>
      </c>
      <c r="Q96">
        <f t="shared" si="19"/>
        <v>-6.9987676542227484E-2</v>
      </c>
      <c r="R96" s="4">
        <f t="shared" si="20"/>
        <v>0</v>
      </c>
    </row>
    <row r="97" spans="1:18" x14ac:dyDescent="0.35">
      <c r="A97" s="1">
        <v>41609</v>
      </c>
      <c r="B97">
        <v>97.63</v>
      </c>
      <c r="C97">
        <v>97.89</v>
      </c>
      <c r="D97">
        <v>98.09</v>
      </c>
      <c r="E97">
        <v>97.96</v>
      </c>
      <c r="F97">
        <v>7.0000000000000007E-2</v>
      </c>
      <c r="G97" s="3">
        <f t="shared" si="12"/>
        <v>7.000000000000001E-4</v>
      </c>
      <c r="H97" s="6">
        <v>98.325858482724897</v>
      </c>
      <c r="I97" s="5">
        <f t="shared" si="13"/>
        <v>81.859102673881338</v>
      </c>
      <c r="J97" s="5">
        <f t="shared" si="14"/>
        <v>82.077102947313776</v>
      </c>
      <c r="K97" s="5">
        <f t="shared" si="21"/>
        <v>82.24479546533874</v>
      </c>
      <c r="L97" s="5">
        <f t="shared" si="22"/>
        <v>82.135795328622507</v>
      </c>
      <c r="M97" s="4">
        <f t="shared" si="15"/>
        <v>0.25430475055684959</v>
      </c>
      <c r="N97" s="4">
        <f t="shared" si="16"/>
        <v>0.19428958344832425</v>
      </c>
      <c r="O97">
        <f t="shared" si="17"/>
        <v>2.9288562614526854E-2</v>
      </c>
      <c r="P97">
        <f t="shared" si="18"/>
        <v>0.21322501983291606</v>
      </c>
      <c r="Q97">
        <f t="shared" si="19"/>
        <v>0.16290454737235954</v>
      </c>
      <c r="R97" s="4">
        <f t="shared" si="20"/>
        <v>0</v>
      </c>
    </row>
    <row r="98" spans="1:18" x14ac:dyDescent="0.35">
      <c r="A98" s="1">
        <v>41579</v>
      </c>
      <c r="B98">
        <v>93.86</v>
      </c>
      <c r="C98">
        <v>93.93</v>
      </c>
      <c r="D98">
        <v>94.35</v>
      </c>
      <c r="E98">
        <v>94.56</v>
      </c>
      <c r="F98">
        <v>7.0000000000000007E-2</v>
      </c>
      <c r="G98" s="3">
        <f t="shared" si="12"/>
        <v>7.000000000000001E-4</v>
      </c>
      <c r="H98" s="6">
        <v>98.334296696017603</v>
      </c>
      <c r="I98" s="5">
        <f t="shared" si="13"/>
        <v>78.704852490393762</v>
      </c>
      <c r="J98" s="5">
        <f t="shared" si="14"/>
        <v>78.763549908615886</v>
      </c>
      <c r="K98" s="5">
        <f t="shared" si="21"/>
        <v>79.115734417948559</v>
      </c>
      <c r="L98" s="5">
        <f t="shared" si="22"/>
        <v>79.291826672614903</v>
      </c>
      <c r="M98" s="4">
        <f t="shared" si="15"/>
        <v>6.4524673637867347E-2</v>
      </c>
      <c r="N98" s="4">
        <f t="shared" si="16"/>
        <v>0.41452059018654153</v>
      </c>
      <c r="O98">
        <f t="shared" si="17"/>
        <v>0.30951140268611116</v>
      </c>
      <c r="P98">
        <f t="shared" si="18"/>
        <v>5.4106167916687577E-2</v>
      </c>
      <c r="Q98">
        <f t="shared" si="19"/>
        <v>0.34758983491223733</v>
      </c>
      <c r="R98" s="4">
        <f t="shared" si="20"/>
        <v>0</v>
      </c>
    </row>
    <row r="99" spans="1:18" x14ac:dyDescent="0.35">
      <c r="A99" s="1">
        <v>41548</v>
      </c>
      <c r="B99">
        <v>100.54</v>
      </c>
      <c r="C99">
        <v>100.55</v>
      </c>
      <c r="D99">
        <v>100.6</v>
      </c>
      <c r="E99">
        <v>100.3</v>
      </c>
      <c r="F99">
        <v>0.05</v>
      </c>
      <c r="G99" s="3">
        <f t="shared" si="12"/>
        <v>5.0000000000000001E-4</v>
      </c>
      <c r="H99" s="6">
        <v>98.535548083048894</v>
      </c>
      <c r="I99" s="5">
        <f t="shared" si="13"/>
        <v>84.478804812410814</v>
      </c>
      <c r="J99" s="5">
        <f t="shared" si="14"/>
        <v>84.487207319354553</v>
      </c>
      <c r="K99" s="5">
        <f t="shared" si="21"/>
        <v>84.529219854073276</v>
      </c>
      <c r="L99" s="5">
        <f t="shared" si="22"/>
        <v>84.277144645760927</v>
      </c>
      <c r="M99" s="4">
        <f t="shared" si="15"/>
        <v>5.8107460577997341E-3</v>
      </c>
      <c r="N99" s="4">
        <f t="shared" si="16"/>
        <v>4.5810329382505635E-2</v>
      </c>
      <c r="O99">
        <f t="shared" si="17"/>
        <v>-0.12918706645127928</v>
      </c>
      <c r="P99">
        <f t="shared" si="18"/>
        <v>4.8824834099081274E-3</v>
      </c>
      <c r="Q99">
        <f t="shared" si="19"/>
        <v>3.849216107317821E-2</v>
      </c>
      <c r="R99" s="4">
        <f t="shared" si="20"/>
        <v>0</v>
      </c>
    </row>
    <row r="100" spans="1:18" x14ac:dyDescent="0.35">
      <c r="A100" s="1">
        <v>41518</v>
      </c>
      <c r="B100">
        <v>106.29</v>
      </c>
      <c r="C100">
        <v>106.24</v>
      </c>
      <c r="D100">
        <v>105.57</v>
      </c>
      <c r="E100">
        <v>104.31</v>
      </c>
      <c r="F100">
        <v>0.02</v>
      </c>
      <c r="G100" s="3">
        <f t="shared" si="12"/>
        <v>2.0000000000000001E-4</v>
      </c>
      <c r="H100" s="6">
        <v>98.789960213824301</v>
      </c>
      <c r="I100" s="5">
        <f t="shared" si="13"/>
        <v>89.54083932965861</v>
      </c>
      <c r="J100" s="5">
        <f t="shared" si="14"/>
        <v>89.498718321412454</v>
      </c>
      <c r="K100" s="5">
        <f t="shared" si="21"/>
        <v>88.934296810914091</v>
      </c>
      <c r="L100" s="5">
        <f t="shared" si="22"/>
        <v>87.872847403111209</v>
      </c>
      <c r="M100" s="4">
        <f t="shared" si="15"/>
        <v>-5.1771514762587158E-2</v>
      </c>
      <c r="N100" s="4">
        <f t="shared" si="16"/>
        <v>-0.67177068142004204</v>
      </c>
      <c r="O100">
        <f t="shared" si="17"/>
        <v>-0.96676263975622134</v>
      </c>
      <c r="P100">
        <f t="shared" si="18"/>
        <v>-4.3613368004609479E-2</v>
      </c>
      <c r="Q100">
        <f t="shared" si="19"/>
        <v>-0.56591316823226512</v>
      </c>
      <c r="R100" s="4">
        <f t="shared" si="20"/>
        <v>0</v>
      </c>
    </row>
    <row r="101" spans="1:18" x14ac:dyDescent="0.35">
      <c r="A101" s="1">
        <v>41487</v>
      </c>
      <c r="B101">
        <v>106.57</v>
      </c>
      <c r="C101">
        <v>106.54</v>
      </c>
      <c r="D101">
        <v>106.02</v>
      </c>
      <c r="E101">
        <v>104.82</v>
      </c>
      <c r="F101">
        <v>0.04</v>
      </c>
      <c r="G101" s="3">
        <f t="shared" si="12"/>
        <v>4.0000000000000002E-4</v>
      </c>
      <c r="H101" s="6">
        <v>98.675200513043393</v>
      </c>
      <c r="I101" s="5">
        <f t="shared" si="13"/>
        <v>89.672427540403106</v>
      </c>
      <c r="J101" s="5">
        <f t="shared" si="14"/>
        <v>89.647184293464846</v>
      </c>
      <c r="K101" s="5">
        <f t="shared" si="21"/>
        <v>89.209634679868046</v>
      </c>
      <c r="L101" s="5">
        <f t="shared" si="22"/>
        <v>88.199904802337002</v>
      </c>
      <c r="M101" s="4">
        <f t="shared" si="15"/>
        <v>-3.3552392539527388E-2</v>
      </c>
      <c r="N101" s="4">
        <f t="shared" si="16"/>
        <v>-0.52355139252425364</v>
      </c>
      <c r="O101">
        <f t="shared" si="17"/>
        <v>-0.86353705919236623</v>
      </c>
      <c r="P101">
        <f t="shared" si="18"/>
        <v>-2.8232377674835721E-2</v>
      </c>
      <c r="Q101">
        <f t="shared" si="19"/>
        <v>-0.44053790287895361</v>
      </c>
      <c r="R101" s="4">
        <f t="shared" si="20"/>
        <v>0</v>
      </c>
    </row>
    <row r="102" spans="1:18" x14ac:dyDescent="0.35">
      <c r="A102" s="1">
        <v>41456</v>
      </c>
      <c r="B102">
        <v>104.67</v>
      </c>
      <c r="C102">
        <v>104.7</v>
      </c>
      <c r="D102">
        <v>104.22</v>
      </c>
      <c r="E102">
        <v>102.93</v>
      </c>
      <c r="F102">
        <v>0.04</v>
      </c>
      <c r="G102" s="3">
        <f t="shared" si="12"/>
        <v>4.0000000000000002E-4</v>
      </c>
      <c r="H102" s="6">
        <v>98.556643616280695</v>
      </c>
      <c r="I102" s="5">
        <f t="shared" si="13"/>
        <v>87.967869241728522</v>
      </c>
      <c r="J102" s="5">
        <f t="shared" si="14"/>
        <v>87.993082159252666</v>
      </c>
      <c r="K102" s="5">
        <f t="shared" si="21"/>
        <v>87.589675478866411</v>
      </c>
      <c r="L102" s="5">
        <f t="shared" si="22"/>
        <v>86.505520025328337</v>
      </c>
      <c r="M102" s="4">
        <f t="shared" si="15"/>
        <v>2.651094184935843E-2</v>
      </c>
      <c r="N102" s="4">
        <f t="shared" si="16"/>
        <v>-0.4834900581685822</v>
      </c>
      <c r="O102">
        <f t="shared" si="17"/>
        <v>-0.88847530817020459</v>
      </c>
      <c r="P102">
        <f t="shared" si="18"/>
        <v>2.2280606344507847E-2</v>
      </c>
      <c r="Q102">
        <f t="shared" si="19"/>
        <v>-0.40633983201154472</v>
      </c>
      <c r="R102" s="4">
        <f t="shared" si="20"/>
        <v>0</v>
      </c>
    </row>
    <row r="103" spans="1:18" x14ac:dyDescent="0.35">
      <c r="A103" s="1">
        <v>41426</v>
      </c>
      <c r="B103">
        <v>95.77</v>
      </c>
      <c r="C103">
        <v>95.8</v>
      </c>
      <c r="D103">
        <v>95.9</v>
      </c>
      <c r="E103">
        <v>95.79</v>
      </c>
      <c r="F103">
        <v>0.05</v>
      </c>
      <c r="G103" s="3">
        <f t="shared" si="12"/>
        <v>5.0000000000000001E-4</v>
      </c>
      <c r="H103" s="6">
        <v>98.517827835134199</v>
      </c>
      <c r="I103" s="5">
        <f t="shared" si="13"/>
        <v>80.456337444413933</v>
      </c>
      <c r="J103" s="5">
        <f t="shared" si="14"/>
        <v>80.481540432023124</v>
      </c>
      <c r="K103" s="5">
        <f t="shared" si="21"/>
        <v>80.565550390720432</v>
      </c>
      <c r="L103" s="5">
        <f t="shared" si="22"/>
        <v>80.473139436153403</v>
      </c>
      <c r="M103" s="4">
        <f t="shared" si="15"/>
        <v>2.6009500198502556E-2</v>
      </c>
      <c r="N103" s="4">
        <f t="shared" si="16"/>
        <v>9.6008250172537446E-2</v>
      </c>
      <c r="O103">
        <f t="shared" si="17"/>
        <v>-8.9916456609035102E-3</v>
      </c>
      <c r="P103">
        <f t="shared" si="18"/>
        <v>2.1850570374129536E-2</v>
      </c>
      <c r="Q103">
        <f t="shared" si="19"/>
        <v>8.0656491315956841E-2</v>
      </c>
      <c r="R103" s="4">
        <f t="shared" si="20"/>
        <v>0</v>
      </c>
    </row>
    <row r="104" spans="1:18" x14ac:dyDescent="0.35">
      <c r="A104" s="1">
        <v>41395</v>
      </c>
      <c r="B104">
        <v>94.51</v>
      </c>
      <c r="C104">
        <v>94.8</v>
      </c>
      <c r="D104">
        <v>95.02</v>
      </c>
      <c r="E104">
        <v>95.03</v>
      </c>
      <c r="F104">
        <v>0.04</v>
      </c>
      <c r="G104" s="3">
        <f t="shared" si="12"/>
        <v>4.0000000000000002E-4</v>
      </c>
      <c r="H104" s="6">
        <v>98.2819797736027</v>
      </c>
      <c r="I104" s="5">
        <f t="shared" si="13"/>
        <v>79.207736519060958</v>
      </c>
      <c r="J104" s="5">
        <f t="shared" si="14"/>
        <v>79.450782160691759</v>
      </c>
      <c r="K104" s="5">
        <f t="shared" si="21"/>
        <v>79.635161612963401</v>
      </c>
      <c r="L104" s="5">
        <f t="shared" si="22"/>
        <v>79.643542497157569</v>
      </c>
      <c r="M104" s="4">
        <f t="shared" si="15"/>
        <v>0.28684961416052551</v>
      </c>
      <c r="N104" s="4">
        <f t="shared" si="16"/>
        <v>0.2168399473332944</v>
      </c>
      <c r="O104">
        <f t="shared" si="17"/>
        <v>0.11183803066644461</v>
      </c>
      <c r="P104">
        <f t="shared" si="18"/>
        <v>0.24040533974204173</v>
      </c>
      <c r="Q104">
        <f t="shared" si="19"/>
        <v>0.18173104872693663</v>
      </c>
      <c r="R104" s="4">
        <f t="shared" si="20"/>
        <v>0</v>
      </c>
    </row>
    <row r="105" spans="1:18" x14ac:dyDescent="0.35">
      <c r="A105" s="1">
        <v>41365</v>
      </c>
      <c r="B105">
        <v>92.02</v>
      </c>
      <c r="C105">
        <v>92.07</v>
      </c>
      <c r="D105">
        <v>92.37</v>
      </c>
      <c r="E105">
        <v>92.55</v>
      </c>
      <c r="F105">
        <v>0.06</v>
      </c>
      <c r="G105" s="3">
        <f t="shared" si="12"/>
        <v>5.9999999999999995E-4</v>
      </c>
      <c r="H105" s="6">
        <v>98.107308758443494</v>
      </c>
      <c r="I105" s="5">
        <f t="shared" si="13"/>
        <v>76.983833738684808</v>
      </c>
      <c r="J105" s="5">
        <f t="shared" si="14"/>
        <v>77.025663685293523</v>
      </c>
      <c r="K105" s="5">
        <f t="shared" si="21"/>
        <v>77.276643364945841</v>
      </c>
      <c r="L105" s="5">
        <f t="shared" si="22"/>
        <v>77.427231172737223</v>
      </c>
      <c r="M105" s="4">
        <f t="shared" si="15"/>
        <v>4.5398884973080124E-2</v>
      </c>
      <c r="N105" s="4">
        <f t="shared" si="16"/>
        <v>0.29539638491063719</v>
      </c>
      <c r="O105">
        <f t="shared" si="17"/>
        <v>0.23539038491063416</v>
      </c>
      <c r="P105">
        <f t="shared" si="18"/>
        <v>3.7980658690386741E-2</v>
      </c>
      <c r="Q105">
        <f t="shared" si="19"/>
        <v>0.24712830018440743</v>
      </c>
      <c r="R105" s="4">
        <f t="shared" si="20"/>
        <v>0</v>
      </c>
    </row>
    <row r="106" spans="1:18" x14ac:dyDescent="0.35">
      <c r="A106" s="1">
        <v>41334</v>
      </c>
      <c r="B106">
        <v>92.94</v>
      </c>
      <c r="C106">
        <v>92.96</v>
      </c>
      <c r="D106">
        <v>93.34</v>
      </c>
      <c r="E106">
        <v>93.61</v>
      </c>
      <c r="F106">
        <v>0.09</v>
      </c>
      <c r="G106" s="3">
        <f t="shared" si="12"/>
        <v>8.9999999999999998E-4</v>
      </c>
      <c r="H106" s="6">
        <v>98.209411139285393</v>
      </c>
      <c r="I106" s="5">
        <f t="shared" si="13"/>
        <v>77.834424496668333</v>
      </c>
      <c r="J106" s="5">
        <f t="shared" si="14"/>
        <v>77.851173888640929</v>
      </c>
      <c r="K106" s="5">
        <f t="shared" si="21"/>
        <v>78.169412336120317</v>
      </c>
      <c r="L106" s="5">
        <f t="shared" si="22"/>
        <v>78.395529127750407</v>
      </c>
      <c r="M106" s="4">
        <f t="shared" si="15"/>
        <v>1.302923859971741E-2</v>
      </c>
      <c r="N106" s="4">
        <f t="shared" si="16"/>
        <v>0.37302773854229854</v>
      </c>
      <c r="O106">
        <f t="shared" si="17"/>
        <v>0.31801555104300144</v>
      </c>
      <c r="P106">
        <f t="shared" si="18"/>
        <v>1.0911591220553246E-2</v>
      </c>
      <c r="Q106">
        <f t="shared" si="19"/>
        <v>0.3123993904748596</v>
      </c>
      <c r="R106" s="4">
        <f t="shared" si="20"/>
        <v>0</v>
      </c>
    </row>
    <row r="107" spans="1:18" x14ac:dyDescent="0.35">
      <c r="A107" s="1">
        <v>41306</v>
      </c>
      <c r="B107">
        <v>95.31</v>
      </c>
      <c r="C107">
        <v>95.32</v>
      </c>
      <c r="D107">
        <v>95.82</v>
      </c>
      <c r="E107">
        <v>96.28</v>
      </c>
      <c r="F107">
        <v>0.1</v>
      </c>
      <c r="G107" s="3">
        <f t="shared" si="12"/>
        <v>1E-3</v>
      </c>
      <c r="H107" s="6">
        <v>97.953311365851405</v>
      </c>
      <c r="I107" s="5">
        <f t="shared" si="13"/>
        <v>79.611083583979607</v>
      </c>
      <c r="J107" s="5">
        <f t="shared" si="14"/>
        <v>79.619436441348611</v>
      </c>
      <c r="K107" s="5">
        <f t="shared" si="21"/>
        <v>80.037079309798827</v>
      </c>
      <c r="L107" s="5">
        <f t="shared" si="22"/>
        <v>80.421310748773024</v>
      </c>
      <c r="M107" s="4">
        <f t="shared" si="15"/>
        <v>2.0571690533057168E-3</v>
      </c>
      <c r="N107" s="4">
        <f t="shared" si="16"/>
        <v>0.49205633568628299</v>
      </c>
      <c r="O107">
        <f t="shared" si="17"/>
        <v>0.47203633568585962</v>
      </c>
      <c r="P107">
        <f t="shared" si="18"/>
        <v>1.7183239686243744E-3</v>
      </c>
      <c r="Q107">
        <f t="shared" si="19"/>
        <v>0.41100763895023956</v>
      </c>
      <c r="R107" s="4">
        <f t="shared" si="20"/>
        <v>0</v>
      </c>
    </row>
    <row r="108" spans="1:18" x14ac:dyDescent="0.35">
      <c r="A108" s="1">
        <v>41275</v>
      </c>
      <c r="B108">
        <v>94.76</v>
      </c>
      <c r="C108">
        <v>94.83</v>
      </c>
      <c r="D108">
        <v>95.28</v>
      </c>
      <c r="E108">
        <v>95.68</v>
      </c>
      <c r="F108">
        <v>7.0000000000000007E-2</v>
      </c>
      <c r="G108" s="3">
        <f t="shared" si="12"/>
        <v>7.000000000000001E-4</v>
      </c>
      <c r="H108" s="6">
        <v>97.157587852348101</v>
      </c>
      <c r="I108" s="5">
        <f t="shared" si="13"/>
        <v>78.508687956020381</v>
      </c>
      <c r="J108" s="5">
        <f t="shared" si="14"/>
        <v>78.566682976671729</v>
      </c>
      <c r="K108" s="5">
        <f t="shared" si="21"/>
        <v>78.939508109430363</v>
      </c>
      <c r="L108" s="5">
        <f t="shared" si="22"/>
        <v>79.270908227438056</v>
      </c>
      <c r="M108" s="4">
        <f t="shared" si="15"/>
        <v>6.4472172106577394E-2</v>
      </c>
      <c r="N108" s="4">
        <f t="shared" si="16"/>
        <v>0.44446808865535481</v>
      </c>
      <c r="O108">
        <f t="shared" si="17"/>
        <v>0.41945569282174389</v>
      </c>
      <c r="P108">
        <f t="shared" si="18"/>
        <v>5.341521361084195E-2</v>
      </c>
      <c r="Q108">
        <f t="shared" si="19"/>
        <v>0.36824194257756687</v>
      </c>
      <c r="R108" s="4">
        <f t="shared" si="20"/>
        <v>0</v>
      </c>
    </row>
    <row r="109" spans="1:18" x14ac:dyDescent="0.35">
      <c r="A109" s="1">
        <v>41244</v>
      </c>
      <c r="B109">
        <v>87.86</v>
      </c>
      <c r="C109">
        <v>88.25</v>
      </c>
      <c r="D109">
        <v>88.78</v>
      </c>
      <c r="E109">
        <v>89.35</v>
      </c>
      <c r="F109">
        <v>7.0000000000000007E-2</v>
      </c>
      <c r="G109" s="3">
        <f t="shared" si="12"/>
        <v>7.000000000000001E-4</v>
      </c>
      <c r="H109" s="6">
        <v>96.871110511060394</v>
      </c>
      <c r="I109" s="5">
        <f t="shared" si="13"/>
        <v>72.577402463770085</v>
      </c>
      <c r="J109" s="5">
        <f t="shared" si="14"/>
        <v>72.899564846661846</v>
      </c>
      <c r="K109" s="5">
        <f t="shared" si="21"/>
        <v>73.337375264437838</v>
      </c>
      <c r="L109" s="5">
        <f t="shared" si="22"/>
        <v>73.808227977895029</v>
      </c>
      <c r="M109" s="4">
        <f t="shared" si="15"/>
        <v>0.38487468384640144</v>
      </c>
      <c r="N109" s="4">
        <f t="shared" si="16"/>
        <v>0.52485193318425127</v>
      </c>
      <c r="O109">
        <f t="shared" si="17"/>
        <v>0.54483589151736234</v>
      </c>
      <c r="P109">
        <f t="shared" si="18"/>
        <v>0.31792857759658349</v>
      </c>
      <c r="Q109">
        <f t="shared" si="19"/>
        <v>0.43355781912819175</v>
      </c>
      <c r="R109" s="4">
        <f t="shared" si="20"/>
        <v>0</v>
      </c>
    </row>
    <row r="110" spans="1:18" x14ac:dyDescent="0.35">
      <c r="A110" s="1">
        <v>41214</v>
      </c>
      <c r="B110">
        <v>86.53</v>
      </c>
      <c r="C110">
        <v>86.73</v>
      </c>
      <c r="D110">
        <v>87.25</v>
      </c>
      <c r="E110">
        <v>87.86</v>
      </c>
      <c r="F110">
        <v>0.09</v>
      </c>
      <c r="G110" s="3">
        <f t="shared" si="12"/>
        <v>8.9999999999999998E-4</v>
      </c>
      <c r="H110" s="6">
        <v>97.132695123134596</v>
      </c>
      <c r="I110" s="5">
        <f t="shared" si="13"/>
        <v>71.67176281174882</v>
      </c>
      <c r="J110" s="5">
        <f t="shared" si="14"/>
        <v>71.837420416768467</v>
      </c>
      <c r="K110" s="5">
        <f t="shared" si="21"/>
        <v>72.268130189819544</v>
      </c>
      <c r="L110" s="5">
        <f t="shared" si="22"/>
        <v>72.773385885129457</v>
      </c>
      <c r="M110" s="4">
        <f t="shared" si="15"/>
        <v>0.19351000662829285</v>
      </c>
      <c r="N110" s="4">
        <f t="shared" si="16"/>
        <v>0.51349500606416898</v>
      </c>
      <c r="O110">
        <f t="shared" si="17"/>
        <v>0.55847381856495992</v>
      </c>
      <c r="P110">
        <f t="shared" si="18"/>
        <v>0.16028202122689295</v>
      </c>
      <c r="Q110">
        <f t="shared" si="19"/>
        <v>0.42532176447068798</v>
      </c>
      <c r="R110" s="4">
        <f t="shared" si="20"/>
        <v>0</v>
      </c>
    </row>
    <row r="111" spans="1:18" x14ac:dyDescent="0.35">
      <c r="A111" s="1">
        <v>41183</v>
      </c>
      <c r="B111">
        <v>89.49</v>
      </c>
      <c r="C111">
        <v>89.57</v>
      </c>
      <c r="D111">
        <v>89.99</v>
      </c>
      <c r="E111">
        <v>90.49</v>
      </c>
      <c r="F111">
        <v>0.1</v>
      </c>
      <c r="G111" s="3">
        <f t="shared" si="12"/>
        <v>1E-3</v>
      </c>
      <c r="H111" s="6">
        <v>97.595109211575505</v>
      </c>
      <c r="I111" s="5">
        <f t="shared" si="13"/>
        <v>74.476370867931976</v>
      </c>
      <c r="J111" s="5">
        <f t="shared" si="14"/>
        <v>74.542949364629195</v>
      </c>
      <c r="K111" s="5">
        <f t="shared" si="21"/>
        <v>74.892486472289619</v>
      </c>
      <c r="L111" s="5">
        <f t="shared" si="22"/>
        <v>75.308602076647276</v>
      </c>
      <c r="M111" s="4">
        <f t="shared" si="15"/>
        <v>7.2542189262198825E-2</v>
      </c>
      <c r="N111" s="4">
        <f t="shared" si="16"/>
        <v>0.4125355223186174</v>
      </c>
      <c r="O111">
        <f t="shared" si="17"/>
        <v>0.45251635565166498</v>
      </c>
      <c r="P111">
        <f t="shared" si="18"/>
        <v>6.037187385254035E-2</v>
      </c>
      <c r="Q111">
        <f t="shared" si="19"/>
        <v>0.34332493637720407</v>
      </c>
      <c r="R111" s="4">
        <f t="shared" si="20"/>
        <v>0</v>
      </c>
    </row>
    <row r="112" spans="1:18" x14ac:dyDescent="0.35">
      <c r="A112" s="1">
        <v>41153</v>
      </c>
      <c r="B112">
        <v>94.51</v>
      </c>
      <c r="C112">
        <v>94.56</v>
      </c>
      <c r="D112">
        <v>94.9</v>
      </c>
      <c r="E112">
        <v>95.25</v>
      </c>
      <c r="F112">
        <v>0.11</v>
      </c>
      <c r="G112" s="3">
        <f t="shared" si="12"/>
        <v>1.1000000000000001E-3</v>
      </c>
      <c r="H112" s="6">
        <v>97.633081171392803</v>
      </c>
      <c r="I112" s="5">
        <f t="shared" si="13"/>
        <v>78.684774022478919</v>
      </c>
      <c r="J112" s="5">
        <f t="shared" si="14"/>
        <v>78.726401772993412</v>
      </c>
      <c r="K112" s="5">
        <f t="shared" si="21"/>
        <v>79.009470476491899</v>
      </c>
      <c r="L112" s="5">
        <f t="shared" si="22"/>
        <v>79.300864730093295</v>
      </c>
      <c r="M112" s="4">
        <f t="shared" si="15"/>
        <v>4.1336186247932734E-2</v>
      </c>
      <c r="N112" s="4">
        <f t="shared" si="16"/>
        <v>0.33133160270450823</v>
      </c>
      <c r="O112">
        <f t="shared" si="17"/>
        <v>0.33631579020466257</v>
      </c>
      <c r="P112">
        <f t="shared" si="18"/>
        <v>3.4414648967002082E-2</v>
      </c>
      <c r="Q112">
        <f t="shared" si="19"/>
        <v>0.27585178589893555</v>
      </c>
      <c r="R112" s="4">
        <f t="shared" si="20"/>
        <v>0</v>
      </c>
    </row>
    <row r="113" spans="1:18" x14ac:dyDescent="0.35">
      <c r="A113" s="1">
        <v>41122</v>
      </c>
      <c r="B113">
        <v>94.13</v>
      </c>
      <c r="C113">
        <v>94.16</v>
      </c>
      <c r="D113">
        <v>94.45</v>
      </c>
      <c r="E113">
        <v>94.77</v>
      </c>
      <c r="F113">
        <v>0.1</v>
      </c>
      <c r="G113" s="3">
        <f t="shared" si="12"/>
        <v>1E-3</v>
      </c>
      <c r="H113" s="6">
        <v>97.199357008147103</v>
      </c>
      <c r="I113" s="5">
        <f t="shared" si="13"/>
        <v>78.020260156575929</v>
      </c>
      <c r="J113" s="5">
        <f t="shared" si="14"/>
        <v>78.045125850878463</v>
      </c>
      <c r="K113" s="5">
        <f t="shared" si="21"/>
        <v>78.285494229136262</v>
      </c>
      <c r="L113" s="5">
        <f t="shared" si="22"/>
        <v>78.550728301696594</v>
      </c>
      <c r="M113" s="4">
        <f t="shared" si="15"/>
        <v>2.2155506483979875E-2</v>
      </c>
      <c r="N113" s="4">
        <f t="shared" si="16"/>
        <v>0.28215300638040819</v>
      </c>
      <c r="O113">
        <f t="shared" si="17"/>
        <v>0.29714029804685288</v>
      </c>
      <c r="P113">
        <f t="shared" si="18"/>
        <v>1.8363735044947756E-2</v>
      </c>
      <c r="Q113">
        <f t="shared" si="19"/>
        <v>0.23386434677316709</v>
      </c>
      <c r="R113" s="4">
        <f t="shared" si="20"/>
        <v>0</v>
      </c>
    </row>
    <row r="114" spans="1:18" x14ac:dyDescent="0.35">
      <c r="A114" s="1">
        <v>41091</v>
      </c>
      <c r="B114">
        <v>87.9</v>
      </c>
      <c r="C114">
        <v>87.93</v>
      </c>
      <c r="D114">
        <v>88.27</v>
      </c>
      <c r="E114">
        <v>88.61</v>
      </c>
      <c r="F114">
        <v>0.1</v>
      </c>
      <c r="G114" s="3">
        <f t="shared" si="12"/>
        <v>1E-3</v>
      </c>
      <c r="H114" s="6">
        <v>96.661420910736396</v>
      </c>
      <c r="I114" s="5">
        <f t="shared" si="13"/>
        <v>72.453270395901299</v>
      </c>
      <c r="J114" s="5">
        <f t="shared" si="14"/>
        <v>72.477998474534715</v>
      </c>
      <c r="K114" s="5">
        <f t="shared" si="21"/>
        <v>72.758250032380062</v>
      </c>
      <c r="L114" s="5">
        <f t="shared" si="22"/>
        <v>73.038501590225408</v>
      </c>
      <c r="M114" s="4">
        <f t="shared" si="15"/>
        <v>2.2674694783195365E-2</v>
      </c>
      <c r="N114" s="4">
        <f t="shared" si="16"/>
        <v>0.33267219467971065</v>
      </c>
      <c r="O114">
        <f t="shared" si="17"/>
        <v>0.332658028012771</v>
      </c>
      <c r="P114">
        <f t="shared" si="18"/>
        <v>1.8690054519584554E-2</v>
      </c>
      <c r="Q114">
        <f t="shared" si="19"/>
        <v>0.27421147297300696</v>
      </c>
      <c r="R114" s="4">
        <f t="shared" si="20"/>
        <v>0</v>
      </c>
    </row>
    <row r="115" spans="1:18" x14ac:dyDescent="0.35">
      <c r="A115" s="1">
        <v>41061</v>
      </c>
      <c r="B115">
        <v>82.3</v>
      </c>
      <c r="C115">
        <v>82.41</v>
      </c>
      <c r="D115">
        <v>82.71</v>
      </c>
      <c r="E115">
        <v>83.05</v>
      </c>
      <c r="F115">
        <v>0.09</v>
      </c>
      <c r="G115" s="3">
        <f t="shared" si="12"/>
        <v>8.9999999999999998E-4</v>
      </c>
      <c r="H115" s="6">
        <v>96.819215499310204</v>
      </c>
      <c r="I115" s="5">
        <f t="shared" si="13"/>
        <v>67.948103242333005</v>
      </c>
      <c r="J115" s="5">
        <f t="shared" si="14"/>
        <v>68.038920877286301</v>
      </c>
      <c r="K115" s="5">
        <f t="shared" si="21"/>
        <v>68.286605336249849</v>
      </c>
      <c r="L115" s="5">
        <f t="shared" si="22"/>
        <v>68.567314389741867</v>
      </c>
      <c r="M115" s="4">
        <f t="shared" si="15"/>
        <v>0.1038272685254662</v>
      </c>
      <c r="N115" s="4">
        <f t="shared" si="16"/>
        <v>0.29381901821515577</v>
      </c>
      <c r="O115">
        <f t="shared" si="17"/>
        <v>0.31380701821562001</v>
      </c>
      <c r="P115">
        <f t="shared" si="18"/>
        <v>8.5721336101300033E-2</v>
      </c>
      <c r="Q115">
        <f t="shared" si="19"/>
        <v>0.24258134853274732</v>
      </c>
      <c r="R115" s="4">
        <f t="shared" si="20"/>
        <v>0</v>
      </c>
    </row>
    <row r="116" spans="1:18" x14ac:dyDescent="0.35">
      <c r="A116" s="1">
        <v>41030</v>
      </c>
      <c r="B116">
        <v>94.66</v>
      </c>
      <c r="C116">
        <v>94.72</v>
      </c>
      <c r="D116">
        <v>95.05</v>
      </c>
      <c r="E116">
        <v>95.33</v>
      </c>
      <c r="F116">
        <v>0.09</v>
      </c>
      <c r="G116" s="3">
        <f t="shared" si="12"/>
        <v>8.9999999999999998E-4</v>
      </c>
      <c r="H116" s="6">
        <v>96.961399393292396</v>
      </c>
      <c r="I116" s="5">
        <f t="shared" si="13"/>
        <v>78.267474131851813</v>
      </c>
      <c r="J116" s="5">
        <f t="shared" si="14"/>
        <v>78.317083771064901</v>
      </c>
      <c r="K116" s="5">
        <f t="shared" si="21"/>
        <v>78.589936786736899</v>
      </c>
      <c r="L116" s="5">
        <f t="shared" si="22"/>
        <v>78.821448436397986</v>
      </c>
      <c r="M116" s="4">
        <f t="shared" si="15"/>
        <v>5.2900233762100957E-2</v>
      </c>
      <c r="N116" s="4">
        <f t="shared" si="16"/>
        <v>0.32289573359231549</v>
      </c>
      <c r="O116">
        <f t="shared" si="17"/>
        <v>0.29788429609290007</v>
      </c>
      <c r="P116">
        <f t="shared" si="18"/>
        <v>4.3739358520418173E-2</v>
      </c>
      <c r="Q116">
        <f t="shared" si="19"/>
        <v>0.26697901411603286</v>
      </c>
      <c r="R116" s="4">
        <f t="shared" si="20"/>
        <v>0</v>
      </c>
    </row>
    <row r="117" spans="1:18" x14ac:dyDescent="0.35">
      <c r="A117" s="1">
        <v>41000</v>
      </c>
      <c r="B117">
        <v>103.32</v>
      </c>
      <c r="C117">
        <v>103.35</v>
      </c>
      <c r="D117">
        <v>103.83</v>
      </c>
      <c r="E117">
        <v>104.27</v>
      </c>
      <c r="F117">
        <v>0.08</v>
      </c>
      <c r="G117" s="3">
        <f t="shared" si="12"/>
        <v>8.0000000000000004E-4</v>
      </c>
      <c r="H117" s="6">
        <v>97.075315272744106</v>
      </c>
      <c r="I117" s="5">
        <f t="shared" si="13"/>
        <v>85.528164260940713</v>
      </c>
      <c r="J117" s="5">
        <f t="shared" si="14"/>
        <v>85.552998222688956</v>
      </c>
      <c r="K117" s="5">
        <f t="shared" si="21"/>
        <v>85.9503416106608</v>
      </c>
      <c r="L117" s="5">
        <f t="shared" si="22"/>
        <v>86.314573049635001</v>
      </c>
      <c r="M117" s="4">
        <f t="shared" si="15"/>
        <v>2.3111770394889274E-2</v>
      </c>
      <c r="N117" s="4">
        <f t="shared" si="16"/>
        <v>0.47310977032950163</v>
      </c>
      <c r="O117">
        <f t="shared" si="17"/>
        <v>0.45309443699560581</v>
      </c>
      <c r="P117">
        <f t="shared" si="18"/>
        <v>1.913189406403033E-2</v>
      </c>
      <c r="Q117">
        <f t="shared" si="19"/>
        <v>0.39163966463604166</v>
      </c>
      <c r="R117" s="4">
        <f t="shared" si="20"/>
        <v>0</v>
      </c>
    </row>
    <row r="118" spans="1:18" x14ac:dyDescent="0.35">
      <c r="A118" s="1">
        <v>40969</v>
      </c>
      <c r="B118">
        <v>106.16</v>
      </c>
      <c r="C118">
        <v>106.21</v>
      </c>
      <c r="D118">
        <v>106.7</v>
      </c>
      <c r="E118">
        <v>107.19</v>
      </c>
      <c r="F118">
        <v>0.08</v>
      </c>
      <c r="G118" s="3">
        <f t="shared" si="12"/>
        <v>8.0000000000000004E-4</v>
      </c>
      <c r="H118" s="6">
        <v>96.782931182151501</v>
      </c>
      <c r="I118" s="5">
        <f t="shared" si="13"/>
        <v>87.614426871213183</v>
      </c>
      <c r="J118" s="5">
        <f t="shared" si="14"/>
        <v>87.655692143854111</v>
      </c>
      <c r="K118" s="5">
        <f t="shared" si="21"/>
        <v>88.060091815735177</v>
      </c>
      <c r="L118" s="5">
        <f t="shared" si="22"/>
        <v>88.464491487616243</v>
      </c>
      <c r="M118" s="4">
        <f t="shared" si="15"/>
        <v>4.2922430750305572E-2</v>
      </c>
      <c r="N118" s="4">
        <f t="shared" si="16"/>
        <v>0.48291909730716315</v>
      </c>
      <c r="O118">
        <f t="shared" si="17"/>
        <v>0.48290276397328036</v>
      </c>
      <c r="P118">
        <f t="shared" si="18"/>
        <v>3.5424116146455728E-2</v>
      </c>
      <c r="Q118">
        <f t="shared" si="19"/>
        <v>0.39855576427778372</v>
      </c>
      <c r="R118" s="4">
        <f t="shared" si="20"/>
        <v>0</v>
      </c>
    </row>
    <row r="119" spans="1:18" x14ac:dyDescent="0.35">
      <c r="A119" s="1">
        <v>40940</v>
      </c>
      <c r="B119">
        <v>102.2</v>
      </c>
      <c r="C119">
        <v>102.26</v>
      </c>
      <c r="D119">
        <v>102.67</v>
      </c>
      <c r="E119">
        <v>103.17</v>
      </c>
      <c r="F119">
        <v>0.09</v>
      </c>
      <c r="G119" s="3">
        <f t="shared" si="12"/>
        <v>8.9999999999999998E-4</v>
      </c>
      <c r="H119" s="6">
        <v>96.053447642996105</v>
      </c>
      <c r="I119" s="5">
        <f t="shared" si="13"/>
        <v>83.710473182033937</v>
      </c>
      <c r="J119" s="5">
        <f t="shared" si="14"/>
        <v>83.759618273921632</v>
      </c>
      <c r="K119" s="5">
        <f t="shared" si="21"/>
        <v>84.095443068487526</v>
      </c>
      <c r="L119" s="5">
        <f t="shared" si="22"/>
        <v>84.504985500884956</v>
      </c>
      <c r="M119" s="4">
        <f t="shared" si="15"/>
        <v>5.2334712555315015E-2</v>
      </c>
      <c r="N119" s="4">
        <f t="shared" si="16"/>
        <v>0.40233021238529199</v>
      </c>
      <c r="O119">
        <f t="shared" si="17"/>
        <v>0.44731314988590559</v>
      </c>
      <c r="P119">
        <f t="shared" si="18"/>
        <v>4.2866570957454685E-2</v>
      </c>
      <c r="Q119">
        <f t="shared" si="19"/>
        <v>0.32954258761449989</v>
      </c>
      <c r="R119" s="4">
        <f t="shared" si="20"/>
        <v>0</v>
      </c>
    </row>
    <row r="120" spans="1:18" x14ac:dyDescent="0.35">
      <c r="A120" s="1">
        <v>40909</v>
      </c>
      <c r="B120">
        <v>100.27</v>
      </c>
      <c r="C120">
        <v>100.32</v>
      </c>
      <c r="D120">
        <v>100.54</v>
      </c>
      <c r="E120">
        <v>100.83</v>
      </c>
      <c r="F120">
        <v>0.03</v>
      </c>
      <c r="G120" s="3">
        <f t="shared" si="12"/>
        <v>2.9999999999999997E-4</v>
      </c>
      <c r="H120" s="6">
        <v>95.6323807996894</v>
      </c>
      <c r="I120" s="5">
        <f t="shared" si="13"/>
        <v>81.76960996301446</v>
      </c>
      <c r="J120" s="5">
        <f t="shared" si="14"/>
        <v>81.810384676270175</v>
      </c>
      <c r="K120" s="5">
        <f t="shared" si="21"/>
        <v>81.98979341459534</v>
      </c>
      <c r="L120" s="5">
        <f t="shared" si="22"/>
        <v>82.226286751478497</v>
      </c>
      <c r="M120" s="4">
        <f t="shared" si="15"/>
        <v>4.7493218665358695E-2</v>
      </c>
      <c r="N120" s="4">
        <f t="shared" si="16"/>
        <v>0.21749196865001261</v>
      </c>
      <c r="O120">
        <f t="shared" si="17"/>
        <v>0.25248878115062001</v>
      </c>
      <c r="P120">
        <f t="shared" si="18"/>
        <v>3.8730447453432279E-2</v>
      </c>
      <c r="Q120">
        <f t="shared" si="19"/>
        <v>0.17736345314251037</v>
      </c>
      <c r="R120" s="4">
        <f t="shared" si="20"/>
        <v>0</v>
      </c>
    </row>
    <row r="121" spans="1:18" x14ac:dyDescent="0.35">
      <c r="A121" s="1">
        <v>40878</v>
      </c>
      <c r="B121">
        <v>98.56</v>
      </c>
      <c r="C121">
        <v>98.58</v>
      </c>
      <c r="D121">
        <v>98.74</v>
      </c>
      <c r="E121">
        <v>98.92</v>
      </c>
      <c r="F121">
        <v>0.01</v>
      </c>
      <c r="G121" s="3">
        <f t="shared" si="12"/>
        <v>1E-4</v>
      </c>
      <c r="H121" s="6">
        <v>95.213423509706004</v>
      </c>
      <c r="I121" s="5">
        <f t="shared" si="13"/>
        <v>80.022998258666917</v>
      </c>
      <c r="J121" s="5">
        <f t="shared" si="14"/>
        <v>80.039236691755107</v>
      </c>
      <c r="K121" s="5">
        <f t="shared" si="21"/>
        <v>80.169144156460732</v>
      </c>
      <c r="L121" s="5">
        <f t="shared" si="22"/>
        <v>80.315290054254575</v>
      </c>
      <c r="M121" s="4">
        <f t="shared" si="15"/>
        <v>1.9178663244434836E-2</v>
      </c>
      <c r="N121" s="4">
        <f t="shared" si="16"/>
        <v>0.15917849657528105</v>
      </c>
      <c r="O121">
        <f t="shared" si="17"/>
        <v>0.1691777882422672</v>
      </c>
      <c r="P121">
        <f t="shared" si="18"/>
        <v>1.5571571990780844E-2</v>
      </c>
      <c r="Q121">
        <f t="shared" si="19"/>
        <v>0.12924046828593375</v>
      </c>
      <c r="R121" s="4">
        <f t="shared" si="20"/>
        <v>0</v>
      </c>
    </row>
    <row r="122" spans="1:18" x14ac:dyDescent="0.35">
      <c r="A122" s="1">
        <v>40848</v>
      </c>
      <c r="B122">
        <v>97.16</v>
      </c>
      <c r="C122">
        <v>97.16</v>
      </c>
      <c r="D122">
        <v>97.18</v>
      </c>
      <c r="E122">
        <v>97.16</v>
      </c>
      <c r="F122">
        <v>0.01</v>
      </c>
      <c r="G122" s="3">
        <f t="shared" si="12"/>
        <v>1E-4</v>
      </c>
      <c r="H122" s="6">
        <v>95.448849660572805</v>
      </c>
      <c r="I122" s="5">
        <f t="shared" si="13"/>
        <v>79.08136342049572</v>
      </c>
      <c r="J122" s="5">
        <f t="shared" si="14"/>
        <v>79.08136342049572</v>
      </c>
      <c r="K122" s="5">
        <f t="shared" si="21"/>
        <v>79.097642004979164</v>
      </c>
      <c r="L122" s="5">
        <f t="shared" si="22"/>
        <v>79.08136342049572</v>
      </c>
      <c r="M122" s="4">
        <f t="shared" si="15"/>
        <v>-8.0967004027676323E-4</v>
      </c>
      <c r="N122" s="4">
        <f t="shared" si="16"/>
        <v>1.91903299595046E-2</v>
      </c>
      <c r="O122">
        <f t="shared" si="17"/>
        <v>-8.0967004028277719E-4</v>
      </c>
      <c r="P122">
        <f t="shared" si="18"/>
        <v>-6.5901410771615216E-4</v>
      </c>
      <c r="Q122">
        <f t="shared" si="19"/>
        <v>1.5619570375533274E-2</v>
      </c>
      <c r="R122" s="4">
        <f t="shared" si="20"/>
        <v>0</v>
      </c>
    </row>
    <row r="123" spans="1:18" x14ac:dyDescent="0.35">
      <c r="A123" s="1">
        <v>40817</v>
      </c>
      <c r="B123">
        <v>86.32</v>
      </c>
      <c r="C123">
        <v>86.43</v>
      </c>
      <c r="D123">
        <v>86.56</v>
      </c>
      <c r="E123">
        <v>86.63</v>
      </c>
      <c r="F123">
        <v>0.02</v>
      </c>
      <c r="G123" s="3">
        <f t="shared" si="12"/>
        <v>2.0000000000000001E-4</v>
      </c>
      <c r="H123" s="6">
        <v>95.529434597518303</v>
      </c>
      <c r="I123" s="5">
        <f t="shared" si="13"/>
        <v>70.317687912846864</v>
      </c>
      <c r="J123" s="5">
        <f t="shared" si="14"/>
        <v>70.407295717184383</v>
      </c>
      <c r="K123" s="5">
        <f t="shared" si="21"/>
        <v>70.513195849583241</v>
      </c>
      <c r="L123" s="5">
        <f t="shared" si="22"/>
        <v>70.570218997798008</v>
      </c>
      <c r="M123" s="4">
        <f t="shared" si="15"/>
        <v>0.10856132134439837</v>
      </c>
      <c r="N123" s="4">
        <f t="shared" si="16"/>
        <v>0.12855948799532843</v>
      </c>
      <c r="O123">
        <f t="shared" si="17"/>
        <v>9.8558654662484868E-2</v>
      </c>
      <c r="P123">
        <f t="shared" si="18"/>
        <v>8.8435833105899281E-2</v>
      </c>
      <c r="Q123">
        <f t="shared" si="19"/>
        <v>0.10472666769104813</v>
      </c>
      <c r="R123" s="4">
        <f t="shared" si="20"/>
        <v>0</v>
      </c>
    </row>
    <row r="124" spans="1:18" x14ac:dyDescent="0.35">
      <c r="A124" s="1">
        <v>40787</v>
      </c>
      <c r="B124">
        <v>85.52</v>
      </c>
      <c r="C124">
        <v>85.61</v>
      </c>
      <c r="D124">
        <v>85.81</v>
      </c>
      <c r="E124">
        <v>86.06</v>
      </c>
      <c r="F124">
        <v>0.01</v>
      </c>
      <c r="G124" s="3">
        <f t="shared" si="12"/>
        <v>1E-4</v>
      </c>
      <c r="H124" s="6">
        <v>95.726888788567905</v>
      </c>
      <c r="I124" s="5">
        <f t="shared" si="13"/>
        <v>69.809990645732171</v>
      </c>
      <c r="J124" s="5">
        <f t="shared" si="14"/>
        <v>69.88345766114513</v>
      </c>
      <c r="K124" s="5">
        <f t="shared" si="21"/>
        <v>70.04671769539614</v>
      </c>
      <c r="L124" s="5">
        <f t="shared" si="22"/>
        <v>70.25079273820991</v>
      </c>
      <c r="M124" s="4">
        <f t="shared" si="15"/>
        <v>8.9287330363889028E-2</v>
      </c>
      <c r="N124" s="4">
        <f t="shared" si="16"/>
        <v>0.19928658035852734</v>
      </c>
      <c r="O124">
        <f t="shared" si="17"/>
        <v>0.22428564285880889</v>
      </c>
      <c r="P124">
        <f t="shared" si="18"/>
        <v>7.288526306695324E-2</v>
      </c>
      <c r="Q124">
        <f t="shared" si="19"/>
        <v>0.16267766967549985</v>
      </c>
      <c r="R124" s="4">
        <f t="shared" si="20"/>
        <v>0</v>
      </c>
    </row>
    <row r="125" spans="1:18" x14ac:dyDescent="0.35">
      <c r="A125" s="1">
        <v>40756</v>
      </c>
      <c r="B125">
        <v>86.33</v>
      </c>
      <c r="C125">
        <v>86.34</v>
      </c>
      <c r="D125">
        <v>86.66</v>
      </c>
      <c r="E125">
        <v>87.05</v>
      </c>
      <c r="F125">
        <v>0.02</v>
      </c>
      <c r="G125" s="3">
        <f t="shared" si="12"/>
        <v>2.0000000000000001E-4</v>
      </c>
      <c r="H125" s="6">
        <v>95.581751519933206</v>
      </c>
      <c r="I125" s="5">
        <f t="shared" si="13"/>
        <v>70.36434818743065</v>
      </c>
      <c r="J125" s="5">
        <f t="shared" si="14"/>
        <v>70.372498812727471</v>
      </c>
      <c r="K125" s="5">
        <f t="shared" si="21"/>
        <v>70.633318822225647</v>
      </c>
      <c r="L125" s="5">
        <f t="shared" si="22"/>
        <v>70.951193208801556</v>
      </c>
      <c r="M125" s="4">
        <f t="shared" si="15"/>
        <v>8.5611546763248707E-3</v>
      </c>
      <c r="N125" s="4">
        <f t="shared" si="16"/>
        <v>0.31856098800718397</v>
      </c>
      <c r="O125">
        <f t="shared" si="17"/>
        <v>0.35355802967514444</v>
      </c>
      <c r="P125">
        <f t="shared" si="18"/>
        <v>6.9778763874776377E-3</v>
      </c>
      <c r="Q125">
        <f t="shared" si="19"/>
        <v>0.25964712474307505</v>
      </c>
      <c r="R125" s="4">
        <f t="shared" si="20"/>
        <v>0</v>
      </c>
    </row>
    <row r="126" spans="1:18" x14ac:dyDescent="0.35">
      <c r="A126" s="1">
        <v>40725</v>
      </c>
      <c r="B126">
        <v>97.3</v>
      </c>
      <c r="C126">
        <v>97.34</v>
      </c>
      <c r="D126">
        <v>97.76</v>
      </c>
      <c r="E126">
        <v>98.2</v>
      </c>
      <c r="F126">
        <v>0.04</v>
      </c>
      <c r="G126" s="3">
        <f t="shared" si="12"/>
        <v>4.0000000000000002E-4</v>
      </c>
      <c r="H126" s="6">
        <v>95.318901175864994</v>
      </c>
      <c r="I126" s="5">
        <f t="shared" si="13"/>
        <v>79.087493344078595</v>
      </c>
      <c r="J126" s="5">
        <f t="shared" si="14"/>
        <v>79.120006188207711</v>
      </c>
      <c r="K126" s="5">
        <f t="shared" si="21"/>
        <v>79.461391051563453</v>
      </c>
      <c r="L126" s="5">
        <f t="shared" si="22"/>
        <v>79.819032336983739</v>
      </c>
      <c r="M126" s="4">
        <f t="shared" si="15"/>
        <v>3.6756612610522883E-2</v>
      </c>
      <c r="N126" s="4">
        <f t="shared" si="16"/>
        <v>0.41675527925602895</v>
      </c>
      <c r="O126">
        <f t="shared" si="17"/>
        <v>0.4267481125896721</v>
      </c>
      <c r="P126">
        <f t="shared" si="18"/>
        <v>2.9876550412990227E-2</v>
      </c>
      <c r="Q126">
        <f t="shared" si="19"/>
        <v>0.33874748586096221</v>
      </c>
      <c r="R126" s="4">
        <f t="shared" si="20"/>
        <v>0</v>
      </c>
    </row>
    <row r="127" spans="1:18" x14ac:dyDescent="0.35">
      <c r="A127" s="1">
        <v>40695</v>
      </c>
      <c r="B127">
        <v>96.26</v>
      </c>
      <c r="C127">
        <v>96.29</v>
      </c>
      <c r="D127">
        <v>96.83</v>
      </c>
      <c r="E127">
        <v>97.31</v>
      </c>
      <c r="F127">
        <v>0.04</v>
      </c>
      <c r="G127" s="3">
        <f t="shared" si="12"/>
        <v>4.0000000000000002E-4</v>
      </c>
      <c r="H127" s="6">
        <v>95.234519042937805</v>
      </c>
      <c r="I127" s="5">
        <f t="shared" si="13"/>
        <v>78.172894642163115</v>
      </c>
      <c r="J127" s="5">
        <f t="shared" si="14"/>
        <v>78.197257688488335</v>
      </c>
      <c r="K127" s="5">
        <f t="shared" si="21"/>
        <v>78.635792522342143</v>
      </c>
      <c r="L127" s="5">
        <f t="shared" si="22"/>
        <v>79.025601263545525</v>
      </c>
      <c r="M127" s="4">
        <f t="shared" si="15"/>
        <v>2.6791279854965218E-2</v>
      </c>
      <c r="N127" s="4">
        <f t="shared" si="16"/>
        <v>0.53679027983966654</v>
      </c>
      <c r="O127">
        <f t="shared" si="17"/>
        <v>0.50678177983993644</v>
      </c>
      <c r="P127">
        <f t="shared" si="18"/>
        <v>2.1757239740618411E-2</v>
      </c>
      <c r="Q127">
        <f t="shared" si="19"/>
        <v>0.43592821515524227</v>
      </c>
      <c r="R127" s="4">
        <f t="shared" si="20"/>
        <v>0</v>
      </c>
    </row>
    <row r="128" spans="1:18" x14ac:dyDescent="0.35">
      <c r="A128" s="1">
        <v>40664</v>
      </c>
      <c r="B128">
        <v>100.9</v>
      </c>
      <c r="C128">
        <v>101.36</v>
      </c>
      <c r="D128">
        <v>101.88</v>
      </c>
      <c r="E128">
        <v>102.26</v>
      </c>
      <c r="F128">
        <v>0.04</v>
      </c>
      <c r="G128" s="3">
        <f t="shared" si="12"/>
        <v>4.0000000000000002E-4</v>
      </c>
      <c r="H128" s="6">
        <v>95.336621423779704</v>
      </c>
      <c r="I128" s="5">
        <f t="shared" si="13"/>
        <v>82.028896052498879</v>
      </c>
      <c r="J128" s="5">
        <f t="shared" si="14"/>
        <v>82.402863269388362</v>
      </c>
      <c r="K128" s="5">
        <f t="shared" si="21"/>
        <v>82.825608818915612</v>
      </c>
      <c r="L128" s="5">
        <f t="shared" si="22"/>
        <v>83.134538258954763</v>
      </c>
      <c r="M128" s="4">
        <f t="shared" si="15"/>
        <v>0.45663661061048383</v>
      </c>
      <c r="N128" s="4">
        <f t="shared" si="16"/>
        <v>0.51662127702293081</v>
      </c>
      <c r="O128">
        <f t="shared" si="17"/>
        <v>0.44661377702305227</v>
      </c>
      <c r="P128">
        <f t="shared" si="18"/>
        <v>0.37123287478228156</v>
      </c>
      <c r="Q128">
        <f t="shared" si="19"/>
        <v>0.41999874163948159</v>
      </c>
      <c r="R128" s="4">
        <f t="shared" si="20"/>
        <v>0</v>
      </c>
    </row>
    <row r="129" spans="1:18" x14ac:dyDescent="0.35">
      <c r="A129" s="1">
        <v>40634</v>
      </c>
      <c r="B129">
        <v>109.53</v>
      </c>
      <c r="C129">
        <v>110.04</v>
      </c>
      <c r="D129">
        <v>110.58</v>
      </c>
      <c r="E129">
        <v>111.01</v>
      </c>
      <c r="F129">
        <v>0.06</v>
      </c>
      <c r="G129" s="3">
        <f t="shared" si="12"/>
        <v>5.9999999999999995E-4</v>
      </c>
      <c r="H129" s="6">
        <v>94.890239940594995</v>
      </c>
      <c r="I129" s="5">
        <f t="shared" si="13"/>
        <v>88.62792385626075</v>
      </c>
      <c r="J129" s="5">
        <f t="shared" si="14"/>
        <v>89.040598385309352</v>
      </c>
      <c r="K129" s="5">
        <f t="shared" si="21"/>
        <v>89.477547886654918</v>
      </c>
      <c r="L129" s="5">
        <f t="shared" si="22"/>
        <v>89.825489156244927</v>
      </c>
      <c r="M129" s="4">
        <f t="shared" si="15"/>
        <v>0.50452336308522416</v>
      </c>
      <c r="N129" s="4">
        <f t="shared" si="16"/>
        <v>0.53449786244777864</v>
      </c>
      <c r="O129">
        <f t="shared" si="17"/>
        <v>0.47948573744780809</v>
      </c>
      <c r="P129">
        <f t="shared" si="18"/>
        <v>0.40824302206903379</v>
      </c>
      <c r="Q129">
        <f t="shared" si="19"/>
        <v>0.43249736012376877</v>
      </c>
      <c r="R129" s="4">
        <f t="shared" si="20"/>
        <v>0</v>
      </c>
    </row>
    <row r="130" spans="1:18" x14ac:dyDescent="0.35">
      <c r="A130" s="1">
        <v>40603</v>
      </c>
      <c r="B130">
        <v>102.86</v>
      </c>
      <c r="C130">
        <v>102.98</v>
      </c>
      <c r="D130">
        <v>103.9</v>
      </c>
      <c r="E130">
        <v>104.47</v>
      </c>
      <c r="F130">
        <v>0.1</v>
      </c>
      <c r="G130" s="3">
        <f t="shared" si="12"/>
        <v>1E-3</v>
      </c>
      <c r="H130" s="6">
        <v>94.283110494184001</v>
      </c>
      <c r="I130" s="5">
        <f t="shared" si="13"/>
        <v>82.698258739044604</v>
      </c>
      <c r="J130" s="5">
        <f t="shared" si="14"/>
        <v>82.794737360945106</v>
      </c>
      <c r="K130" s="5">
        <f t="shared" si="21"/>
        <v>83.534406795515608</v>
      </c>
      <c r="L130" s="5">
        <f t="shared" si="22"/>
        <v>83.992680249542971</v>
      </c>
      <c r="M130" s="4">
        <f t="shared" si="15"/>
        <v>0.11142797617065055</v>
      </c>
      <c r="N130" s="4">
        <f t="shared" si="16"/>
        <v>0.91141797575586936</v>
      </c>
      <c r="O130">
        <f t="shared" si="17"/>
        <v>0.73638693408822142</v>
      </c>
      <c r="P130">
        <f t="shared" si="18"/>
        <v>8.9586813184205791E-2</v>
      </c>
      <c r="Q130">
        <f t="shared" si="19"/>
        <v>0.73276958563559269</v>
      </c>
      <c r="R130" s="4">
        <f t="shared" si="20"/>
        <v>0</v>
      </c>
    </row>
    <row r="131" spans="1:18" x14ac:dyDescent="0.35">
      <c r="A131" s="1">
        <v>40575</v>
      </c>
      <c r="B131">
        <v>88.58</v>
      </c>
      <c r="C131">
        <v>89.74</v>
      </c>
      <c r="D131">
        <v>92.47</v>
      </c>
      <c r="E131">
        <v>94.7</v>
      </c>
      <c r="F131">
        <v>0.13</v>
      </c>
      <c r="G131" s="3">
        <f t="shared" ref="G131:G194" si="23">F131/100</f>
        <v>1.2999999999999999E-3</v>
      </c>
      <c r="H131" s="6">
        <v>93.372627279899802</v>
      </c>
      <c r="I131" s="5">
        <f t="shared" ref="I131:I194" si="24">B131*($H131/$H$2)</f>
        <v>70.529563875257153</v>
      </c>
      <c r="J131" s="5">
        <f t="shared" ref="J131:J194" si="25">C131*($H131/$H$2)</f>
        <v>71.45318426468252</v>
      </c>
      <c r="K131" s="5">
        <f t="shared" si="21"/>
        <v>73.626877077726675</v>
      </c>
      <c r="L131" s="5">
        <f t="shared" si="22"/>
        <v>75.402457653949568</v>
      </c>
      <c r="M131" s="4">
        <f t="shared" ref="M131:M194" si="26">EXP(G131/12)*(EXP(-G131/12)*C131-B131)</f>
        <v>1.1504033135221909</v>
      </c>
      <c r="N131" s="4">
        <f t="shared" ref="N131:N194" si="27">(EXP(-G131*2/12)*D131-EXP(-G131/12)*C131) / -(EXP(-G131/12) * (1 - EXP(-G131/12) * (EXP(G131*2/12) - 1) / (EXP(G131/12) - 1)))</f>
        <v>2.7202776400479056</v>
      </c>
      <c r="O131">
        <f t="shared" ref="O131:O194" si="28">(EXP(-G131*3/12)*E131-EXP(-G131/12)*C131) / -(EXP(-G131/12) * (1 - EXP(-G131*2/12) * (EXP(G131*3/12) - 1) / (EXP(G131/12) - 1)))</f>
        <v>2.470143306714192</v>
      </c>
      <c r="P131">
        <f t="shared" ref="P131:P194" si="29">EXP(G131/12)*(EXP(-G131/12)*J131-I131)</f>
        <v>0.91597927278586588</v>
      </c>
      <c r="Q131">
        <f t="shared" ref="Q131:Q194" si="30">(EXP(-G131*2/12)*K131-EXP(-G131/12)*J131) / -(EXP(-G131/12) * (1 - EXP(-G131/12) * (EXP(G131*2/12) - 1) / (EXP(G131/12) - 1)))</f>
        <v>2.1659516321087304</v>
      </c>
      <c r="R131" s="4">
        <f t="shared" ref="R131:R194" si="31">EXP(-G131/12)*J131-I131-EXP(-G131/12)*P131</f>
        <v>0</v>
      </c>
    </row>
    <row r="132" spans="1:18" x14ac:dyDescent="0.35">
      <c r="A132" s="1">
        <v>40544</v>
      </c>
      <c r="B132">
        <v>89.17</v>
      </c>
      <c r="C132">
        <v>89.58</v>
      </c>
      <c r="D132">
        <v>90.96</v>
      </c>
      <c r="E132">
        <v>92.2</v>
      </c>
      <c r="F132">
        <v>0.15</v>
      </c>
      <c r="G132" s="3">
        <f t="shared" si="23"/>
        <v>1.5E-3</v>
      </c>
      <c r="H132" s="6">
        <v>92.914432298105197</v>
      </c>
      <c r="I132" s="5">
        <f t="shared" si="24"/>
        <v>70.650930785614449</v>
      </c>
      <c r="J132" s="5">
        <f t="shared" si="25"/>
        <v>70.975780865485504</v>
      </c>
      <c r="K132" s="5">
        <f t="shared" si="21"/>
        <v>72.069178695295392</v>
      </c>
      <c r="L132" s="5">
        <f t="shared" si="22"/>
        <v>73.051652107588339</v>
      </c>
      <c r="M132" s="4">
        <f t="shared" si="26"/>
        <v>0.39885305333035082</v>
      </c>
      <c r="N132" s="4">
        <f t="shared" si="27"/>
        <v>1.3688018001244366</v>
      </c>
      <c r="O132">
        <f t="shared" si="28"/>
        <v>1.2987199251254358</v>
      </c>
      <c r="P132">
        <f t="shared" si="29"/>
        <v>0.31601816153946094</v>
      </c>
      <c r="Q132">
        <f t="shared" si="30"/>
        <v>1.0845253026782091</v>
      </c>
      <c r="R132" s="4">
        <f t="shared" si="31"/>
        <v>0</v>
      </c>
    </row>
    <row r="133" spans="1:18" x14ac:dyDescent="0.35">
      <c r="A133" s="1">
        <v>40513</v>
      </c>
      <c r="B133">
        <v>89.15</v>
      </c>
      <c r="C133">
        <v>89.23</v>
      </c>
      <c r="D133">
        <v>89.85</v>
      </c>
      <c r="E133">
        <v>90.4</v>
      </c>
      <c r="F133">
        <v>0.14000000000000001</v>
      </c>
      <c r="G133" s="3">
        <f t="shared" si="23"/>
        <v>1.4000000000000002E-3</v>
      </c>
      <c r="H133" s="6">
        <v>92.473957564225401</v>
      </c>
      <c r="I133" s="5">
        <f t="shared" si="24"/>
        <v>70.300228280109877</v>
      </c>
      <c r="J133" s="5">
        <f t="shared" si="25"/>
        <v>70.363313173687089</v>
      </c>
      <c r="K133" s="5">
        <f t="shared" si="21"/>
        <v>70.852221098910505</v>
      </c>
      <c r="L133" s="5">
        <f t="shared" si="22"/>
        <v>71.28592974225387</v>
      </c>
      <c r="M133" s="4">
        <f t="shared" si="26"/>
        <v>6.9598559927795206E-2</v>
      </c>
      <c r="N133" s="4">
        <f t="shared" si="27"/>
        <v>0.60958922604994836</v>
      </c>
      <c r="O133">
        <f t="shared" si="28"/>
        <v>0.57455510104986407</v>
      </c>
      <c r="P133">
        <f t="shared" si="29"/>
        <v>5.4882721827153272E-2</v>
      </c>
      <c r="Q133">
        <f t="shared" si="30"/>
        <v>0.48069839313972357</v>
      </c>
      <c r="R133" s="4">
        <f t="shared" si="31"/>
        <v>0</v>
      </c>
    </row>
    <row r="134" spans="1:18" x14ac:dyDescent="0.35">
      <c r="A134" s="1">
        <v>40483</v>
      </c>
      <c r="B134">
        <v>84.25</v>
      </c>
      <c r="C134">
        <v>84.32</v>
      </c>
      <c r="D134">
        <v>84.89</v>
      </c>
      <c r="E134">
        <v>85.41</v>
      </c>
      <c r="F134">
        <v>0.14000000000000001</v>
      </c>
      <c r="G134" s="3">
        <f t="shared" si="23"/>
        <v>1.4000000000000002E-3</v>
      </c>
      <c r="H134" s="6">
        <v>92.315319154322196</v>
      </c>
      <c r="I134" s="5">
        <f t="shared" si="24"/>
        <v>66.322307589908746</v>
      </c>
      <c r="J134" s="5">
        <f t="shared" si="25"/>
        <v>66.377412177817263</v>
      </c>
      <c r="K134" s="5">
        <f t="shared" si="21"/>
        <v>66.826120965072448</v>
      </c>
      <c r="L134" s="5">
        <f t="shared" si="22"/>
        <v>67.235469332392938</v>
      </c>
      <c r="M134" s="4">
        <f t="shared" si="26"/>
        <v>6.0170259942974737E-2</v>
      </c>
      <c r="N134" s="4">
        <f t="shared" si="27"/>
        <v>0.5601620927998755</v>
      </c>
      <c r="O134">
        <f t="shared" si="28"/>
        <v>0.53513030113312388</v>
      </c>
      <c r="P134">
        <f t="shared" si="29"/>
        <v>4.7366533978658837E-2</v>
      </c>
      <c r="Q134">
        <f t="shared" si="30"/>
        <v>0.44096430408168108</v>
      </c>
      <c r="R134" s="4">
        <f t="shared" si="31"/>
        <v>0</v>
      </c>
    </row>
    <row r="135" spans="1:18" x14ac:dyDescent="0.35">
      <c r="A135" s="1">
        <v>40452</v>
      </c>
      <c r="B135">
        <v>81.89</v>
      </c>
      <c r="C135">
        <v>81.95</v>
      </c>
      <c r="D135">
        <v>82.71</v>
      </c>
      <c r="E135">
        <v>83.41</v>
      </c>
      <c r="F135">
        <v>0.13</v>
      </c>
      <c r="G135" s="3">
        <f t="shared" si="23"/>
        <v>1.2999999999999999E-3</v>
      </c>
      <c r="H135" s="6">
        <v>92.2765033731758</v>
      </c>
      <c r="I135" s="5">
        <f t="shared" si="24"/>
        <v>64.43739041115596</v>
      </c>
      <c r="J135" s="5">
        <f t="shared" si="25"/>
        <v>64.484603055247661</v>
      </c>
      <c r="K135" s="5">
        <f t="shared" si="21"/>
        <v>65.0826298804092</v>
      </c>
      <c r="L135" s="5">
        <f t="shared" si="22"/>
        <v>65.63344406147904</v>
      </c>
      <c r="M135" s="4">
        <f t="shared" si="26"/>
        <v>5.1128102780915882E-2</v>
      </c>
      <c r="N135" s="4">
        <f t="shared" si="27"/>
        <v>0.7511216024286852</v>
      </c>
      <c r="O135">
        <f t="shared" si="28"/>
        <v>0.72108206076190384</v>
      </c>
      <c r="P135">
        <f t="shared" si="29"/>
        <v>4.0231548661311525E-2</v>
      </c>
      <c r="Q135">
        <f t="shared" si="30"/>
        <v>0.59104061475090519</v>
      </c>
      <c r="R135" s="4">
        <f t="shared" si="31"/>
        <v>0</v>
      </c>
    </row>
    <row r="136" spans="1:18" x14ac:dyDescent="0.35">
      <c r="A136" s="1">
        <v>40422</v>
      </c>
      <c r="B136">
        <v>75.239999999999995</v>
      </c>
      <c r="C136">
        <v>75.55</v>
      </c>
      <c r="D136">
        <v>76.819999999999993</v>
      </c>
      <c r="E136">
        <v>78.08</v>
      </c>
      <c r="F136">
        <v>0.15</v>
      </c>
      <c r="G136" s="3">
        <f t="shared" si="23"/>
        <v>1.5E-3</v>
      </c>
      <c r="H136" s="6">
        <v>92.161743672394806</v>
      </c>
      <c r="I136" s="5">
        <f t="shared" si="24"/>
        <v>59.13102580338758</v>
      </c>
      <c r="J136" s="5">
        <f t="shared" si="25"/>
        <v>59.374654431764107</v>
      </c>
      <c r="K136" s="5">
        <f t="shared" si="21"/>
        <v>60.372745909306666</v>
      </c>
      <c r="L136" s="5">
        <f t="shared" si="22"/>
        <v>61.362978398837086</v>
      </c>
      <c r="M136" s="4">
        <f t="shared" si="26"/>
        <v>0.30059441216301791</v>
      </c>
      <c r="N136" s="4">
        <f t="shared" si="27"/>
        <v>1.2605556597385836</v>
      </c>
      <c r="O136">
        <f t="shared" si="28"/>
        <v>1.2554765972394304</v>
      </c>
      <c r="P136">
        <f t="shared" si="29"/>
        <v>0.23623678817071975</v>
      </c>
      <c r="Q136">
        <f t="shared" si="30"/>
        <v>0.99066918185285713</v>
      </c>
      <c r="R136" s="4">
        <f t="shared" si="31"/>
        <v>0</v>
      </c>
    </row>
    <row r="137" spans="1:18" x14ac:dyDescent="0.35">
      <c r="A137" s="1">
        <v>40391</v>
      </c>
      <c r="B137">
        <v>76.599999999999994</v>
      </c>
      <c r="C137">
        <v>76.67</v>
      </c>
      <c r="D137">
        <v>77.260000000000005</v>
      </c>
      <c r="E137">
        <v>78.02</v>
      </c>
      <c r="F137">
        <v>0.16</v>
      </c>
      <c r="G137" s="3">
        <f t="shared" si="23"/>
        <v>1.6000000000000001E-3</v>
      </c>
      <c r="H137" s="6">
        <v>92.108161017986006</v>
      </c>
      <c r="I137" s="5">
        <f t="shared" si="24"/>
        <v>60.164848101083521</v>
      </c>
      <c r="J137" s="5">
        <f t="shared" si="25"/>
        <v>60.219829032768594</v>
      </c>
      <c r="K137" s="5">
        <f t="shared" si="21"/>
        <v>60.683239742685558</v>
      </c>
      <c r="L137" s="5">
        <f t="shared" si="22"/>
        <v>61.280175572409092</v>
      </c>
      <c r="M137" s="4">
        <f t="shared" si="26"/>
        <v>5.9785985747515646E-2</v>
      </c>
      <c r="N137" s="4">
        <f t="shared" si="27"/>
        <v>0.57977665179233051</v>
      </c>
      <c r="O137">
        <f t="shared" si="28"/>
        <v>0.66473165179174842</v>
      </c>
      <c r="P137">
        <f t="shared" si="29"/>
        <v>4.6958417115845252E-2</v>
      </c>
      <c r="Q137">
        <f t="shared" si="30"/>
        <v>0.45538086406840611</v>
      </c>
      <c r="R137" s="4">
        <f t="shared" si="31"/>
        <v>0</v>
      </c>
    </row>
    <row r="138" spans="1:18" x14ac:dyDescent="0.35">
      <c r="A138" s="1">
        <v>40360</v>
      </c>
      <c r="B138">
        <v>76.319999999999993</v>
      </c>
      <c r="C138">
        <v>76.38</v>
      </c>
      <c r="D138">
        <v>76.819999999999993</v>
      </c>
      <c r="E138">
        <v>77.290000000000006</v>
      </c>
      <c r="F138">
        <v>0.16</v>
      </c>
      <c r="G138" s="3">
        <f t="shared" si="23"/>
        <v>1.6000000000000001E-3</v>
      </c>
      <c r="H138" s="6">
        <v>91.981165907930603</v>
      </c>
      <c r="I138" s="5">
        <f t="shared" si="24"/>
        <v>59.86227467008203</v>
      </c>
      <c r="J138" s="5">
        <f t="shared" si="25"/>
        <v>59.909336206772352</v>
      </c>
      <c r="K138" s="5">
        <f t="shared" si="21"/>
        <v>60.254454142501331</v>
      </c>
      <c r="L138" s="5">
        <f t="shared" si="22"/>
        <v>60.623102846575485</v>
      </c>
      <c r="M138" s="4">
        <f t="shared" si="26"/>
        <v>4.9823321569844134E-2</v>
      </c>
      <c r="N138" s="4">
        <f t="shared" si="27"/>
        <v>0.42981532103678494</v>
      </c>
      <c r="O138">
        <f t="shared" si="28"/>
        <v>0.44478498770304203</v>
      </c>
      <c r="P138">
        <f t="shared" si="29"/>
        <v>3.9079367934885381E-2</v>
      </c>
      <c r="Q138">
        <f t="shared" si="30"/>
        <v>0.33712949168386869</v>
      </c>
      <c r="R138" s="4">
        <f t="shared" si="31"/>
        <v>0</v>
      </c>
    </row>
    <row r="139" spans="1:18" x14ac:dyDescent="0.35">
      <c r="A139" s="1">
        <v>40330</v>
      </c>
      <c r="B139">
        <v>75.34</v>
      </c>
      <c r="C139">
        <v>75.41</v>
      </c>
      <c r="D139">
        <v>76.430000000000007</v>
      </c>
      <c r="E139">
        <v>77.28</v>
      </c>
      <c r="F139">
        <v>0.12</v>
      </c>
      <c r="G139" s="3">
        <f t="shared" si="23"/>
        <v>1.1999999999999999E-3</v>
      </c>
      <c r="H139" s="6">
        <v>91.961758017357397</v>
      </c>
      <c r="I139" s="5">
        <f t="shared" si="24"/>
        <v>59.081134240937054</v>
      </c>
      <c r="J139" s="5">
        <f t="shared" si="25"/>
        <v>59.136027782174978</v>
      </c>
      <c r="K139" s="5">
        <f t="shared" si="21"/>
        <v>59.93590509735624</v>
      </c>
      <c r="L139" s="5">
        <f t="shared" si="22"/>
        <v>60.60246952667395</v>
      </c>
      <c r="M139" s="4">
        <f t="shared" si="26"/>
        <v>6.2465623287438585E-2</v>
      </c>
      <c r="N139" s="4">
        <f t="shared" si="27"/>
        <v>1.0124586229377466</v>
      </c>
      <c r="O139">
        <f t="shared" si="28"/>
        <v>0.92741187293817362</v>
      </c>
      <c r="P139">
        <f t="shared" si="29"/>
        <v>4.8985132398314417E-2</v>
      </c>
      <c r="Q139">
        <f t="shared" si="30"/>
        <v>0.79396341671329107</v>
      </c>
      <c r="R139" s="4">
        <f t="shared" si="31"/>
        <v>0</v>
      </c>
    </row>
    <row r="140" spans="1:18" x14ac:dyDescent="0.35">
      <c r="A140" s="1">
        <v>40299</v>
      </c>
      <c r="B140">
        <v>73.739999999999995</v>
      </c>
      <c r="C140">
        <v>74.12</v>
      </c>
      <c r="D140">
        <v>76.89</v>
      </c>
      <c r="E140">
        <v>78.41</v>
      </c>
      <c r="F140">
        <v>0.16</v>
      </c>
      <c r="G140" s="3">
        <f t="shared" si="23"/>
        <v>1.6000000000000001E-3</v>
      </c>
      <c r="H140" s="6">
        <v>92.0516249889248</v>
      </c>
      <c r="I140" s="5">
        <f t="shared" si="24"/>
        <v>57.882933930087511</v>
      </c>
      <c r="J140" s="5">
        <f t="shared" si="25"/>
        <v>58.181218645214088</v>
      </c>
      <c r="K140" s="5">
        <f t="shared" si="21"/>
        <v>60.355557226531452</v>
      </c>
      <c r="L140" s="5">
        <f t="shared" si="22"/>
        <v>61.548696087037726</v>
      </c>
      <c r="M140" s="4">
        <f t="shared" si="26"/>
        <v>0.37016734450421157</v>
      </c>
      <c r="N140" s="4">
        <f t="shared" si="27"/>
        <v>2.7601166744614609</v>
      </c>
      <c r="O140">
        <f t="shared" si="28"/>
        <v>2.1349736744590149</v>
      </c>
      <c r="P140">
        <f t="shared" si="29"/>
        <v>0.29056647606473074</v>
      </c>
      <c r="Q140">
        <f t="shared" si="30"/>
        <v>2.1665805683100872</v>
      </c>
      <c r="R140" s="4">
        <f t="shared" si="31"/>
        <v>0</v>
      </c>
    </row>
    <row r="141" spans="1:18" x14ac:dyDescent="0.35">
      <c r="A141" s="1">
        <v>40269</v>
      </c>
      <c r="B141">
        <v>84.29</v>
      </c>
      <c r="C141">
        <v>84.58</v>
      </c>
      <c r="D141">
        <v>85.92</v>
      </c>
      <c r="E141">
        <v>87.05</v>
      </c>
      <c r="F141">
        <v>0.16</v>
      </c>
      <c r="G141" s="3">
        <f t="shared" si="23"/>
        <v>1.6000000000000001E-3</v>
      </c>
      <c r="H141" s="6">
        <v>91.980322086601404</v>
      </c>
      <c r="I141" s="5">
        <f t="shared" si="24"/>
        <v>66.113008944118945</v>
      </c>
      <c r="J141" s="5">
        <f t="shared" si="25"/>
        <v>66.340470951400874</v>
      </c>
      <c r="K141" s="5">
        <f t="shared" si="21"/>
        <v>67.391502295393281</v>
      </c>
      <c r="L141" s="5">
        <f t="shared" si="22"/>
        <v>68.277819772043586</v>
      </c>
      <c r="M141" s="4">
        <f t="shared" si="26"/>
        <v>0.27876058405558291</v>
      </c>
      <c r="N141" s="4">
        <f t="shared" si="27"/>
        <v>1.328721914811922</v>
      </c>
      <c r="O141">
        <f t="shared" si="28"/>
        <v>1.2236395814773564</v>
      </c>
      <c r="P141">
        <f t="shared" si="29"/>
        <v>0.21864635172539867</v>
      </c>
      <c r="Q141">
        <f t="shared" si="30"/>
        <v>1.0421853581469684</v>
      </c>
      <c r="R141" s="4">
        <f t="shared" si="31"/>
        <v>0</v>
      </c>
    </row>
    <row r="142" spans="1:18" x14ac:dyDescent="0.35">
      <c r="A142" s="1">
        <v>40238</v>
      </c>
      <c r="B142">
        <v>81.2</v>
      </c>
      <c r="C142">
        <v>81.290000000000006</v>
      </c>
      <c r="D142">
        <v>81.66</v>
      </c>
      <c r="E142">
        <v>82.06</v>
      </c>
      <c r="F142">
        <v>0.15</v>
      </c>
      <c r="G142" s="3">
        <f t="shared" si="23"/>
        <v>1.5E-3</v>
      </c>
      <c r="H142" s="6">
        <v>91.820839855369002</v>
      </c>
      <c r="I142" s="5">
        <f t="shared" si="24"/>
        <v>63.578932750010679</v>
      </c>
      <c r="J142" s="5">
        <f t="shared" si="25"/>
        <v>63.649402010447879</v>
      </c>
      <c r="K142" s="5">
        <f t="shared" si="21"/>
        <v>63.939108970023049</v>
      </c>
      <c r="L142" s="5">
        <f t="shared" si="22"/>
        <v>64.252305683077296</v>
      </c>
      <c r="M142" s="4">
        <f t="shared" si="26"/>
        <v>7.9849365598572961E-2</v>
      </c>
      <c r="N142" s="4">
        <f t="shared" si="27"/>
        <v>0.35983811489471024</v>
      </c>
      <c r="O142">
        <f t="shared" si="28"/>
        <v>0.3748140523949321</v>
      </c>
      <c r="P142">
        <f t="shared" si="29"/>
        <v>6.2521397112338783E-2</v>
      </c>
      <c r="Q142">
        <f t="shared" si="30"/>
        <v>0.28175028704164751</v>
      </c>
      <c r="R142" s="4">
        <f t="shared" si="31"/>
        <v>0</v>
      </c>
    </row>
    <row r="143" spans="1:18" x14ac:dyDescent="0.35">
      <c r="A143" s="1">
        <v>40210</v>
      </c>
      <c r="B143">
        <v>76.39</v>
      </c>
      <c r="C143">
        <v>76.45</v>
      </c>
      <c r="D143">
        <v>76.84</v>
      </c>
      <c r="E143">
        <v>77.319999999999993</v>
      </c>
      <c r="F143">
        <v>0.11</v>
      </c>
      <c r="G143" s="3">
        <f t="shared" si="23"/>
        <v>1.1000000000000001E-3</v>
      </c>
      <c r="H143" s="6">
        <v>91.445339363843104</v>
      </c>
      <c r="I143" s="5">
        <f t="shared" si="24"/>
        <v>59.568138608660519</v>
      </c>
      <c r="J143" s="5">
        <f t="shared" si="25"/>
        <v>59.614925993351186</v>
      </c>
      <c r="K143" s="5">
        <f t="shared" si="21"/>
        <v>59.919043993840482</v>
      </c>
      <c r="L143" s="5">
        <f t="shared" si="22"/>
        <v>60.293343071365769</v>
      </c>
      <c r="M143" s="4">
        <f t="shared" si="26"/>
        <v>5.29972623794287E-2</v>
      </c>
      <c r="N143" s="4">
        <f t="shared" si="27"/>
        <v>0.38299176212731362</v>
      </c>
      <c r="O143">
        <f t="shared" si="28"/>
        <v>0.42797182462751043</v>
      </c>
      <c r="P143">
        <f t="shared" si="29"/>
        <v>4.1326721708310817E-2</v>
      </c>
      <c r="Q143">
        <f t="shared" si="30"/>
        <v>0.29865304846673979</v>
      </c>
      <c r="R143" s="4">
        <f t="shared" si="31"/>
        <v>0</v>
      </c>
    </row>
    <row r="144" spans="1:18" x14ac:dyDescent="0.35">
      <c r="A144" s="1">
        <v>40179</v>
      </c>
      <c r="B144">
        <v>78.33</v>
      </c>
      <c r="C144">
        <v>78.400000000000006</v>
      </c>
      <c r="D144">
        <v>78.849999999999994</v>
      </c>
      <c r="E144">
        <v>79.41</v>
      </c>
      <c r="F144">
        <v>0.06</v>
      </c>
      <c r="G144" s="3">
        <f t="shared" si="23"/>
        <v>5.9999999999999995E-4</v>
      </c>
      <c r="H144" s="6">
        <v>91.422556187952793</v>
      </c>
      <c r="I144" s="5">
        <f t="shared" si="24"/>
        <v>61.065712687265162</v>
      </c>
      <c r="J144" s="5">
        <f t="shared" si="25"/>
        <v>61.120284369738151</v>
      </c>
      <c r="K144" s="5">
        <f t="shared" si="21"/>
        <v>61.471102328493018</v>
      </c>
      <c r="L144" s="5">
        <f t="shared" si="22"/>
        <v>61.907675788276862</v>
      </c>
      <c r="M144" s="4">
        <f t="shared" si="26"/>
        <v>6.6083402085867646E-2</v>
      </c>
      <c r="N144" s="4">
        <f t="shared" si="27"/>
        <v>0.44607990199843539</v>
      </c>
      <c r="O144">
        <f t="shared" si="28"/>
        <v>0.5010672769984772</v>
      </c>
      <c r="P144">
        <f t="shared" si="29"/>
        <v>5.1518320505213648E-2</v>
      </c>
      <c r="Q144">
        <f t="shared" si="30"/>
        <v>0.34776186813480175</v>
      </c>
      <c r="R144" s="4">
        <f t="shared" si="31"/>
        <v>0</v>
      </c>
    </row>
    <row r="145" spans="1:18" x14ac:dyDescent="0.35">
      <c r="A145" s="1">
        <v>40148</v>
      </c>
      <c r="B145">
        <v>74.47</v>
      </c>
      <c r="C145">
        <v>74.599999999999994</v>
      </c>
      <c r="D145">
        <v>76</v>
      </c>
      <c r="E145">
        <v>77.08</v>
      </c>
      <c r="F145">
        <v>0.05</v>
      </c>
      <c r="G145" s="3">
        <f t="shared" si="23"/>
        <v>5.0000000000000001E-4</v>
      </c>
      <c r="H145" s="6">
        <v>91.111186117451496</v>
      </c>
      <c r="I145" s="5">
        <f t="shared" si="24"/>
        <v>57.858743470001485</v>
      </c>
      <c r="J145" s="5">
        <f t="shared" si="25"/>
        <v>57.959745707830137</v>
      </c>
      <c r="K145" s="5">
        <f t="shared" si="21"/>
        <v>59.047462115215694</v>
      </c>
      <c r="L145" s="5">
        <f t="shared" si="22"/>
        <v>59.88655762948455</v>
      </c>
      <c r="M145" s="4">
        <f t="shared" si="26"/>
        <v>0.12689701868832906</v>
      </c>
      <c r="N145" s="4">
        <f t="shared" si="27"/>
        <v>1.3968916019098965</v>
      </c>
      <c r="O145">
        <f t="shared" si="28"/>
        <v>1.236865768579547</v>
      </c>
      <c r="P145">
        <f t="shared" si="29"/>
        <v>9.8591406625431227E-2</v>
      </c>
      <c r="Q145">
        <f t="shared" si="30"/>
        <v>1.0853013676689176</v>
      </c>
      <c r="R145" s="4">
        <f t="shared" si="31"/>
        <v>0</v>
      </c>
    </row>
    <row r="146" spans="1:18" x14ac:dyDescent="0.35">
      <c r="A146" s="1">
        <v>40118</v>
      </c>
      <c r="B146">
        <v>77.989999999999995</v>
      </c>
      <c r="C146">
        <v>78.150000000000006</v>
      </c>
      <c r="D146">
        <v>78.930000000000007</v>
      </c>
      <c r="E146">
        <v>79.709999999999994</v>
      </c>
      <c r="F146">
        <v>0.05</v>
      </c>
      <c r="G146" s="3">
        <f t="shared" si="23"/>
        <v>5.0000000000000001E-4</v>
      </c>
      <c r="H146" s="6">
        <v>91.271934080677696</v>
      </c>
      <c r="I146" s="5">
        <f t="shared" si="24"/>
        <v>60.700478866550426</v>
      </c>
      <c r="J146" s="5">
        <f t="shared" si="25"/>
        <v>60.82500863470851</v>
      </c>
      <c r="K146" s="5">
        <f t="shared" ref="K146:K209" si="32">D146*($H146/$H$2)</f>
        <v>61.432091254479111</v>
      </c>
      <c r="L146" s="5">
        <f t="shared" ref="L146:L209" si="33">E146*($H146/$H$2)</f>
        <v>62.039173874249705</v>
      </c>
      <c r="M146" s="4">
        <f t="shared" si="26"/>
        <v>0.15675034896608209</v>
      </c>
      <c r="N146" s="4">
        <f t="shared" si="27"/>
        <v>0.77674368216111311</v>
      </c>
      <c r="O146">
        <f t="shared" si="28"/>
        <v>0.77672743216305629</v>
      </c>
      <c r="P146">
        <f t="shared" si="29"/>
        <v>0.12200052884652485</v>
      </c>
      <c r="Q146">
        <f t="shared" si="30"/>
        <v>0.60454819161105977</v>
      </c>
      <c r="R146" s="4">
        <f t="shared" si="31"/>
        <v>0</v>
      </c>
    </row>
    <row r="147" spans="1:18" x14ac:dyDescent="0.35">
      <c r="A147" s="1">
        <v>40087</v>
      </c>
      <c r="B147">
        <v>75.72</v>
      </c>
      <c r="C147">
        <v>75.819999999999993</v>
      </c>
      <c r="D147">
        <v>76.290000000000006</v>
      </c>
      <c r="E147">
        <v>76.83</v>
      </c>
      <c r="F147">
        <v>7.0000000000000007E-2</v>
      </c>
      <c r="G147" s="3">
        <f t="shared" si="23"/>
        <v>7.000000000000001E-4</v>
      </c>
      <c r="H147" s="6">
        <v>91.207381748988496</v>
      </c>
      <c r="I147" s="5">
        <f t="shared" si="24"/>
        <v>58.892031746945392</v>
      </c>
      <c r="J147" s="5">
        <f t="shared" si="25"/>
        <v>58.969807805776533</v>
      </c>
      <c r="K147" s="5">
        <f t="shared" si="32"/>
        <v>59.33535528228294</v>
      </c>
      <c r="L147" s="5">
        <f t="shared" si="33"/>
        <v>59.755345999971134</v>
      </c>
      <c r="M147" s="4">
        <f t="shared" si="26"/>
        <v>9.5582871168324757E-2</v>
      </c>
      <c r="N147" s="4">
        <f t="shared" si="27"/>
        <v>0.46557703766611924</v>
      </c>
      <c r="O147">
        <f t="shared" si="28"/>
        <v>0.50056230849927741</v>
      </c>
      <c r="P147">
        <f t="shared" si="29"/>
        <v>7.4340590112373969E-2</v>
      </c>
      <c r="Q147">
        <f t="shared" si="30"/>
        <v>0.36210747071951616</v>
      </c>
      <c r="R147" s="4">
        <f t="shared" si="31"/>
        <v>0</v>
      </c>
    </row>
    <row r="148" spans="1:18" x14ac:dyDescent="0.35">
      <c r="A148" s="1">
        <v>40057</v>
      </c>
      <c r="B148">
        <v>69.41</v>
      </c>
      <c r="C148">
        <v>69.47</v>
      </c>
      <c r="D148">
        <v>69.91</v>
      </c>
      <c r="E148">
        <v>70.400000000000006</v>
      </c>
      <c r="F148">
        <v>0.12</v>
      </c>
      <c r="G148" s="3">
        <f t="shared" si="23"/>
        <v>1.1999999999999999E-3</v>
      </c>
      <c r="H148" s="6">
        <v>91.119624330744202</v>
      </c>
      <c r="I148" s="5">
        <f t="shared" si="24"/>
        <v>53.932420056988981</v>
      </c>
      <c r="J148" s="5">
        <f t="shared" si="25"/>
        <v>53.979040791802689</v>
      </c>
      <c r="K148" s="5">
        <f t="shared" si="32"/>
        <v>54.32092618043653</v>
      </c>
      <c r="L148" s="5">
        <f t="shared" si="33"/>
        <v>54.701662181415138</v>
      </c>
      <c r="M148" s="4">
        <f t="shared" si="26"/>
        <v>5.305865293842902E-2</v>
      </c>
      <c r="N148" s="4">
        <f t="shared" si="27"/>
        <v>0.43305265263855408</v>
      </c>
      <c r="O148">
        <f t="shared" si="28"/>
        <v>0.45802940263879294</v>
      </c>
      <c r="P148">
        <f t="shared" si="29"/>
        <v>4.1227223136917984E-2</v>
      </c>
      <c r="Q148">
        <f t="shared" si="30"/>
        <v>0.33648721465056647</v>
      </c>
      <c r="R148" s="4">
        <f t="shared" si="31"/>
        <v>0</v>
      </c>
    </row>
    <row r="149" spans="1:18" x14ac:dyDescent="0.35">
      <c r="A149" s="1">
        <v>40026</v>
      </c>
      <c r="B149">
        <v>71.05</v>
      </c>
      <c r="C149">
        <v>71.14</v>
      </c>
      <c r="D149">
        <v>72.569999999999993</v>
      </c>
      <c r="E149">
        <v>73.67</v>
      </c>
      <c r="F149">
        <v>0.17</v>
      </c>
      <c r="G149" s="3">
        <f t="shared" si="23"/>
        <v>1.7000000000000001E-3</v>
      </c>
      <c r="H149" s="6">
        <v>91.062666391018396</v>
      </c>
      <c r="I149" s="5">
        <f t="shared" si="24"/>
        <v>55.1722109891058</v>
      </c>
      <c r="J149" s="5">
        <f t="shared" si="25"/>
        <v>55.242098378113816</v>
      </c>
      <c r="K149" s="5">
        <f t="shared" si="32"/>
        <v>56.35253133679673</v>
      </c>
      <c r="L149" s="5">
        <f t="shared" si="33"/>
        <v>57.206710535783593</v>
      </c>
      <c r="M149" s="4">
        <f t="shared" si="26"/>
        <v>7.9933870332659904E-2</v>
      </c>
      <c r="N149" s="4">
        <f t="shared" si="27"/>
        <v>1.4199211194274266</v>
      </c>
      <c r="O149">
        <f t="shared" si="28"/>
        <v>1.2548315152624532</v>
      </c>
      <c r="P149">
        <f t="shared" si="29"/>
        <v>6.207077212060487E-2</v>
      </c>
      <c r="Q149">
        <f t="shared" si="30"/>
        <v>1.1026064403791414</v>
      </c>
      <c r="R149" s="4">
        <f t="shared" si="31"/>
        <v>0</v>
      </c>
    </row>
    <row r="150" spans="1:18" x14ac:dyDescent="0.35">
      <c r="A150" s="1">
        <v>39995</v>
      </c>
      <c r="B150">
        <v>64.150000000000006</v>
      </c>
      <c r="C150">
        <v>64.290000000000006</v>
      </c>
      <c r="D150">
        <v>65.569999999999993</v>
      </c>
      <c r="E150">
        <v>66.819999999999993</v>
      </c>
      <c r="F150">
        <v>0.18</v>
      </c>
      <c r="G150" s="3">
        <f t="shared" si="23"/>
        <v>1.8E-3</v>
      </c>
      <c r="H150" s="6">
        <v>90.858883539999198</v>
      </c>
      <c r="I150" s="5">
        <f t="shared" si="24"/>
        <v>49.702702124138227</v>
      </c>
      <c r="J150" s="5">
        <f t="shared" si="25"/>
        <v>49.811172557456686</v>
      </c>
      <c r="K150" s="5">
        <f t="shared" si="32"/>
        <v>50.80290223351119</v>
      </c>
      <c r="L150" s="5">
        <f t="shared" si="33"/>
        <v>51.77138824528317</v>
      </c>
      <c r="M150" s="4">
        <f t="shared" si="26"/>
        <v>0.13037677827641664</v>
      </c>
      <c r="N150" s="4">
        <f t="shared" si="27"/>
        <v>1.2703557767024332</v>
      </c>
      <c r="O150">
        <f t="shared" si="28"/>
        <v>1.2552609017023013</v>
      </c>
      <c r="P150">
        <f t="shared" si="29"/>
        <v>0.10101446881648311</v>
      </c>
      <c r="Q150">
        <f t="shared" si="30"/>
        <v>0.98425743976803781</v>
      </c>
      <c r="R150" s="4">
        <f t="shared" si="31"/>
        <v>0</v>
      </c>
    </row>
    <row r="151" spans="1:18" x14ac:dyDescent="0.35">
      <c r="A151" s="1">
        <v>39965</v>
      </c>
      <c r="B151">
        <v>69.64</v>
      </c>
      <c r="C151">
        <v>69.7</v>
      </c>
      <c r="D151">
        <v>70.47</v>
      </c>
      <c r="E151">
        <v>71.290000000000006</v>
      </c>
      <c r="F151">
        <v>0.18</v>
      </c>
      <c r="G151" s="3">
        <f t="shared" si="23"/>
        <v>1.8E-3</v>
      </c>
      <c r="H151" s="6">
        <v>91.003176987304698</v>
      </c>
      <c r="I151" s="5">
        <f t="shared" si="24"/>
        <v>54.041980946076144</v>
      </c>
      <c r="J151" s="5">
        <f t="shared" si="25"/>
        <v>54.088542101400165</v>
      </c>
      <c r="K151" s="5">
        <f t="shared" si="32"/>
        <v>54.686076928058384</v>
      </c>
      <c r="L151" s="5">
        <f t="shared" si="33"/>
        <v>55.322412717486628</v>
      </c>
      <c r="M151" s="4">
        <f t="shared" si="26"/>
        <v>4.9553216510824609E-2</v>
      </c>
      <c r="N151" s="4">
        <f t="shared" si="27"/>
        <v>0.75954421583646337</v>
      </c>
      <c r="O151">
        <f t="shared" si="28"/>
        <v>0.78448459083640598</v>
      </c>
      <c r="P151">
        <f t="shared" si="29"/>
        <v>3.8454250179424186E-2</v>
      </c>
      <c r="Q151">
        <f t="shared" si="30"/>
        <v>0.58942093681700491</v>
      </c>
      <c r="R151" s="4">
        <f t="shared" si="31"/>
        <v>0</v>
      </c>
    </row>
    <row r="152" spans="1:18" x14ac:dyDescent="0.35">
      <c r="A152" s="1">
        <v>39934</v>
      </c>
      <c r="B152">
        <v>59.03</v>
      </c>
      <c r="C152">
        <v>59.21</v>
      </c>
      <c r="D152">
        <v>60.14</v>
      </c>
      <c r="E152">
        <v>61</v>
      </c>
      <c r="F152">
        <v>0.18</v>
      </c>
      <c r="G152" s="3">
        <f t="shared" si="23"/>
        <v>1.8E-3</v>
      </c>
      <c r="H152" s="6">
        <v>90.228127096368596</v>
      </c>
      <c r="I152" s="5">
        <f t="shared" si="24"/>
        <v>45.41827852691862</v>
      </c>
      <c r="J152" s="5">
        <f t="shared" si="25"/>
        <v>45.556772345906346</v>
      </c>
      <c r="K152" s="5">
        <f t="shared" si="32"/>
        <v>46.272323744009583</v>
      </c>
      <c r="L152" s="5">
        <f t="shared" si="33"/>
        <v>46.934016434728711</v>
      </c>
      <c r="M152" s="4">
        <f t="shared" si="26"/>
        <v>0.17114483587929274</v>
      </c>
      <c r="N152" s="4">
        <f t="shared" si="27"/>
        <v>0.92111783385500501</v>
      </c>
      <c r="O152">
        <f t="shared" si="28"/>
        <v>0.88605070885487891</v>
      </c>
      <c r="P152">
        <f t="shared" si="29"/>
        <v>0.13168056622750457</v>
      </c>
      <c r="Q152">
        <f t="shared" si="30"/>
        <v>0.70871736971265942</v>
      </c>
      <c r="R152" s="4">
        <f t="shared" si="31"/>
        <v>0</v>
      </c>
    </row>
    <row r="153" spans="1:18" x14ac:dyDescent="0.35">
      <c r="A153" s="1">
        <v>39904</v>
      </c>
      <c r="B153">
        <v>49.65</v>
      </c>
      <c r="C153">
        <v>49.95</v>
      </c>
      <c r="D153">
        <v>52.01</v>
      </c>
      <c r="E153">
        <v>53.82</v>
      </c>
      <c r="F153">
        <v>0.16</v>
      </c>
      <c r="G153" s="3">
        <f t="shared" si="23"/>
        <v>1.6000000000000001E-3</v>
      </c>
      <c r="H153" s="6">
        <v>89.968230126952903</v>
      </c>
      <c r="I153" s="5">
        <f t="shared" si="24"/>
        <v>38.091175327759075</v>
      </c>
      <c r="J153" s="5">
        <f t="shared" si="25"/>
        <v>38.321333486839194</v>
      </c>
      <c r="K153" s="5">
        <f t="shared" si="32"/>
        <v>39.901752845855981</v>
      </c>
      <c r="L153" s="5">
        <f t="shared" si="33"/>
        <v>41.290373738972676</v>
      </c>
      <c r="M153" s="4">
        <f t="shared" si="26"/>
        <v>0.2933795586470539</v>
      </c>
      <c r="N153" s="4">
        <f t="shared" si="27"/>
        <v>2.0533395559816485</v>
      </c>
      <c r="O153">
        <f t="shared" si="28"/>
        <v>1.9282105559797336</v>
      </c>
      <c r="P153">
        <f t="shared" si="29"/>
        <v>0.22507899709981294</v>
      </c>
      <c r="Q153">
        <f t="shared" si="30"/>
        <v>1.5753095072370504</v>
      </c>
      <c r="R153" s="4">
        <f t="shared" si="31"/>
        <v>0</v>
      </c>
    </row>
    <row r="154" spans="1:18" x14ac:dyDescent="0.35">
      <c r="A154" s="1">
        <v>39873</v>
      </c>
      <c r="B154">
        <v>47.94</v>
      </c>
      <c r="C154">
        <v>48.06</v>
      </c>
      <c r="D154">
        <v>49.5</v>
      </c>
      <c r="E154">
        <v>50.75</v>
      </c>
      <c r="F154">
        <v>0.21</v>
      </c>
      <c r="G154" s="3">
        <f t="shared" si="23"/>
        <v>2.0999999999999999E-3</v>
      </c>
      <c r="H154" s="6">
        <v>89.744195564031301</v>
      </c>
      <c r="I154" s="5">
        <f t="shared" si="24"/>
        <v>36.687687840891044</v>
      </c>
      <c r="J154" s="5">
        <f t="shared" si="25"/>
        <v>36.779521853008426</v>
      </c>
      <c r="K154" s="5">
        <f t="shared" si="32"/>
        <v>37.881529998416916</v>
      </c>
      <c r="L154" s="5">
        <f t="shared" si="33"/>
        <v>38.838134291306233</v>
      </c>
      <c r="M154" s="4">
        <f t="shared" si="26"/>
        <v>0.11160976587593394</v>
      </c>
      <c r="N154" s="4">
        <f t="shared" si="27"/>
        <v>1.4315887640374687</v>
      </c>
      <c r="O154">
        <f t="shared" si="28"/>
        <v>1.3364710765381156</v>
      </c>
      <c r="P154">
        <f t="shared" si="29"/>
        <v>8.5413104932232489E-2</v>
      </c>
      <c r="Q154">
        <f t="shared" si="30"/>
        <v>1.0955711658642822</v>
      </c>
      <c r="R154" s="4">
        <f t="shared" si="31"/>
        <v>0</v>
      </c>
    </row>
    <row r="155" spans="1:18" x14ac:dyDescent="0.35">
      <c r="A155" s="1">
        <v>39845</v>
      </c>
      <c r="B155">
        <v>39.090000000000003</v>
      </c>
      <c r="C155">
        <v>39.26</v>
      </c>
      <c r="D155">
        <v>43.13</v>
      </c>
      <c r="E155">
        <v>45.47</v>
      </c>
      <c r="F155">
        <v>0.3</v>
      </c>
      <c r="G155" s="3">
        <f t="shared" si="23"/>
        <v>3.0000000000000001E-3</v>
      </c>
      <c r="H155" s="6">
        <v>89.526489661079196</v>
      </c>
      <c r="I155" s="5">
        <f t="shared" si="24"/>
        <v>29.842360333587539</v>
      </c>
      <c r="J155" s="5">
        <f t="shared" si="25"/>
        <v>29.972142918819305</v>
      </c>
      <c r="K155" s="5">
        <f t="shared" si="32"/>
        <v>32.926605300271952</v>
      </c>
      <c r="L155" s="5">
        <f t="shared" si="33"/>
        <v>34.71302441463866</v>
      </c>
      <c r="M155" s="4">
        <f t="shared" si="26"/>
        <v>0.16022627833569536</v>
      </c>
      <c r="N155" s="4">
        <f t="shared" si="27"/>
        <v>3.8601837730252178</v>
      </c>
      <c r="O155">
        <f t="shared" si="28"/>
        <v>3.094795648025177</v>
      </c>
      <c r="P155">
        <f t="shared" si="29"/>
        <v>0.12232106249688925</v>
      </c>
      <c r="Q155">
        <f t="shared" si="30"/>
        <v>2.9469684090172992</v>
      </c>
      <c r="R155" s="4">
        <f t="shared" si="31"/>
        <v>0</v>
      </c>
    </row>
    <row r="156" spans="1:18" x14ac:dyDescent="0.35">
      <c r="A156" s="1">
        <v>39814</v>
      </c>
      <c r="B156">
        <v>41.71</v>
      </c>
      <c r="C156">
        <v>41.92</v>
      </c>
      <c r="D156">
        <v>46.39</v>
      </c>
      <c r="E156">
        <v>49.11</v>
      </c>
      <c r="F156">
        <v>0.13</v>
      </c>
      <c r="G156" s="3">
        <f t="shared" si="23"/>
        <v>1.2999999999999999E-3</v>
      </c>
      <c r="H156" s="6">
        <v>89.083483463211493</v>
      </c>
      <c r="I156" s="5">
        <f t="shared" si="24"/>
        <v>31.684971757307068</v>
      </c>
      <c r="J156" s="5">
        <f t="shared" si="25"/>
        <v>31.844498107559634</v>
      </c>
      <c r="K156" s="5">
        <f t="shared" si="32"/>
        <v>35.240130420078515</v>
      </c>
      <c r="L156" s="5">
        <f t="shared" si="33"/>
        <v>37.306376480492688</v>
      </c>
      <c r="M156" s="4">
        <f t="shared" si="26"/>
        <v>0.20548117190122739</v>
      </c>
      <c r="N156" s="4">
        <f t="shared" si="27"/>
        <v>4.4654584206681642</v>
      </c>
      <c r="O156">
        <f t="shared" si="28"/>
        <v>3.5902636915010211</v>
      </c>
      <c r="P156">
        <f t="shared" si="29"/>
        <v>0.1560936257096352</v>
      </c>
      <c r="Q156">
        <f t="shared" si="30"/>
        <v>3.3921823050179674</v>
      </c>
      <c r="R156" s="4">
        <f t="shared" si="31"/>
        <v>0</v>
      </c>
    </row>
    <row r="157" spans="1:18" x14ac:dyDescent="0.35">
      <c r="A157" s="1">
        <v>39783</v>
      </c>
      <c r="B157">
        <v>41.12</v>
      </c>
      <c r="C157">
        <v>42.04</v>
      </c>
      <c r="D157">
        <v>45.16</v>
      </c>
      <c r="E157">
        <v>47.2</v>
      </c>
      <c r="F157">
        <v>0.03</v>
      </c>
      <c r="G157" s="3">
        <f t="shared" si="23"/>
        <v>2.9999999999999997E-4</v>
      </c>
      <c r="H157" s="6">
        <v>88.697435205069695</v>
      </c>
      <c r="I157" s="5">
        <f t="shared" si="24"/>
        <v>31.101412350511559</v>
      </c>
      <c r="J157" s="5">
        <f t="shared" si="25"/>
        <v>31.797261070416003</v>
      </c>
      <c r="K157" s="5">
        <f t="shared" si="32"/>
        <v>34.157095859657147</v>
      </c>
      <c r="L157" s="5">
        <f t="shared" si="33"/>
        <v>35.700064760314831</v>
      </c>
      <c r="M157" s="4">
        <f t="shared" si="26"/>
        <v>0.91897198714989536</v>
      </c>
      <c r="N157" s="4">
        <f t="shared" si="27"/>
        <v>3.1189489868661746</v>
      </c>
      <c r="O157">
        <f t="shared" si="28"/>
        <v>2.5789167368713506</v>
      </c>
      <c r="P157">
        <f t="shared" si="29"/>
        <v>0.69507117487640868</v>
      </c>
      <c r="Q157">
        <f t="shared" si="30"/>
        <v>2.3590398477805197</v>
      </c>
      <c r="R157" s="4">
        <f t="shared" si="31"/>
        <v>0</v>
      </c>
    </row>
    <row r="158" spans="1:18" x14ac:dyDescent="0.35">
      <c r="A158" s="1">
        <v>39753</v>
      </c>
      <c r="B158">
        <v>57.31</v>
      </c>
      <c r="C158">
        <v>57.44</v>
      </c>
      <c r="D158">
        <v>58.22</v>
      </c>
      <c r="E158">
        <v>59.16</v>
      </c>
      <c r="F158">
        <v>0.19</v>
      </c>
      <c r="G158" s="3">
        <f t="shared" si="23"/>
        <v>1.9E-3</v>
      </c>
      <c r="H158" s="6">
        <v>89.624372935274707</v>
      </c>
      <c r="I158" s="5">
        <f t="shared" si="24"/>
        <v>43.799835760645813</v>
      </c>
      <c r="J158" s="5">
        <f t="shared" si="25"/>
        <v>43.89918977650489</v>
      </c>
      <c r="K158" s="5">
        <f t="shared" si="32"/>
        <v>44.495313871659384</v>
      </c>
      <c r="L158" s="5">
        <f t="shared" si="33"/>
        <v>45.213719832486582</v>
      </c>
      <c r="M158" s="4">
        <f t="shared" si="26"/>
        <v>0.12092519826381365</v>
      </c>
      <c r="N158" s="4">
        <f t="shared" si="27"/>
        <v>0.7709046133004327</v>
      </c>
      <c r="O158">
        <f t="shared" si="28"/>
        <v>0.8508365299672489</v>
      </c>
      <c r="P158">
        <f t="shared" si="29"/>
        <v>9.241849281588628E-2</v>
      </c>
      <c r="Q158">
        <f t="shared" si="30"/>
        <v>0.58917283981300728</v>
      </c>
      <c r="R158" s="4">
        <f t="shared" si="31"/>
        <v>0</v>
      </c>
    </row>
    <row r="159" spans="1:18" x14ac:dyDescent="0.35">
      <c r="A159" s="1">
        <v>39722</v>
      </c>
      <c r="B159">
        <v>76.61</v>
      </c>
      <c r="C159">
        <v>76.72</v>
      </c>
      <c r="D159">
        <v>76.83</v>
      </c>
      <c r="E159">
        <v>77.14</v>
      </c>
      <c r="F159">
        <v>0.67</v>
      </c>
      <c r="G159" s="3">
        <f t="shared" si="23"/>
        <v>6.7000000000000002E-3</v>
      </c>
      <c r="H159" s="6">
        <v>91.374458372184193</v>
      </c>
      <c r="I159" s="5">
        <f t="shared" si="24"/>
        <v>59.693387000445973</v>
      </c>
      <c r="J159" s="5">
        <f t="shared" si="25"/>
        <v>59.779097385122242</v>
      </c>
      <c r="K159" s="5">
        <f t="shared" si="32"/>
        <v>59.86480776979851</v>
      </c>
      <c r="L159" s="5">
        <f t="shared" si="33"/>
        <v>60.106355217522548</v>
      </c>
      <c r="M159" s="4">
        <f t="shared" si="26"/>
        <v>6.7214140058919444E-2</v>
      </c>
      <c r="N159" s="4">
        <f t="shared" si="27"/>
        <v>6.7152706243600646E-2</v>
      </c>
      <c r="O159">
        <f t="shared" si="28"/>
        <v>0.16709408124515465</v>
      </c>
      <c r="P159">
        <f t="shared" si="29"/>
        <v>5.2372270910314989E-2</v>
      </c>
      <c r="Q159">
        <f t="shared" si="30"/>
        <v>5.2324402583557181E-2</v>
      </c>
      <c r="R159" s="4">
        <f t="shared" si="31"/>
        <v>0</v>
      </c>
    </row>
    <row r="160" spans="1:18" x14ac:dyDescent="0.35">
      <c r="A160" s="1">
        <v>39692</v>
      </c>
      <c r="B160">
        <v>104.11</v>
      </c>
      <c r="C160">
        <v>103.76</v>
      </c>
      <c r="D160">
        <v>103.03</v>
      </c>
      <c r="E160">
        <v>103.21</v>
      </c>
      <c r="F160">
        <v>1.1299999999999999</v>
      </c>
      <c r="G160" s="3">
        <f t="shared" si="23"/>
        <v>1.1299999999999999E-2</v>
      </c>
      <c r="H160" s="6">
        <v>92.306880941029505</v>
      </c>
      <c r="I160" s="5">
        <f t="shared" si="24"/>
        <v>81.948775058643889</v>
      </c>
      <c r="J160" s="5">
        <f t="shared" si="25"/>
        <v>81.673277303668144</v>
      </c>
      <c r="K160" s="5">
        <f t="shared" si="32"/>
        <v>81.098667700432998</v>
      </c>
      <c r="L160" s="5">
        <f t="shared" si="33"/>
        <v>81.240352260134813</v>
      </c>
      <c r="M160" s="4">
        <f t="shared" si="26"/>
        <v>-0.44808309020713838</v>
      </c>
      <c r="N160" s="4">
        <f t="shared" si="27"/>
        <v>-0.82775335164631736</v>
      </c>
      <c r="O160">
        <f t="shared" si="28"/>
        <v>-0.37262387248920276</v>
      </c>
      <c r="P160">
        <f t="shared" si="29"/>
        <v>-0.35270252969904498</v>
      </c>
      <c r="Q160">
        <f t="shared" si="30"/>
        <v>-0.65155482872060633</v>
      </c>
      <c r="R160" s="4">
        <f t="shared" si="31"/>
        <v>0</v>
      </c>
    </row>
    <row r="161" spans="1:18" x14ac:dyDescent="0.35">
      <c r="A161" s="1">
        <v>39661</v>
      </c>
      <c r="B161">
        <v>116.67</v>
      </c>
      <c r="C161">
        <v>116.69</v>
      </c>
      <c r="D161">
        <v>116.92</v>
      </c>
      <c r="E161">
        <v>117.31</v>
      </c>
      <c r="F161">
        <v>1.72</v>
      </c>
      <c r="G161" s="3">
        <f t="shared" si="23"/>
        <v>1.72E-2</v>
      </c>
      <c r="H161" s="6">
        <v>92.434719872414206</v>
      </c>
      <c r="I161" s="5">
        <f t="shared" si="24"/>
        <v>91.962394476664528</v>
      </c>
      <c r="J161" s="5">
        <f t="shared" si="25"/>
        <v>91.978159008159622</v>
      </c>
      <c r="K161" s="5">
        <f t="shared" si="32"/>
        <v>92.159451120353282</v>
      </c>
      <c r="L161" s="5">
        <f t="shared" si="33"/>
        <v>92.466859484507722</v>
      </c>
      <c r="M161" s="4">
        <f t="shared" si="26"/>
        <v>-0.14734690329696201</v>
      </c>
      <c r="N161" s="4">
        <f t="shared" si="27"/>
        <v>6.2624409482123083E-2</v>
      </c>
      <c r="O161">
        <f t="shared" si="28"/>
        <v>0.1424022428535103</v>
      </c>
      <c r="P161">
        <f t="shared" si="29"/>
        <v>-0.11614274488651546</v>
      </c>
      <c r="Q161">
        <f t="shared" si="30"/>
        <v>4.9362223782155476E-2</v>
      </c>
      <c r="R161" s="4">
        <f t="shared" si="31"/>
        <v>0</v>
      </c>
    </row>
    <row r="162" spans="1:18" x14ac:dyDescent="0.35">
      <c r="A162" s="1">
        <v>39630</v>
      </c>
      <c r="B162">
        <v>133.37</v>
      </c>
      <c r="C162">
        <v>133.47999999999999</v>
      </c>
      <c r="D162">
        <v>134.09</v>
      </c>
      <c r="E162">
        <v>134.52000000000001</v>
      </c>
      <c r="F162">
        <v>1.63</v>
      </c>
      <c r="G162" s="3">
        <f t="shared" si="23"/>
        <v>1.6299999999999999E-2</v>
      </c>
      <c r="H162" s="6">
        <v>92.805157435964503</v>
      </c>
      <c r="I162" s="5">
        <f t="shared" si="24"/>
        <v>105.54707599982713</v>
      </c>
      <c r="J162" s="5">
        <f t="shared" si="25"/>
        <v>105.63412839811745</v>
      </c>
      <c r="K162" s="5">
        <f t="shared" si="32"/>
        <v>106.11687351590928</v>
      </c>
      <c r="L162" s="5">
        <f t="shared" si="33"/>
        <v>106.45716925468057</v>
      </c>
      <c r="M162" s="4">
        <f t="shared" si="26"/>
        <v>-7.1284010850571747E-2</v>
      </c>
      <c r="N162" s="4">
        <f t="shared" si="27"/>
        <v>0.42856647095794825</v>
      </c>
      <c r="O162">
        <f t="shared" si="28"/>
        <v>0.33821330434559871</v>
      </c>
      <c r="P162">
        <f t="shared" si="29"/>
        <v>-5.6413128220871099E-2</v>
      </c>
      <c r="Q162">
        <f t="shared" si="30"/>
        <v>0.33916126476101649</v>
      </c>
      <c r="R162" s="4">
        <f t="shared" si="31"/>
        <v>0</v>
      </c>
    </row>
    <row r="163" spans="1:18" x14ac:dyDescent="0.35">
      <c r="A163" s="1">
        <v>39600</v>
      </c>
      <c r="B163">
        <v>133.88</v>
      </c>
      <c r="C163">
        <v>134.02000000000001</v>
      </c>
      <c r="D163">
        <v>134.52000000000001</v>
      </c>
      <c r="E163">
        <v>134.78</v>
      </c>
      <c r="F163">
        <v>1.86</v>
      </c>
      <c r="G163" s="3">
        <f t="shared" si="23"/>
        <v>1.8600000000000002E-2</v>
      </c>
      <c r="H163" s="6">
        <v>92.320382082297897</v>
      </c>
      <c r="I163" s="5">
        <f t="shared" si="24"/>
        <v>105.39724049102692</v>
      </c>
      <c r="J163" s="5">
        <f t="shared" si="25"/>
        <v>105.50745571114005</v>
      </c>
      <c r="K163" s="5">
        <f t="shared" si="32"/>
        <v>105.90108149725832</v>
      </c>
      <c r="L163" s="5">
        <f t="shared" si="33"/>
        <v>106.1057669060398</v>
      </c>
      <c r="M163" s="4">
        <f t="shared" si="26"/>
        <v>-6.7674906474257696E-2</v>
      </c>
      <c r="N163" s="4">
        <f t="shared" si="27"/>
        <v>0.29210792526378959</v>
      </c>
      <c r="O163">
        <f t="shared" si="28"/>
        <v>0.17181342532274227</v>
      </c>
      <c r="P163">
        <f t="shared" si="29"/>
        <v>-5.3277176522813906E-2</v>
      </c>
      <c r="Q163">
        <f t="shared" si="30"/>
        <v>0.22996242342666873</v>
      </c>
      <c r="R163" s="4">
        <f t="shared" si="31"/>
        <v>0</v>
      </c>
    </row>
    <row r="164" spans="1:18" x14ac:dyDescent="0.35">
      <c r="A164" s="1">
        <v>39569</v>
      </c>
      <c r="B164">
        <v>125.4</v>
      </c>
      <c r="C164">
        <v>125.46</v>
      </c>
      <c r="D164">
        <v>125.31</v>
      </c>
      <c r="E164">
        <v>125.08</v>
      </c>
      <c r="F164">
        <v>1.73</v>
      </c>
      <c r="G164" s="3">
        <f t="shared" si="23"/>
        <v>1.7299999999999999E-2</v>
      </c>
      <c r="H164" s="6">
        <v>91.399351101397798</v>
      </c>
      <c r="I164" s="5">
        <f t="shared" si="24"/>
        <v>97.736457179040528</v>
      </c>
      <c r="J164" s="5">
        <f t="shared" si="25"/>
        <v>97.783221034150117</v>
      </c>
      <c r="K164" s="5">
        <f t="shared" si="32"/>
        <v>97.666311396376145</v>
      </c>
      <c r="L164" s="5">
        <f t="shared" si="33"/>
        <v>97.487049951789388</v>
      </c>
      <c r="M164" s="4">
        <f t="shared" si="26"/>
        <v>-0.12091537850076201</v>
      </c>
      <c r="N164" s="4">
        <f t="shared" si="27"/>
        <v>-0.33100194088284646</v>
      </c>
      <c r="O164">
        <f t="shared" si="28"/>
        <v>-0.37086498257321909</v>
      </c>
      <c r="P164">
        <f t="shared" si="29"/>
        <v>-9.4241154012170772E-2</v>
      </c>
      <c r="Q164">
        <f t="shared" si="30"/>
        <v>-0.25798211340731092</v>
      </c>
      <c r="R164" s="4">
        <f t="shared" si="31"/>
        <v>0</v>
      </c>
    </row>
    <row r="165" spans="1:18" x14ac:dyDescent="0.35">
      <c r="A165" s="1">
        <v>39539</v>
      </c>
      <c r="B165">
        <v>112.58</v>
      </c>
      <c r="C165">
        <v>112.46</v>
      </c>
      <c r="D165">
        <v>111.8</v>
      </c>
      <c r="E165">
        <v>111.09</v>
      </c>
      <c r="F165">
        <v>1.29</v>
      </c>
      <c r="G165" s="3">
        <f t="shared" si="23"/>
        <v>1.29E-2</v>
      </c>
      <c r="H165" s="6">
        <v>90.636114709071506</v>
      </c>
      <c r="I165" s="5">
        <f t="shared" si="24"/>
        <v>87.011863154258933</v>
      </c>
      <c r="J165" s="5">
        <f t="shared" si="25"/>
        <v>86.919116453437184</v>
      </c>
      <c r="K165" s="5">
        <f t="shared" si="32"/>
        <v>86.409009598917635</v>
      </c>
      <c r="L165" s="5">
        <f t="shared" si="33"/>
        <v>85.860258285722367</v>
      </c>
      <c r="M165" s="4">
        <f t="shared" si="26"/>
        <v>-0.24108857344715751</v>
      </c>
      <c r="N165" s="4">
        <f t="shared" si="27"/>
        <v>-0.78095950408497361</v>
      </c>
      <c r="O165">
        <f t="shared" si="28"/>
        <v>-0.80559131662032069</v>
      </c>
      <c r="P165">
        <f t="shared" si="29"/>
        <v>-0.18633474827536686</v>
      </c>
      <c r="Q165">
        <f t="shared" si="30"/>
        <v>-0.60359514566049643</v>
      </c>
      <c r="R165" s="4">
        <f t="shared" si="31"/>
        <v>0</v>
      </c>
    </row>
    <row r="166" spans="1:18" x14ac:dyDescent="0.35">
      <c r="A166" s="1">
        <v>39508</v>
      </c>
      <c r="B166">
        <v>105.45</v>
      </c>
      <c r="C166">
        <v>105.42</v>
      </c>
      <c r="D166">
        <v>104.47</v>
      </c>
      <c r="E166">
        <v>103.58</v>
      </c>
      <c r="F166">
        <v>1.26</v>
      </c>
      <c r="G166" s="3">
        <f t="shared" si="23"/>
        <v>1.26E-2</v>
      </c>
      <c r="H166" s="6">
        <v>90.089740398367994</v>
      </c>
      <c r="I166" s="5">
        <f t="shared" si="24"/>
        <v>81.009856519924412</v>
      </c>
      <c r="J166" s="5">
        <f t="shared" si="25"/>
        <v>80.986809619065255</v>
      </c>
      <c r="K166" s="5">
        <f t="shared" si="32"/>
        <v>80.256991091858723</v>
      </c>
      <c r="L166" s="5">
        <f t="shared" si="33"/>
        <v>79.573266366370504</v>
      </c>
      <c r="M166" s="4">
        <f t="shared" si="26"/>
        <v>-0.14078064966310513</v>
      </c>
      <c r="N166" s="4">
        <f t="shared" si="27"/>
        <v>-1.0607491331199035</v>
      </c>
      <c r="O166">
        <f t="shared" si="28"/>
        <v>-1.0302661331641989</v>
      </c>
      <c r="P166">
        <f t="shared" si="29"/>
        <v>-0.10815192252242853</v>
      </c>
      <c r="Q166">
        <f t="shared" si="30"/>
        <v>-0.81489933691491823</v>
      </c>
      <c r="R166" s="4">
        <f t="shared" si="31"/>
        <v>0</v>
      </c>
    </row>
    <row r="167" spans="1:18" x14ac:dyDescent="0.35">
      <c r="A167" s="1">
        <v>39479</v>
      </c>
      <c r="B167">
        <v>95.39</v>
      </c>
      <c r="C167">
        <v>95.35</v>
      </c>
      <c r="D167">
        <v>95.19</v>
      </c>
      <c r="E167">
        <v>94.93</v>
      </c>
      <c r="F167">
        <v>2.12</v>
      </c>
      <c r="G167" s="3">
        <f t="shared" si="23"/>
        <v>2.12E-2</v>
      </c>
      <c r="H167" s="6">
        <v>89.315534328761203</v>
      </c>
      <c r="I167" s="5">
        <f t="shared" si="24"/>
        <v>72.65170200900873</v>
      </c>
      <c r="J167" s="5">
        <f t="shared" si="25"/>
        <v>72.621236886036087</v>
      </c>
      <c r="K167" s="5">
        <f t="shared" si="32"/>
        <v>72.499376394145528</v>
      </c>
      <c r="L167" s="5">
        <f t="shared" si="33"/>
        <v>72.301353094823355</v>
      </c>
      <c r="M167" s="4">
        <f t="shared" si="26"/>
        <v>-0.20867128242933555</v>
      </c>
      <c r="N167" s="4">
        <f t="shared" si="27"/>
        <v>-0.32860055330363847</v>
      </c>
      <c r="O167">
        <f t="shared" si="28"/>
        <v>-0.37841505335188913</v>
      </c>
      <c r="P167">
        <f t="shared" si="29"/>
        <v>-0.15892990700171084</v>
      </c>
      <c r="Q167">
        <f t="shared" si="30"/>
        <v>-0.25027140663182651</v>
      </c>
      <c r="R167" s="4">
        <f t="shared" si="31"/>
        <v>0</v>
      </c>
    </row>
    <row r="168" spans="1:18" x14ac:dyDescent="0.35">
      <c r="A168" s="1">
        <v>39448</v>
      </c>
      <c r="B168">
        <v>92.97</v>
      </c>
      <c r="C168">
        <v>92.93</v>
      </c>
      <c r="D168">
        <v>92.59</v>
      </c>
      <c r="E168">
        <v>92.19</v>
      </c>
      <c r="F168">
        <v>2.75</v>
      </c>
      <c r="G168" s="3">
        <f t="shared" si="23"/>
        <v>2.75E-2</v>
      </c>
      <c r="H168" s="6">
        <v>89.056903091339393</v>
      </c>
      <c r="I168" s="5">
        <f t="shared" si="24"/>
        <v>70.60352152201115</v>
      </c>
      <c r="J168" s="5">
        <f t="shared" si="25"/>
        <v>70.573144616978567</v>
      </c>
      <c r="K168" s="5">
        <f t="shared" si="32"/>
        <v>70.314940924201494</v>
      </c>
      <c r="L168" s="5">
        <f t="shared" si="33"/>
        <v>70.011171873875526</v>
      </c>
      <c r="M168" s="4">
        <f t="shared" si="26"/>
        <v>-0.25330056354587427</v>
      </c>
      <c r="N168" s="4">
        <f t="shared" si="27"/>
        <v>-0.55320879176425408</v>
      </c>
      <c r="O168">
        <f t="shared" si="28"/>
        <v>-0.58278483361644751</v>
      </c>
      <c r="P168">
        <f t="shared" si="29"/>
        <v>-0.19236217908838904</v>
      </c>
      <c r="Q168">
        <f t="shared" si="30"/>
        <v>-0.42011927326550114</v>
      </c>
      <c r="R168" s="4">
        <f t="shared" si="31"/>
        <v>0</v>
      </c>
    </row>
    <row r="169" spans="1:18" x14ac:dyDescent="0.35">
      <c r="A169" s="1">
        <v>39417</v>
      </c>
      <c r="B169">
        <v>91.69</v>
      </c>
      <c r="C169">
        <v>91.74</v>
      </c>
      <c r="D169">
        <v>91.59</v>
      </c>
      <c r="E169">
        <v>91.29</v>
      </c>
      <c r="F169">
        <v>3</v>
      </c>
      <c r="G169" s="3">
        <f t="shared" si="23"/>
        <v>0.03</v>
      </c>
      <c r="H169" s="6">
        <v>88.616428357459597</v>
      </c>
      <c r="I169" s="5">
        <f t="shared" si="24"/>
        <v>69.28706391123508</v>
      </c>
      <c r="J169" s="5">
        <f t="shared" si="25"/>
        <v>69.324847237612673</v>
      </c>
      <c r="K169" s="5">
        <f t="shared" si="32"/>
        <v>69.211497258479895</v>
      </c>
      <c r="L169" s="5">
        <f t="shared" si="33"/>
        <v>68.984797300214325</v>
      </c>
      <c r="M169" s="4">
        <f t="shared" si="26"/>
        <v>-0.17951177017535938</v>
      </c>
      <c r="N169" s="4">
        <f t="shared" si="27"/>
        <v>-0.37963692655567283</v>
      </c>
      <c r="O169">
        <f t="shared" si="28"/>
        <v>-0.45435567670215377</v>
      </c>
      <c r="P169">
        <f t="shared" si="29"/>
        <v>-0.1356510360231179</v>
      </c>
      <c r="Q169">
        <f t="shared" si="30"/>
        <v>-0.28687891802079207</v>
      </c>
      <c r="R169" s="4">
        <f t="shared" si="31"/>
        <v>0</v>
      </c>
    </row>
    <row r="170" spans="1:18" x14ac:dyDescent="0.35">
      <c r="A170" s="1">
        <v>39387</v>
      </c>
      <c r="B170">
        <v>94.77</v>
      </c>
      <c r="C170">
        <v>94.63</v>
      </c>
      <c r="D170">
        <v>93.67</v>
      </c>
      <c r="E170">
        <v>92.77</v>
      </c>
      <c r="F170">
        <v>3.27</v>
      </c>
      <c r="G170" s="3">
        <f t="shared" si="23"/>
        <v>3.27E-2</v>
      </c>
      <c r="H170" s="6">
        <v>88.675917761173196</v>
      </c>
      <c r="I170" s="5">
        <f t="shared" si="24"/>
        <v>71.662592607250104</v>
      </c>
      <c r="J170" s="5">
        <f t="shared" si="25"/>
        <v>71.556728272914185</v>
      </c>
      <c r="K170" s="5">
        <f t="shared" si="32"/>
        <v>70.830801408896463</v>
      </c>
      <c r="L170" s="5">
        <f t="shared" si="33"/>
        <v>70.150244973879836</v>
      </c>
      <c r="M170" s="4">
        <f t="shared" si="26"/>
        <v>-0.39860043306759235</v>
      </c>
      <c r="N170" s="4">
        <f t="shared" si="27"/>
        <v>-1.2182184128012448</v>
      </c>
      <c r="O170">
        <f t="shared" si="28"/>
        <v>-1.1869512885854203</v>
      </c>
      <c r="P170">
        <f t="shared" si="29"/>
        <v>-0.30141121080505984</v>
      </c>
      <c r="Q170">
        <f t="shared" si="30"/>
        <v>-0.92118486676402189</v>
      </c>
      <c r="R170" s="4">
        <f t="shared" si="31"/>
        <v>0</v>
      </c>
    </row>
    <row r="171" spans="1:18" x14ac:dyDescent="0.35">
      <c r="A171" s="1">
        <v>39356</v>
      </c>
      <c r="B171">
        <v>85.8</v>
      </c>
      <c r="C171">
        <v>85.66</v>
      </c>
      <c r="D171">
        <v>84.66</v>
      </c>
      <c r="E171">
        <v>83.77</v>
      </c>
      <c r="F171">
        <v>3.9</v>
      </c>
      <c r="G171" s="3">
        <f t="shared" si="23"/>
        <v>3.9E-2</v>
      </c>
      <c r="H171" s="6">
        <v>88.152326626360093</v>
      </c>
      <c r="I171" s="5">
        <f t="shared" si="24"/>
        <v>64.496628146271817</v>
      </c>
      <c r="J171" s="5">
        <f t="shared" si="25"/>
        <v>64.391388892886297</v>
      </c>
      <c r="K171" s="5">
        <f t="shared" si="32"/>
        <v>63.639679940132545</v>
      </c>
      <c r="L171" s="5">
        <f t="shared" si="33"/>
        <v>62.970658972181702</v>
      </c>
      <c r="M171" s="4">
        <f t="shared" si="26"/>
        <v>-0.41930362254129167</v>
      </c>
      <c r="N171" s="4">
        <f t="shared" si="27"/>
        <v>-1.2788478823647393</v>
      </c>
      <c r="O171">
        <f t="shared" si="28"/>
        <v>-1.2223122587163817</v>
      </c>
      <c r="P171">
        <f t="shared" si="29"/>
        <v>-0.31519428698635715</v>
      </c>
      <c r="Q171">
        <f t="shared" si="30"/>
        <v>-0.96132140238375419</v>
      </c>
      <c r="R171" s="4">
        <f t="shared" si="31"/>
        <v>0</v>
      </c>
    </row>
    <row r="172" spans="1:18" x14ac:dyDescent="0.35">
      <c r="A172" s="1">
        <v>39326</v>
      </c>
      <c r="B172">
        <v>79.92</v>
      </c>
      <c r="C172">
        <v>79.63</v>
      </c>
      <c r="D172">
        <v>78.47</v>
      </c>
      <c r="E172">
        <v>77.45</v>
      </c>
      <c r="F172">
        <v>3.89</v>
      </c>
      <c r="G172" s="3">
        <f t="shared" si="23"/>
        <v>3.8900000000000004E-2</v>
      </c>
      <c r="H172" s="6">
        <v>87.964154469932495</v>
      </c>
      <c r="I172" s="5">
        <f t="shared" si="24"/>
        <v>59.948338538143702</v>
      </c>
      <c r="J172" s="5">
        <f t="shared" si="25"/>
        <v>59.730808280685466</v>
      </c>
      <c r="K172" s="5">
        <f t="shared" si="32"/>
        <v>58.86068725085255</v>
      </c>
      <c r="L172" s="5">
        <f t="shared" si="33"/>
        <v>58.095580828068435</v>
      </c>
      <c r="M172" s="4">
        <f t="shared" si="26"/>
        <v>-0.54949436988528821</v>
      </c>
      <c r="N172" s="4">
        <f t="shared" si="27"/>
        <v>-1.4185527611856585</v>
      </c>
      <c r="O172">
        <f t="shared" si="28"/>
        <v>-1.3467860543994572</v>
      </c>
      <c r="P172">
        <f t="shared" si="29"/>
        <v>-0.41217810949308736</v>
      </c>
      <c r="Q172">
        <f t="shared" si="30"/>
        <v>-1.0640625770993102</v>
      </c>
      <c r="R172" s="4">
        <f t="shared" si="31"/>
        <v>0</v>
      </c>
    </row>
    <row r="173" spans="1:18" x14ac:dyDescent="0.35">
      <c r="A173" s="1">
        <v>39295</v>
      </c>
      <c r="B173">
        <v>72.36</v>
      </c>
      <c r="C173">
        <v>72.36</v>
      </c>
      <c r="D173">
        <v>72.06</v>
      </c>
      <c r="E173">
        <v>71.66</v>
      </c>
      <c r="F173">
        <v>4.2</v>
      </c>
      <c r="G173" s="3">
        <f t="shared" si="23"/>
        <v>4.2000000000000003E-2</v>
      </c>
      <c r="H173" s="6">
        <v>87.722399659096197</v>
      </c>
      <c r="I173" s="5">
        <f t="shared" si="24"/>
        <v>54.128376962597237</v>
      </c>
      <c r="J173" s="5">
        <f t="shared" si="25"/>
        <v>54.128376962597237</v>
      </c>
      <c r="K173" s="5">
        <f t="shared" si="32"/>
        <v>53.903964122785474</v>
      </c>
      <c r="L173" s="5">
        <f t="shared" si="33"/>
        <v>53.604747003036458</v>
      </c>
      <c r="M173" s="4">
        <f t="shared" si="26"/>
        <v>-0.25370372252525325</v>
      </c>
      <c r="N173" s="4">
        <f t="shared" si="27"/>
        <v>-0.55370372252527766</v>
      </c>
      <c r="O173">
        <f t="shared" si="28"/>
        <v>-0.60309122315053032</v>
      </c>
      <c r="P173">
        <f t="shared" si="29"/>
        <v>-0.1897812428090303</v>
      </c>
      <c r="Q173">
        <f t="shared" si="30"/>
        <v>-0.41419408262079799</v>
      </c>
      <c r="R173" s="4">
        <f t="shared" si="31"/>
        <v>0</v>
      </c>
    </row>
    <row r="174" spans="1:18" x14ac:dyDescent="0.35">
      <c r="A174" s="1">
        <v>39264</v>
      </c>
      <c r="B174">
        <v>74.12</v>
      </c>
      <c r="C174">
        <v>74.150000000000006</v>
      </c>
      <c r="D174">
        <v>74.2</v>
      </c>
      <c r="E174">
        <v>74</v>
      </c>
      <c r="F174">
        <v>4.82</v>
      </c>
      <c r="G174" s="3">
        <f t="shared" si="23"/>
        <v>4.82E-2</v>
      </c>
      <c r="H174" s="6">
        <v>87.883569532987096</v>
      </c>
      <c r="I174" s="5">
        <f t="shared" si="24"/>
        <v>55.546799689150404</v>
      </c>
      <c r="J174" s="5">
        <f t="shared" si="25"/>
        <v>55.569282203865392</v>
      </c>
      <c r="K174" s="5">
        <f t="shared" si="32"/>
        <v>55.606753061723694</v>
      </c>
      <c r="L174" s="5">
        <f t="shared" si="33"/>
        <v>55.45686963029047</v>
      </c>
      <c r="M174" s="4">
        <f t="shared" si="26"/>
        <v>-0.26831404630286365</v>
      </c>
      <c r="N174" s="4">
        <f t="shared" si="27"/>
        <v>-0.24843478863136775</v>
      </c>
      <c r="O174">
        <f t="shared" si="28"/>
        <v>-0.37328416383387442</v>
      </c>
      <c r="P174">
        <f t="shared" si="29"/>
        <v>-0.20107914980801667</v>
      </c>
      <c r="Q174">
        <f t="shared" si="30"/>
        <v>-0.18618129303728034</v>
      </c>
      <c r="R174" s="4">
        <f t="shared" si="31"/>
        <v>0</v>
      </c>
    </row>
    <row r="175" spans="1:18" x14ac:dyDescent="0.35">
      <c r="A175" s="1">
        <v>39234</v>
      </c>
      <c r="B175">
        <v>67.489999999999995</v>
      </c>
      <c r="C175">
        <v>67.53</v>
      </c>
      <c r="D175">
        <v>68.180000000000007</v>
      </c>
      <c r="E175">
        <v>68.849999999999994</v>
      </c>
      <c r="F175">
        <v>4.6100000000000003</v>
      </c>
      <c r="G175" s="3">
        <f t="shared" si="23"/>
        <v>4.6100000000000002E-2</v>
      </c>
      <c r="H175" s="6">
        <v>87.905930798212793</v>
      </c>
      <c r="I175" s="5">
        <f t="shared" si="24"/>
        <v>50.591033142889948</v>
      </c>
      <c r="J175" s="5">
        <f t="shared" si="25"/>
        <v>50.621017456502571</v>
      </c>
      <c r="K175" s="5">
        <f t="shared" si="32"/>
        <v>51.108262552707622</v>
      </c>
      <c r="L175" s="5">
        <f t="shared" si="33"/>
        <v>51.610499805718966</v>
      </c>
      <c r="M175" s="4">
        <f t="shared" si="26"/>
        <v>-0.21977274399325911</v>
      </c>
      <c r="N175" s="4">
        <f t="shared" si="27"/>
        <v>0.39007329379366451</v>
      </c>
      <c r="O175">
        <f t="shared" si="28"/>
        <v>0.3988055453528252</v>
      </c>
      <c r="P175">
        <f t="shared" si="29"/>
        <v>-0.16474337198498806</v>
      </c>
      <c r="Q175">
        <f t="shared" si="30"/>
        <v>0.29240199932540106</v>
      </c>
      <c r="R175" s="4">
        <f t="shared" si="31"/>
        <v>0</v>
      </c>
    </row>
    <row r="176" spans="1:18" x14ac:dyDescent="0.35">
      <c r="A176" s="1">
        <v>39203</v>
      </c>
      <c r="B176">
        <v>63.46</v>
      </c>
      <c r="C176">
        <v>63.53</v>
      </c>
      <c r="D176">
        <v>64.92</v>
      </c>
      <c r="E176">
        <v>66.02</v>
      </c>
      <c r="F176">
        <v>4.7300000000000004</v>
      </c>
      <c r="G176" s="3">
        <f t="shared" si="23"/>
        <v>4.7300000000000002E-2</v>
      </c>
      <c r="H176" s="6">
        <v>87.735900800364504</v>
      </c>
      <c r="I176" s="5">
        <f t="shared" si="24"/>
        <v>47.478102162994425</v>
      </c>
      <c r="J176" s="5">
        <f t="shared" si="25"/>
        <v>47.530473218011913</v>
      </c>
      <c r="K176" s="5">
        <f t="shared" si="32"/>
        <v>48.570412739073404</v>
      </c>
      <c r="L176" s="5">
        <f t="shared" si="33"/>
        <v>49.393386460776739</v>
      </c>
      <c r="M176" s="4">
        <f t="shared" si="26"/>
        <v>-0.18063179566403215</v>
      </c>
      <c r="N176" s="4">
        <f t="shared" si="27"/>
        <v>1.1390917431683287</v>
      </c>
      <c r="O176">
        <f t="shared" si="28"/>
        <v>0.99163805884518008</v>
      </c>
      <c r="P176">
        <f t="shared" si="29"/>
        <v>-0.135141110123259</v>
      </c>
      <c r="Q176">
        <f t="shared" si="30"/>
        <v>0.85222051930616505</v>
      </c>
      <c r="R176" s="4">
        <f t="shared" si="31"/>
        <v>0</v>
      </c>
    </row>
    <row r="177" spans="1:18" x14ac:dyDescent="0.35">
      <c r="A177" s="1">
        <v>39173</v>
      </c>
      <c r="B177">
        <v>63.98</v>
      </c>
      <c r="C177">
        <v>64.040000000000006</v>
      </c>
      <c r="D177">
        <v>65.84</v>
      </c>
      <c r="E177">
        <v>67.069999999999993</v>
      </c>
      <c r="F177">
        <v>4.87</v>
      </c>
      <c r="G177" s="3">
        <f t="shared" si="23"/>
        <v>4.87E-2</v>
      </c>
      <c r="H177" s="6">
        <v>87.203027630929398</v>
      </c>
      <c r="I177" s="5">
        <f t="shared" si="24"/>
        <v>47.576418178939846</v>
      </c>
      <c r="J177" s="5">
        <f t="shared" si="25"/>
        <v>47.621035013743487</v>
      </c>
      <c r="K177" s="5">
        <f t="shared" si="32"/>
        <v>48.95954005785245</v>
      </c>
      <c r="L177" s="5">
        <f t="shared" si="33"/>
        <v>49.874185171326907</v>
      </c>
      <c r="M177" s="4">
        <f t="shared" si="26"/>
        <v>-0.20017975766012103</v>
      </c>
      <c r="N177" s="4">
        <f t="shared" si="27"/>
        <v>1.5395762475687342</v>
      </c>
      <c r="O177">
        <f t="shared" si="28"/>
        <v>1.251502064288033</v>
      </c>
      <c r="P177">
        <f t="shared" si="29"/>
        <v>-0.14885645297587294</v>
      </c>
      <c r="Q177">
        <f t="shared" si="30"/>
        <v>1.1448503184228331</v>
      </c>
      <c r="R177" s="4">
        <f t="shared" si="31"/>
        <v>0</v>
      </c>
    </row>
    <row r="178" spans="1:18" x14ac:dyDescent="0.35">
      <c r="A178" s="1">
        <v>39142</v>
      </c>
      <c r="B178">
        <v>60.44</v>
      </c>
      <c r="C178">
        <v>60.74</v>
      </c>
      <c r="D178">
        <v>62.49</v>
      </c>
      <c r="E178">
        <v>63.54</v>
      </c>
      <c r="F178">
        <v>4.9400000000000004</v>
      </c>
      <c r="G178" s="3">
        <f t="shared" si="23"/>
        <v>4.9400000000000006E-2</v>
      </c>
      <c r="H178" s="6">
        <v>86.6401988043052</v>
      </c>
      <c r="I178" s="5">
        <f t="shared" si="24"/>
        <v>44.653945630117803</v>
      </c>
      <c r="J178" s="5">
        <f t="shared" si="25"/>
        <v>44.875589966468489</v>
      </c>
      <c r="K178" s="5">
        <f t="shared" si="32"/>
        <v>46.168515261847482</v>
      </c>
      <c r="L178" s="5">
        <f t="shared" si="33"/>
        <v>46.94427043907487</v>
      </c>
      <c r="M178" s="4">
        <f t="shared" si="26"/>
        <v>5.0675826516397848E-2</v>
      </c>
      <c r="N178" s="4">
        <f t="shared" si="27"/>
        <v>1.4994382809828772</v>
      </c>
      <c r="O178">
        <f t="shared" si="28"/>
        <v>1.1465566183858296</v>
      </c>
      <c r="P178">
        <f t="shared" si="29"/>
        <v>3.7440033124161477E-2</v>
      </c>
      <c r="Q178">
        <f t="shared" si="30"/>
        <v>1.1078066756242053</v>
      </c>
      <c r="R178" s="4">
        <f t="shared" si="31"/>
        <v>0</v>
      </c>
    </row>
    <row r="179" spans="1:18" x14ac:dyDescent="0.35">
      <c r="A179" s="1">
        <v>39114</v>
      </c>
      <c r="B179">
        <v>59.28</v>
      </c>
      <c r="C179">
        <v>59.39</v>
      </c>
      <c r="D179">
        <v>60.2</v>
      </c>
      <c r="E179">
        <v>60.96</v>
      </c>
      <c r="F179">
        <v>5.03</v>
      </c>
      <c r="G179" s="3">
        <f t="shared" si="23"/>
        <v>5.0300000000000004E-2</v>
      </c>
      <c r="H179" s="6">
        <v>85.858398342734901</v>
      </c>
      <c r="I179" s="5">
        <f t="shared" si="24"/>
        <v>43.401718019197759</v>
      </c>
      <c r="J179" s="5">
        <f t="shared" si="25"/>
        <v>43.482254270582906</v>
      </c>
      <c r="K179" s="5">
        <f t="shared" si="32"/>
        <v>44.075293939873568</v>
      </c>
      <c r="L179" s="5">
        <f t="shared" si="33"/>
        <v>44.631726222170968</v>
      </c>
      <c r="M179" s="4">
        <f t="shared" si="26"/>
        <v>-0.13900350526247859</v>
      </c>
      <c r="N179" s="4">
        <f t="shared" si="27"/>
        <v>0.56053444369873329</v>
      </c>
      <c r="O179">
        <f t="shared" si="28"/>
        <v>0.53388921694095459</v>
      </c>
      <c r="P179">
        <f t="shared" si="29"/>
        <v>-0.10177110221124253</v>
      </c>
      <c r="Q179">
        <f t="shared" si="30"/>
        <v>0.41039402607052028</v>
      </c>
      <c r="R179" s="4">
        <f t="shared" si="31"/>
        <v>0</v>
      </c>
    </row>
    <row r="180" spans="1:18" x14ac:dyDescent="0.35">
      <c r="A180" s="1">
        <v>39083</v>
      </c>
      <c r="B180">
        <v>54.51</v>
      </c>
      <c r="C180">
        <v>54.35</v>
      </c>
      <c r="D180">
        <v>55.34</v>
      </c>
      <c r="E180">
        <v>56.16</v>
      </c>
      <c r="F180">
        <v>4.9800000000000004</v>
      </c>
      <c r="G180" s="3">
        <f t="shared" si="23"/>
        <v>4.9800000000000004E-2</v>
      </c>
      <c r="H180" s="6">
        <v>85.401469092934207</v>
      </c>
      <c r="I180" s="5">
        <f t="shared" si="24"/>
        <v>39.696979866737564</v>
      </c>
      <c r="J180" s="5">
        <f t="shared" si="25"/>
        <v>39.580459654323739</v>
      </c>
      <c r="K180" s="5">
        <f t="shared" si="32"/>
        <v>40.301428468634327</v>
      </c>
      <c r="L180" s="5">
        <f t="shared" si="33"/>
        <v>40.898594557255215</v>
      </c>
      <c r="M180" s="4">
        <f t="shared" si="26"/>
        <v>-0.38668654924735119</v>
      </c>
      <c r="N180" s="4">
        <f t="shared" si="27"/>
        <v>0.76397883046062776</v>
      </c>
      <c r="O180">
        <f t="shared" si="28"/>
        <v>0.67710095815573212</v>
      </c>
      <c r="P180">
        <f t="shared" si="29"/>
        <v>-0.28160499284920643</v>
      </c>
      <c r="Q180">
        <f t="shared" si="30"/>
        <v>0.55636859753089751</v>
      </c>
      <c r="R180" s="4">
        <f t="shared" si="31"/>
        <v>0</v>
      </c>
    </row>
    <row r="181" spans="1:18" x14ac:dyDescent="0.35">
      <c r="A181" s="1">
        <v>39052</v>
      </c>
      <c r="B181">
        <v>61.96</v>
      </c>
      <c r="C181">
        <v>62.09</v>
      </c>
      <c r="D181">
        <v>63.16</v>
      </c>
      <c r="E181">
        <v>64.06</v>
      </c>
      <c r="F181">
        <v>4.8499999999999996</v>
      </c>
      <c r="G181" s="3">
        <f t="shared" si="23"/>
        <v>4.8499999999999995E-2</v>
      </c>
      <c r="H181" s="6">
        <v>85.1415721235186</v>
      </c>
      <c r="I181" s="5">
        <f t="shared" si="24"/>
        <v>44.985133909939933</v>
      </c>
      <c r="J181" s="5">
        <f t="shared" si="25"/>
        <v>45.079518471080867</v>
      </c>
      <c r="K181" s="5">
        <f t="shared" si="32"/>
        <v>45.856376012779307</v>
      </c>
      <c r="L181" s="5">
        <f t="shared" si="33"/>
        <v>46.509807589908846</v>
      </c>
      <c r="M181" s="4">
        <f t="shared" si="26"/>
        <v>-0.12092840958337794</v>
      </c>
      <c r="N181" s="4">
        <f t="shared" si="27"/>
        <v>0.81854511053854118</v>
      </c>
      <c r="O181">
        <f t="shared" si="28"/>
        <v>0.73155459241481247</v>
      </c>
      <c r="P181">
        <f t="shared" si="29"/>
        <v>-8.7798268215367098E-2</v>
      </c>
      <c r="Q181">
        <f t="shared" si="30"/>
        <v>0.59429246947873804</v>
      </c>
      <c r="R181" s="4">
        <f t="shared" si="31"/>
        <v>0</v>
      </c>
    </row>
    <row r="182" spans="1:18" x14ac:dyDescent="0.35">
      <c r="A182" s="1">
        <v>39022</v>
      </c>
      <c r="B182">
        <v>59.08</v>
      </c>
      <c r="C182">
        <v>59.4</v>
      </c>
      <c r="D182">
        <v>61.18</v>
      </c>
      <c r="E182">
        <v>62.42</v>
      </c>
      <c r="F182">
        <v>4.9400000000000004</v>
      </c>
      <c r="G182" s="3">
        <f t="shared" si="23"/>
        <v>4.9400000000000006E-2</v>
      </c>
      <c r="H182" s="6">
        <v>85.014998924127795</v>
      </c>
      <c r="I182" s="5">
        <f t="shared" si="24"/>
        <v>42.830385539741165</v>
      </c>
      <c r="J182" s="5">
        <f t="shared" si="25"/>
        <v>43.06237137881898</v>
      </c>
      <c r="K182" s="5">
        <f t="shared" si="32"/>
        <v>44.352792608689313</v>
      </c>
      <c r="L182" s="5">
        <f t="shared" si="33"/>
        <v>45.251737735115839</v>
      </c>
      <c r="M182" s="4">
        <f t="shared" si="26"/>
        <v>7.6286032934946998E-2</v>
      </c>
      <c r="N182" s="4">
        <f t="shared" si="27"/>
        <v>1.5349659843658745</v>
      </c>
      <c r="O182">
        <f t="shared" si="28"/>
        <v>1.2618579054219128</v>
      </c>
      <c r="P182">
        <f t="shared" si="29"/>
        <v>5.5303998001038308E-2</v>
      </c>
      <c r="Q182">
        <f t="shared" si="30"/>
        <v>1.1127824119969276</v>
      </c>
      <c r="R182" s="4">
        <f t="shared" si="31"/>
        <v>0</v>
      </c>
    </row>
    <row r="183" spans="1:18" x14ac:dyDescent="0.35">
      <c r="A183" s="1">
        <v>38991</v>
      </c>
      <c r="B183">
        <v>58.89</v>
      </c>
      <c r="C183">
        <v>59.14</v>
      </c>
      <c r="D183">
        <v>60.83</v>
      </c>
      <c r="E183">
        <v>62.07</v>
      </c>
      <c r="F183">
        <v>4.92</v>
      </c>
      <c r="G183" s="3">
        <f t="shared" si="23"/>
        <v>4.9200000000000001E-2</v>
      </c>
      <c r="H183" s="6">
        <v>85.1415721235186</v>
      </c>
      <c r="I183" s="5">
        <f t="shared" si="24"/>
        <v>42.75620619684252</v>
      </c>
      <c r="J183" s="5">
        <f t="shared" si="25"/>
        <v>42.937714968267386</v>
      </c>
      <c r="K183" s="5">
        <f t="shared" si="32"/>
        <v>44.164714263099512</v>
      </c>
      <c r="L183" s="5">
        <f t="shared" si="33"/>
        <v>45.064997769366869</v>
      </c>
      <c r="M183" s="4">
        <f t="shared" si="26"/>
        <v>8.0553523964465804E-3</v>
      </c>
      <c r="N183" s="4">
        <f t="shared" si="27"/>
        <v>1.447028248271699</v>
      </c>
      <c r="O183">
        <f t="shared" si="28"/>
        <v>1.219025002478809</v>
      </c>
      <c r="P183">
        <f t="shared" si="29"/>
        <v>5.8484684674884298E-3</v>
      </c>
      <c r="Q183">
        <f t="shared" si="30"/>
        <v>1.0505932782435221</v>
      </c>
      <c r="R183" s="4">
        <f t="shared" si="31"/>
        <v>0</v>
      </c>
    </row>
    <row r="184" spans="1:18" x14ac:dyDescent="0.35">
      <c r="A184" s="1">
        <v>38961</v>
      </c>
      <c r="B184">
        <v>63.8</v>
      </c>
      <c r="C184">
        <v>63.9</v>
      </c>
      <c r="D184">
        <v>64.84</v>
      </c>
      <c r="E184">
        <v>65.75</v>
      </c>
      <c r="F184">
        <v>4.8099999999999996</v>
      </c>
      <c r="G184" s="3">
        <f t="shared" si="23"/>
        <v>4.8099999999999997E-2</v>
      </c>
      <c r="H184" s="6">
        <v>85.605673854618004</v>
      </c>
      <c r="I184" s="5">
        <f t="shared" si="24"/>
        <v>46.573531739749789</v>
      </c>
      <c r="J184" s="5">
        <f t="shared" si="25"/>
        <v>46.646531005799559</v>
      </c>
      <c r="K184" s="5">
        <f t="shared" si="32"/>
        <v>47.332724106667349</v>
      </c>
      <c r="L184" s="5">
        <f t="shared" si="33"/>
        <v>47.997017427720202</v>
      </c>
      <c r="M184" s="4">
        <f t="shared" si="26"/>
        <v>-0.15624488103091691</v>
      </c>
      <c r="N184" s="4">
        <f t="shared" si="27"/>
        <v>0.68335348122451267</v>
      </c>
      <c r="O184">
        <f t="shared" si="28"/>
        <v>0.66649962953996855</v>
      </c>
      <c r="P184">
        <f t="shared" si="29"/>
        <v>-0.11405761639289291</v>
      </c>
      <c r="Q184">
        <f t="shared" si="30"/>
        <v>0.49884302581940998</v>
      </c>
      <c r="R184" s="4">
        <f t="shared" si="31"/>
        <v>0</v>
      </c>
    </row>
    <row r="185" spans="1:18" x14ac:dyDescent="0.35">
      <c r="A185" s="1">
        <v>38930</v>
      </c>
      <c r="B185">
        <v>73.040000000000006</v>
      </c>
      <c r="C185">
        <v>73.08</v>
      </c>
      <c r="D185">
        <v>74.28</v>
      </c>
      <c r="E185">
        <v>75.11</v>
      </c>
      <c r="F185">
        <v>4.96</v>
      </c>
      <c r="G185" s="3">
        <f t="shared" si="23"/>
        <v>4.9599999999999998E-2</v>
      </c>
      <c r="H185" s="6">
        <v>86.027584519253907</v>
      </c>
      <c r="I185" s="5">
        <f t="shared" si="24"/>
        <v>53.581446889346132</v>
      </c>
      <c r="J185" s="5">
        <f t="shared" si="25"/>
        <v>53.61079050757688</v>
      </c>
      <c r="K185" s="5">
        <f t="shared" si="32"/>
        <v>54.491099054499323</v>
      </c>
      <c r="L185" s="5">
        <f t="shared" si="33"/>
        <v>55.099979132787347</v>
      </c>
      <c r="M185" s="4">
        <f t="shared" si="26"/>
        <v>-0.26252345109529956</v>
      </c>
      <c r="N185" s="4">
        <f t="shared" si="27"/>
        <v>0.89731087341124238</v>
      </c>
      <c r="O185">
        <f t="shared" si="28"/>
        <v>0.71021320973101043</v>
      </c>
      <c r="P185">
        <f t="shared" si="29"/>
        <v>-0.19258469813896653</v>
      </c>
      <c r="Q185">
        <f t="shared" si="30"/>
        <v>0.65825869259195557</v>
      </c>
      <c r="R185" s="4">
        <f t="shared" si="31"/>
        <v>0</v>
      </c>
    </row>
    <row r="186" spans="1:18" x14ac:dyDescent="0.35">
      <c r="A186" s="1">
        <v>38899</v>
      </c>
      <c r="B186">
        <v>74.41</v>
      </c>
      <c r="C186">
        <v>74.459999999999994</v>
      </c>
      <c r="D186">
        <v>75.709999999999994</v>
      </c>
      <c r="E186">
        <v>76.44</v>
      </c>
      <c r="F186">
        <v>4.95</v>
      </c>
      <c r="G186" s="3">
        <f t="shared" si="23"/>
        <v>4.9500000000000002E-2</v>
      </c>
      <c r="H186" s="6">
        <v>85.8588202533995</v>
      </c>
      <c r="I186" s="5">
        <f t="shared" si="24"/>
        <v>54.479381035301444</v>
      </c>
      <c r="J186" s="5">
        <f t="shared" si="25"/>
        <v>54.515988602184457</v>
      </c>
      <c r="K186" s="5">
        <f t="shared" si="32"/>
        <v>55.431177774259808</v>
      </c>
      <c r="L186" s="5">
        <f t="shared" si="33"/>
        <v>55.965648250751812</v>
      </c>
      <c r="M186" s="4">
        <f t="shared" si="26"/>
        <v>-0.25757518769274551</v>
      </c>
      <c r="N186" s="4">
        <f t="shared" si="27"/>
        <v>0.94221813633119211</v>
      </c>
      <c r="O186">
        <f t="shared" si="28"/>
        <v>0.68017626422646227</v>
      </c>
      <c r="P186">
        <f t="shared" si="29"/>
        <v>-0.18858401821733256</v>
      </c>
      <c r="Q186">
        <f t="shared" si="30"/>
        <v>0.68984626888265199</v>
      </c>
      <c r="R186" s="4">
        <f t="shared" si="31"/>
        <v>0</v>
      </c>
    </row>
    <row r="187" spans="1:18" x14ac:dyDescent="0.35">
      <c r="A187" s="1">
        <v>38869</v>
      </c>
      <c r="B187">
        <v>70.95</v>
      </c>
      <c r="C187">
        <v>70.97</v>
      </c>
      <c r="D187">
        <v>71.69</v>
      </c>
      <c r="E187">
        <v>72.37</v>
      </c>
      <c r="F187">
        <v>4.79</v>
      </c>
      <c r="G187" s="3">
        <f t="shared" si="23"/>
        <v>4.7899999999999998E-2</v>
      </c>
      <c r="H187" s="6">
        <v>85.605673854618004</v>
      </c>
      <c r="I187" s="5">
        <f t="shared" si="24"/>
        <v>51.792979262307959</v>
      </c>
      <c r="J187" s="5">
        <f t="shared" si="25"/>
        <v>51.80757911551791</v>
      </c>
      <c r="K187" s="5">
        <f t="shared" si="32"/>
        <v>52.333173831076216</v>
      </c>
      <c r="L187" s="5">
        <f t="shared" si="33"/>
        <v>52.82956884021462</v>
      </c>
      <c r="M187" s="4">
        <f t="shared" si="26"/>
        <v>-0.26377474029449849</v>
      </c>
      <c r="N187" s="4">
        <f t="shared" si="27"/>
        <v>0.43614526682590399</v>
      </c>
      <c r="O187">
        <f t="shared" si="28"/>
        <v>0.4147481853476051</v>
      </c>
      <c r="P187">
        <f t="shared" si="29"/>
        <v>-0.1925536244396607</v>
      </c>
      <c r="Q187">
        <f t="shared" si="30"/>
        <v>0.31838284369370778</v>
      </c>
      <c r="R187" s="4">
        <f t="shared" si="31"/>
        <v>0</v>
      </c>
    </row>
    <row r="188" spans="1:18" x14ac:dyDescent="0.35">
      <c r="A188" s="1">
        <v>38838</v>
      </c>
      <c r="B188">
        <v>70.84</v>
      </c>
      <c r="C188">
        <v>70.959999999999994</v>
      </c>
      <c r="D188">
        <v>72.08</v>
      </c>
      <c r="E188">
        <v>72.88</v>
      </c>
      <c r="F188">
        <v>4.72</v>
      </c>
      <c r="G188" s="3">
        <f t="shared" si="23"/>
        <v>4.7199999999999999E-2</v>
      </c>
      <c r="H188" s="6">
        <v>85.436909588763598</v>
      </c>
      <c r="I188" s="5">
        <f t="shared" si="24"/>
        <v>51.610732942852486</v>
      </c>
      <c r="J188" s="5">
        <f t="shared" si="25"/>
        <v>51.698159367939191</v>
      </c>
      <c r="K188" s="5">
        <f t="shared" si="32"/>
        <v>52.514139335415116</v>
      </c>
      <c r="L188" s="5">
        <f t="shared" si="33"/>
        <v>53.096982169326495</v>
      </c>
      <c r="M188" s="4">
        <f t="shared" si="26"/>
        <v>-0.15918603926747313</v>
      </c>
      <c r="N188" s="4">
        <f t="shared" si="27"/>
        <v>0.84034103124763437</v>
      </c>
      <c r="O188">
        <f t="shared" si="28"/>
        <v>0.67845303368174126</v>
      </c>
      <c r="P188">
        <f t="shared" si="29"/>
        <v>-0.11597555280722338</v>
      </c>
      <c r="Q188">
        <f t="shared" si="30"/>
        <v>0.61223343513047379</v>
      </c>
      <c r="R188" s="4">
        <f t="shared" si="31"/>
        <v>0</v>
      </c>
    </row>
    <row r="189" spans="1:18" x14ac:dyDescent="0.35">
      <c r="A189" s="1">
        <v>38808</v>
      </c>
      <c r="B189">
        <v>69.44</v>
      </c>
      <c r="C189">
        <v>70.16</v>
      </c>
      <c r="D189">
        <v>71.61</v>
      </c>
      <c r="E189">
        <v>72.430000000000007</v>
      </c>
      <c r="F189">
        <v>4.5999999999999996</v>
      </c>
      <c r="G189" s="3">
        <f t="shared" si="23"/>
        <v>4.5999999999999999E-2</v>
      </c>
      <c r="H189" s="6">
        <v>85.014998924127795</v>
      </c>
      <c r="I189" s="5">
        <f t="shared" si="24"/>
        <v>50.340927079885354</v>
      </c>
      <c r="J189" s="5">
        <f t="shared" si="25"/>
        <v>50.862895217810433</v>
      </c>
      <c r="K189" s="5">
        <f t="shared" si="32"/>
        <v>51.914081051131774</v>
      </c>
      <c r="L189" s="5">
        <f t="shared" si="33"/>
        <v>52.508544763768676</v>
      </c>
      <c r="M189" s="4">
        <f t="shared" si="26"/>
        <v>0.45330248968612769</v>
      </c>
      <c r="N189" s="4">
        <f t="shared" si="27"/>
        <v>1.1805371929201729</v>
      </c>
      <c r="O189">
        <f t="shared" si="28"/>
        <v>0.86336177891739918</v>
      </c>
      <c r="P189">
        <f t="shared" si="29"/>
        <v>0.32862424508093468</v>
      </c>
      <c r="Q189">
        <f t="shared" si="30"/>
        <v>0.85583722269422302</v>
      </c>
      <c r="R189" s="4">
        <f t="shared" si="31"/>
        <v>0</v>
      </c>
    </row>
    <row r="190" spans="1:18" x14ac:dyDescent="0.35">
      <c r="A190" s="1">
        <v>38777</v>
      </c>
      <c r="B190">
        <v>62.69</v>
      </c>
      <c r="C190">
        <v>62.97</v>
      </c>
      <c r="D190">
        <v>64.459999999999994</v>
      </c>
      <c r="E190">
        <v>65.3</v>
      </c>
      <c r="F190">
        <v>4.51</v>
      </c>
      <c r="G190" s="3">
        <f t="shared" si="23"/>
        <v>4.5100000000000001E-2</v>
      </c>
      <c r="H190" s="6">
        <v>84.297750794246795</v>
      </c>
      <c r="I190" s="5">
        <f t="shared" si="24"/>
        <v>45.064047951415283</v>
      </c>
      <c r="J190" s="5">
        <f t="shared" si="25"/>
        <v>45.26532301005934</v>
      </c>
      <c r="K190" s="5">
        <f t="shared" si="32"/>
        <v>46.336393857843817</v>
      </c>
      <c r="L190" s="5">
        <f t="shared" si="33"/>
        <v>46.940219033776003</v>
      </c>
      <c r="M190" s="4">
        <f t="shared" si="26"/>
        <v>4.3946777842314592E-2</v>
      </c>
      <c r="N190" s="4">
        <f t="shared" si="27"/>
        <v>1.2528924645195259</v>
      </c>
      <c r="O190">
        <f t="shared" si="28"/>
        <v>0.92570323792975984</v>
      </c>
      <c r="P190">
        <f t="shared" si="29"/>
        <v>3.1590679597958429E-2</v>
      </c>
      <c r="Q190">
        <f t="shared" si="30"/>
        <v>0.90062858668169055</v>
      </c>
      <c r="R190" s="4">
        <f t="shared" si="31"/>
        <v>0</v>
      </c>
    </row>
    <row r="191" spans="1:18" x14ac:dyDescent="0.35">
      <c r="A191" s="1">
        <v>38749</v>
      </c>
      <c r="B191">
        <v>61.63</v>
      </c>
      <c r="C191">
        <v>61.93</v>
      </c>
      <c r="D191">
        <v>63.15</v>
      </c>
      <c r="E191">
        <v>64.040000000000006</v>
      </c>
      <c r="F191">
        <v>4.43</v>
      </c>
      <c r="G191" s="3">
        <f t="shared" si="23"/>
        <v>4.4299999999999999E-2</v>
      </c>
      <c r="H191" s="6">
        <v>83.833649063147405</v>
      </c>
      <c r="I191" s="5">
        <f t="shared" si="24"/>
        <v>44.058172751737679</v>
      </c>
      <c r="J191" s="5">
        <f t="shared" si="25"/>
        <v>44.272637327845437</v>
      </c>
      <c r="K191" s="5">
        <f t="shared" si="32"/>
        <v>45.144793270683664</v>
      </c>
      <c r="L191" s="5">
        <f t="shared" si="33"/>
        <v>45.78103817980336</v>
      </c>
      <c r="M191" s="4">
        <f t="shared" si="26"/>
        <v>7.2062106841266155E-2</v>
      </c>
      <c r="N191" s="4">
        <f t="shared" si="27"/>
        <v>0.99095256006286969</v>
      </c>
      <c r="O191">
        <f t="shared" si="28"/>
        <v>0.82400520810785194</v>
      </c>
      <c r="P191">
        <f t="shared" si="29"/>
        <v>5.1515897323816763E-2</v>
      </c>
      <c r="Q191">
        <f t="shared" si="30"/>
        <v>0.70841406912260707</v>
      </c>
      <c r="R191" s="4">
        <f t="shared" si="31"/>
        <v>0</v>
      </c>
    </row>
    <row r="192" spans="1:18" x14ac:dyDescent="0.35">
      <c r="A192" s="1">
        <v>38718</v>
      </c>
      <c r="B192">
        <v>65.489999999999995</v>
      </c>
      <c r="C192">
        <v>65.540000000000006</v>
      </c>
      <c r="D192">
        <v>66.19</v>
      </c>
      <c r="E192">
        <v>66.680000000000007</v>
      </c>
      <c r="F192">
        <v>4.24</v>
      </c>
      <c r="G192" s="3">
        <f t="shared" si="23"/>
        <v>4.24E-2</v>
      </c>
      <c r="H192" s="6">
        <v>83.664884797292999</v>
      </c>
      <c r="I192" s="5">
        <f t="shared" si="24"/>
        <v>46.723369119403529</v>
      </c>
      <c r="J192" s="5">
        <f t="shared" si="25"/>
        <v>46.759041259516081</v>
      </c>
      <c r="K192" s="5">
        <f t="shared" si="32"/>
        <v>47.22277908097908</v>
      </c>
      <c r="L192" s="5">
        <f t="shared" si="33"/>
        <v>47.572366054081968</v>
      </c>
      <c r="M192" s="4">
        <f t="shared" si="26"/>
        <v>-0.18180728503817162</v>
      </c>
      <c r="N192" s="4">
        <f t="shared" si="27"/>
        <v>0.41801573581611146</v>
      </c>
      <c r="O192">
        <f t="shared" si="28"/>
        <v>0.33700873686376098</v>
      </c>
      <c r="P192">
        <f t="shared" si="29"/>
        <v>-0.12970909890723631</v>
      </c>
      <c r="Q192">
        <f t="shared" si="30"/>
        <v>0.29823031794557037</v>
      </c>
      <c r="R192" s="4">
        <f t="shared" si="31"/>
        <v>0</v>
      </c>
    </row>
    <row r="193" spans="1:18" x14ac:dyDescent="0.35">
      <c r="A193" s="1">
        <v>38687</v>
      </c>
      <c r="B193">
        <v>59.41</v>
      </c>
      <c r="C193">
        <v>59.45</v>
      </c>
      <c r="D193">
        <v>60.24</v>
      </c>
      <c r="E193">
        <v>60.8</v>
      </c>
      <c r="F193">
        <v>3.89</v>
      </c>
      <c r="G193" s="3">
        <f t="shared" si="23"/>
        <v>3.8900000000000004E-2</v>
      </c>
      <c r="H193" s="6">
        <v>83.032018800339202</v>
      </c>
      <c r="I193" s="5">
        <f t="shared" si="24"/>
        <v>42.065019356138478</v>
      </c>
      <c r="J193" s="5">
        <f t="shared" si="25"/>
        <v>42.093341200512249</v>
      </c>
      <c r="K193" s="5">
        <f t="shared" si="32"/>
        <v>42.65269762689416</v>
      </c>
      <c r="L193" s="5">
        <f t="shared" si="33"/>
        <v>43.049203448126903</v>
      </c>
      <c r="M193" s="4">
        <f t="shared" si="26"/>
        <v>-0.15289990634238923</v>
      </c>
      <c r="N193" s="4">
        <f t="shared" si="27"/>
        <v>0.59697021659555016</v>
      </c>
      <c r="O193">
        <f t="shared" si="28"/>
        <v>0.48087615505364201</v>
      </c>
      <c r="P193">
        <f t="shared" si="29"/>
        <v>-0.10826018380482434</v>
      </c>
      <c r="Q193">
        <f t="shared" si="30"/>
        <v>0.42268243925484544</v>
      </c>
      <c r="R193" s="4">
        <f t="shared" si="31"/>
        <v>0</v>
      </c>
    </row>
    <row r="194" spans="1:18" x14ac:dyDescent="0.35">
      <c r="A194" s="1">
        <v>38657</v>
      </c>
      <c r="B194">
        <v>58.32</v>
      </c>
      <c r="C194">
        <v>58.34</v>
      </c>
      <c r="D194">
        <v>59.14</v>
      </c>
      <c r="E194">
        <v>59.61</v>
      </c>
      <c r="F194">
        <v>3.88</v>
      </c>
      <c r="G194" s="3">
        <f t="shared" si="23"/>
        <v>3.8800000000000001E-2</v>
      </c>
      <c r="H194" s="6">
        <v>83.369547332047901</v>
      </c>
      <c r="I194" s="5">
        <f t="shared" si="24"/>
        <v>41.46110783311979</v>
      </c>
      <c r="J194" s="5">
        <f t="shared" si="25"/>
        <v>41.475326320031009</v>
      </c>
      <c r="K194" s="5">
        <f t="shared" si="32"/>
        <v>42.044065796479842</v>
      </c>
      <c r="L194" s="5">
        <f t="shared" si="33"/>
        <v>42.378200238893527</v>
      </c>
      <c r="M194" s="4">
        <f t="shared" si="26"/>
        <v>-0.16887318042803112</v>
      </c>
      <c r="N194" s="4">
        <f t="shared" si="27"/>
        <v>0.61106204824809163</v>
      </c>
      <c r="O194">
        <f t="shared" si="28"/>
        <v>0.44503546580912973</v>
      </c>
      <c r="P194">
        <f t="shared" si="29"/>
        <v>-0.12005605527861646</v>
      </c>
      <c r="Q194">
        <f t="shared" si="30"/>
        <v>0.43441888674796997</v>
      </c>
      <c r="R194" s="4">
        <f t="shared" si="31"/>
        <v>0</v>
      </c>
    </row>
    <row r="195" spans="1:18" x14ac:dyDescent="0.35">
      <c r="A195" s="1">
        <v>38626</v>
      </c>
      <c r="B195">
        <v>62.26</v>
      </c>
      <c r="C195">
        <v>62.27</v>
      </c>
      <c r="D195">
        <v>62.08</v>
      </c>
      <c r="E195">
        <v>62.33</v>
      </c>
      <c r="F195">
        <v>3.71</v>
      </c>
      <c r="G195" s="3">
        <f t="shared" ref="G195:G258" si="34">F195/100</f>
        <v>3.7100000000000001E-2</v>
      </c>
      <c r="H195" s="6">
        <v>84.044604395465299</v>
      </c>
      <c r="I195" s="5">
        <f t="shared" ref="I195:I258" si="35">B195*($H195/$H$2)</f>
        <v>44.620547728351987</v>
      </c>
      <c r="J195" s="5">
        <f t="shared" ref="J195:J258" si="36">C195*($H195/$H$2)</f>
        <v>44.62771453653194</v>
      </c>
      <c r="K195" s="5">
        <f t="shared" si="32"/>
        <v>44.491545181112933</v>
      </c>
      <c r="L195" s="5">
        <f t="shared" si="33"/>
        <v>44.670715385611622</v>
      </c>
      <c r="M195" s="4">
        <f t="shared" ref="M195:M258" si="37">EXP(G195/12)*(EXP(-G195/12)*C195-B195)</f>
        <v>-0.18278502662726878</v>
      </c>
      <c r="N195" s="4">
        <f t="shared" ref="N195:N258" si="38">(EXP(-G195*2/12)*D195-EXP(-G195/12)*C195) / -(EXP(-G195/12) * (1 - EXP(-G195/12) * (EXP(G195*2/12) - 1) / (EXP(G195/12) - 1)))</f>
        <v>-0.38281599113522702</v>
      </c>
      <c r="O195">
        <f t="shared" ref="O195:O258" si="39">(EXP(-G195*3/12)*E195-EXP(-G195/12)*C195) / -(EXP(-G195/12) * (1 - EXP(-G195*2/12) * (EXP(G195*3/12) - 1) / (EXP(G195/12) - 1)))</f>
        <v>-0.16286236609830348</v>
      </c>
      <c r="P195">
        <f t="shared" ref="P195:P258" si="40">EXP(G195/12)*(EXP(-G195/12)*J195-I195)</f>
        <v>-0.13099852240042109</v>
      </c>
      <c r="Q195">
        <f t="shared" ref="Q195:Q258" si="41">(EXP(-G195*2/12)*K195-EXP(-G195/12)*J195) / -(EXP(-G195/12) * (1 - EXP(-G195/12) * (EXP(G195*2/12) - 1) / (EXP(G195/12) - 1)))</f>
        <v>-0.27435687766826161</v>
      </c>
      <c r="R195" s="4">
        <f t="shared" ref="R195:R258" si="42">EXP(-G195/12)*J195-I195-EXP(-G195/12)*P195</f>
        <v>0</v>
      </c>
    </row>
    <row r="196" spans="1:18" x14ac:dyDescent="0.35">
      <c r="A196" s="1">
        <v>38596</v>
      </c>
      <c r="B196">
        <v>65.59</v>
      </c>
      <c r="C196">
        <v>65.55</v>
      </c>
      <c r="D196">
        <v>65.91</v>
      </c>
      <c r="E196">
        <v>66.349999999999994</v>
      </c>
      <c r="F196">
        <v>3.42</v>
      </c>
      <c r="G196" s="3">
        <f t="shared" si="34"/>
        <v>3.4200000000000001E-2</v>
      </c>
      <c r="H196" s="6">
        <v>83.875840129611007</v>
      </c>
      <c r="I196" s="5">
        <f t="shared" si="35"/>
        <v>46.912703095543002</v>
      </c>
      <c r="J196" s="5">
        <f t="shared" si="36"/>
        <v>46.884093427547548</v>
      </c>
      <c r="K196" s="5">
        <f t="shared" si="32"/>
        <v>47.141580439506619</v>
      </c>
      <c r="L196" s="5">
        <f t="shared" si="33"/>
        <v>47.456286787456591</v>
      </c>
      <c r="M196" s="4">
        <f t="shared" si="37"/>
        <v>-0.22719813062643132</v>
      </c>
      <c r="N196" s="4">
        <f t="shared" si="38"/>
        <v>0.1729160319780266</v>
      </c>
      <c r="O196">
        <f t="shared" si="39"/>
        <v>0.21234603236384106</v>
      </c>
      <c r="P196">
        <f t="shared" si="40"/>
        <v>-0.16250157716024133</v>
      </c>
      <c r="Q196">
        <f t="shared" si="41"/>
        <v>0.12367675664956088</v>
      </c>
      <c r="R196" s="4">
        <f t="shared" si="42"/>
        <v>0</v>
      </c>
    </row>
    <row r="197" spans="1:18" x14ac:dyDescent="0.35">
      <c r="A197" s="1">
        <v>38565</v>
      </c>
      <c r="B197">
        <v>64.989999999999995</v>
      </c>
      <c r="C197">
        <v>64.989999999999995</v>
      </c>
      <c r="D197">
        <v>65.73</v>
      </c>
      <c r="E197">
        <v>66.260000000000005</v>
      </c>
      <c r="F197">
        <v>3.44</v>
      </c>
      <c r="G197" s="3">
        <f t="shared" si="34"/>
        <v>3.44E-2</v>
      </c>
      <c r="H197" s="6">
        <v>82.863254534484895</v>
      </c>
      <c r="I197" s="5">
        <f t="shared" si="35"/>
        <v>45.922388360412675</v>
      </c>
      <c r="J197" s="5">
        <f t="shared" si="36"/>
        <v>45.922388360412675</v>
      </c>
      <c r="K197" s="5">
        <f t="shared" si="32"/>
        <v>46.445277533927147</v>
      </c>
      <c r="L197" s="5">
        <f t="shared" si="33"/>
        <v>46.819779239282106</v>
      </c>
      <c r="M197" s="4">
        <f t="shared" si="37"/>
        <v>-0.18657195870693091</v>
      </c>
      <c r="N197" s="4">
        <f t="shared" si="38"/>
        <v>0.55342804129305201</v>
      </c>
      <c r="O197">
        <f t="shared" si="39"/>
        <v>0.44751787524970266</v>
      </c>
      <c r="P197">
        <f t="shared" si="40"/>
        <v>-0.13183305039086787</v>
      </c>
      <c r="Q197">
        <f t="shared" si="41"/>
        <v>0.39105612312358573</v>
      </c>
      <c r="R197" s="4">
        <f t="shared" si="42"/>
        <v>0</v>
      </c>
    </row>
    <row r="198" spans="1:18" x14ac:dyDescent="0.35">
      <c r="A198" s="1">
        <v>38534</v>
      </c>
      <c r="B198">
        <v>59</v>
      </c>
      <c r="C198">
        <v>59.03</v>
      </c>
      <c r="D198">
        <v>60</v>
      </c>
      <c r="E198">
        <v>60.65</v>
      </c>
      <c r="F198">
        <v>3.22</v>
      </c>
      <c r="G198" s="3">
        <f t="shared" si="34"/>
        <v>3.2199999999999999E-2</v>
      </c>
      <c r="H198" s="6">
        <v>82.441343869849007</v>
      </c>
      <c r="I198" s="5">
        <f t="shared" si="35"/>
        <v>41.477542561917986</v>
      </c>
      <c r="J198" s="5">
        <f t="shared" si="36"/>
        <v>41.498632837796933</v>
      </c>
      <c r="K198" s="5">
        <f t="shared" si="32"/>
        <v>42.180551757882704</v>
      </c>
      <c r="L198" s="5">
        <f t="shared" si="33"/>
        <v>42.63750773525976</v>
      </c>
      <c r="M198" s="4">
        <f t="shared" si="37"/>
        <v>-0.12852926497596145</v>
      </c>
      <c r="N198" s="4">
        <f t="shared" si="38"/>
        <v>0.81139012692319412</v>
      </c>
      <c r="O198">
        <f t="shared" si="39"/>
        <v>0.65030337757526113</v>
      </c>
      <c r="P198">
        <f t="shared" si="40"/>
        <v>-9.0357255228681432E-2</v>
      </c>
      <c r="Q198">
        <f t="shared" si="41"/>
        <v>0.57041472074198163</v>
      </c>
      <c r="R198" s="4">
        <f t="shared" si="42"/>
        <v>0</v>
      </c>
    </row>
    <row r="199" spans="1:18" x14ac:dyDescent="0.35">
      <c r="A199" s="1">
        <v>38504</v>
      </c>
      <c r="B199">
        <v>56.35</v>
      </c>
      <c r="C199">
        <v>56.42</v>
      </c>
      <c r="D199">
        <v>57.32</v>
      </c>
      <c r="E199">
        <v>57.94</v>
      </c>
      <c r="F199">
        <v>2.97</v>
      </c>
      <c r="G199" s="3">
        <f t="shared" si="34"/>
        <v>2.9700000000000001E-2</v>
      </c>
      <c r="H199" s="6">
        <v>82.061624271676706</v>
      </c>
      <c r="I199" s="5">
        <f t="shared" si="35"/>
        <v>39.432106005439799</v>
      </c>
      <c r="J199" s="5">
        <f t="shared" si="36"/>
        <v>39.481089988055253</v>
      </c>
      <c r="K199" s="5">
        <f t="shared" si="32"/>
        <v>40.110884050253929</v>
      </c>
      <c r="L199" s="5">
        <f t="shared" si="33"/>
        <v>40.544742181990799</v>
      </c>
      <c r="M199" s="4">
        <f t="shared" si="37"/>
        <v>-6.9638981958843174E-2</v>
      </c>
      <c r="N199" s="4">
        <f t="shared" si="38"/>
        <v>0.76018755346725908</v>
      </c>
      <c r="O199">
        <f t="shared" si="39"/>
        <v>0.61924705394736212</v>
      </c>
      <c r="P199">
        <f t="shared" si="40"/>
        <v>-4.8731352594710391E-2</v>
      </c>
      <c r="Q199">
        <f t="shared" si="41"/>
        <v>0.53195734147890539</v>
      </c>
      <c r="R199" s="4">
        <f t="shared" si="42"/>
        <v>0</v>
      </c>
    </row>
    <row r="200" spans="1:18" x14ac:dyDescent="0.35">
      <c r="A200" s="1">
        <v>38473</v>
      </c>
      <c r="B200">
        <v>49.83</v>
      </c>
      <c r="C200">
        <v>49.87</v>
      </c>
      <c r="D200">
        <v>51.27</v>
      </c>
      <c r="E200">
        <v>51.91</v>
      </c>
      <c r="F200">
        <v>2.84</v>
      </c>
      <c r="G200" s="3">
        <f t="shared" si="34"/>
        <v>2.8399999999999998E-2</v>
      </c>
      <c r="H200" s="6">
        <v>82.019433205213105</v>
      </c>
      <c r="I200" s="5">
        <f t="shared" si="35"/>
        <v>34.85167009656476</v>
      </c>
      <c r="J200" s="5">
        <f t="shared" si="36"/>
        <v>34.879646552592504</v>
      </c>
      <c r="K200" s="5">
        <f t="shared" si="32"/>
        <v>35.858822513563624</v>
      </c>
      <c r="L200" s="5">
        <f t="shared" si="33"/>
        <v>36.306445810007553</v>
      </c>
      <c r="M200" s="4">
        <f t="shared" si="37"/>
        <v>-7.8070661839278022E-2</v>
      </c>
      <c r="N200" s="4">
        <f t="shared" si="38"/>
        <v>1.2818345593832901</v>
      </c>
      <c r="O200">
        <f t="shared" si="39"/>
        <v>0.90062755994673505</v>
      </c>
      <c r="P200">
        <f t="shared" si="40"/>
        <v>-5.4603510950088328E-2</v>
      </c>
      <c r="Q200">
        <f t="shared" si="41"/>
        <v>0.89652970463579396</v>
      </c>
      <c r="R200" s="4">
        <f t="shared" si="42"/>
        <v>0</v>
      </c>
    </row>
    <row r="201" spans="1:18" x14ac:dyDescent="0.35">
      <c r="A201" s="1">
        <v>38443</v>
      </c>
      <c r="B201">
        <v>52.98</v>
      </c>
      <c r="C201">
        <v>53.22</v>
      </c>
      <c r="D201">
        <v>54.6</v>
      </c>
      <c r="E201">
        <v>55.37</v>
      </c>
      <c r="F201">
        <v>2.78</v>
      </c>
      <c r="G201" s="3">
        <f t="shared" si="34"/>
        <v>2.7799999999999998E-2</v>
      </c>
      <c r="H201" s="6">
        <v>82.103815338140294</v>
      </c>
      <c r="I201" s="5">
        <f t="shared" si="35"/>
        <v>37.0929382474419</v>
      </c>
      <c r="J201" s="5">
        <f t="shared" si="36"/>
        <v>37.260969677781382</v>
      </c>
      <c r="K201" s="5">
        <f t="shared" si="32"/>
        <v>38.227150402233441</v>
      </c>
      <c r="L201" s="5">
        <f t="shared" si="33"/>
        <v>38.766251241239296</v>
      </c>
      <c r="M201" s="4">
        <f t="shared" si="37"/>
        <v>0.1171207197909383</v>
      </c>
      <c r="N201" s="4">
        <f t="shared" si="38"/>
        <v>1.2565640752601148</v>
      </c>
      <c r="O201">
        <f t="shared" si="39"/>
        <v>0.95031886748361172</v>
      </c>
      <c r="P201">
        <f t="shared" si="40"/>
        <v>8.1999841953582245E-2</v>
      </c>
      <c r="Q201">
        <f t="shared" si="41"/>
        <v>0.87975941199655505</v>
      </c>
      <c r="R201" s="4">
        <f t="shared" si="42"/>
        <v>0</v>
      </c>
    </row>
    <row r="202" spans="1:18" x14ac:dyDescent="0.35">
      <c r="A202" s="1">
        <v>38412</v>
      </c>
      <c r="B202">
        <v>54.19</v>
      </c>
      <c r="C202">
        <v>54.63</v>
      </c>
      <c r="D202">
        <v>55.31</v>
      </c>
      <c r="E202">
        <v>55.61</v>
      </c>
      <c r="F202">
        <v>2.74</v>
      </c>
      <c r="G202" s="3">
        <f t="shared" si="34"/>
        <v>2.7400000000000001E-2</v>
      </c>
      <c r="H202" s="6">
        <v>81.555331474113601</v>
      </c>
      <c r="I202" s="5">
        <f t="shared" si="35"/>
        <v>37.686642825276572</v>
      </c>
      <c r="J202" s="5">
        <f t="shared" si="36"/>
        <v>37.992642508670592</v>
      </c>
      <c r="K202" s="5">
        <f t="shared" si="32"/>
        <v>38.46555111027952</v>
      </c>
      <c r="L202" s="5">
        <f t="shared" si="33"/>
        <v>38.674187258048164</v>
      </c>
      <c r="M202" s="4">
        <f t="shared" si="37"/>
        <v>0.31612479629553569</v>
      </c>
      <c r="N202" s="4">
        <f t="shared" si="38"/>
        <v>0.55511898176091956</v>
      </c>
      <c r="O202">
        <f t="shared" si="39"/>
        <v>0.36455956533730438</v>
      </c>
      <c r="P202">
        <f t="shared" si="40"/>
        <v>0.21985019904416483</v>
      </c>
      <c r="Q202">
        <f t="shared" si="41"/>
        <v>0.3860596196928317</v>
      </c>
      <c r="R202" s="4">
        <f t="shared" si="42"/>
        <v>0</v>
      </c>
    </row>
    <row r="203" spans="1:18" x14ac:dyDescent="0.35">
      <c r="A203" s="1">
        <v>38384</v>
      </c>
      <c r="B203">
        <v>48.15</v>
      </c>
      <c r="C203">
        <v>48.05</v>
      </c>
      <c r="D203">
        <v>48.59</v>
      </c>
      <c r="E203">
        <v>48.81</v>
      </c>
      <c r="F203">
        <v>2.54</v>
      </c>
      <c r="G203" s="3">
        <f t="shared" si="34"/>
        <v>2.5399999999999999E-2</v>
      </c>
      <c r="H203" s="6">
        <v>80.922465477159903</v>
      </c>
      <c r="I203" s="5">
        <f t="shared" si="35"/>
        <v>33.226250953415708</v>
      </c>
      <c r="J203" s="5">
        <f t="shared" si="36"/>
        <v>33.157245240116815</v>
      </c>
      <c r="K203" s="5">
        <f t="shared" si="32"/>
        <v>33.529876091930831</v>
      </c>
      <c r="L203" s="5">
        <f t="shared" si="33"/>
        <v>33.681688661188389</v>
      </c>
      <c r="M203" s="4">
        <f t="shared" si="37"/>
        <v>-0.20202543883090754</v>
      </c>
      <c r="N203" s="4">
        <f t="shared" si="38"/>
        <v>0.43818645200773976</v>
      </c>
      <c r="O203">
        <f t="shared" si="39"/>
        <v>0.27778428549125311</v>
      </c>
      <c r="P203">
        <f t="shared" si="40"/>
        <v>-0.13940909511048474</v>
      </c>
      <c r="Q203">
        <f t="shared" si="41"/>
        <v>0.30237368678704657</v>
      </c>
      <c r="R203" s="4">
        <f t="shared" si="42"/>
        <v>0</v>
      </c>
    </row>
    <row r="204" spans="1:18" x14ac:dyDescent="0.35">
      <c r="A204" s="1">
        <v>38353</v>
      </c>
      <c r="B204">
        <v>46.84</v>
      </c>
      <c r="C204">
        <v>46.85</v>
      </c>
      <c r="D204">
        <v>47.05</v>
      </c>
      <c r="E204">
        <v>46.92</v>
      </c>
      <c r="F204">
        <v>2.33</v>
      </c>
      <c r="G204" s="3">
        <f t="shared" si="34"/>
        <v>2.3300000000000001E-2</v>
      </c>
      <c r="H204" s="6">
        <v>80.4583637460604</v>
      </c>
      <c r="I204" s="5">
        <f t="shared" si="35"/>
        <v>32.136903305654236</v>
      </c>
      <c r="J204" s="5">
        <f t="shared" si="36"/>
        <v>32.143764301236146</v>
      </c>
      <c r="K204" s="5">
        <f t="shared" si="32"/>
        <v>32.280984212874287</v>
      </c>
      <c r="L204" s="5">
        <f t="shared" si="33"/>
        <v>32.191791270309494</v>
      </c>
      <c r="M204" s="4">
        <f t="shared" si="37"/>
        <v>-8.1036018867315596E-2</v>
      </c>
      <c r="N204" s="4">
        <f t="shared" si="38"/>
        <v>0.10894454560346682</v>
      </c>
      <c r="O204">
        <f t="shared" si="39"/>
        <v>-5.6089433552518317E-2</v>
      </c>
      <c r="P204">
        <f t="shared" si="40"/>
        <v>-5.5598776742397167E-2</v>
      </c>
      <c r="Q204">
        <f t="shared" si="41"/>
        <v>7.4746804605829359E-2</v>
      </c>
      <c r="R204" s="4">
        <f t="shared" si="42"/>
        <v>0</v>
      </c>
    </row>
    <row r="205" spans="1:18" x14ac:dyDescent="0.35">
      <c r="A205" s="1">
        <v>38322</v>
      </c>
      <c r="B205">
        <v>43.15</v>
      </c>
      <c r="C205">
        <v>43.26</v>
      </c>
      <c r="D205">
        <v>43.56</v>
      </c>
      <c r="E205">
        <v>43.62</v>
      </c>
      <c r="F205">
        <v>2.19</v>
      </c>
      <c r="G205" s="3">
        <f t="shared" si="34"/>
        <v>2.1899999999999999E-2</v>
      </c>
      <c r="H205" s="6">
        <v>80.289599480206107</v>
      </c>
      <c r="I205" s="5">
        <f t="shared" si="35"/>
        <v>29.543097989551967</v>
      </c>
      <c r="J205" s="5">
        <f t="shared" si="36"/>
        <v>29.61841063796102</v>
      </c>
      <c r="K205" s="5">
        <f t="shared" si="32"/>
        <v>29.823808769985718</v>
      </c>
      <c r="L205" s="5">
        <f t="shared" si="33"/>
        <v>29.864888396390654</v>
      </c>
      <c r="M205" s="4">
        <f t="shared" si="37"/>
        <v>3.1179348031910324E-2</v>
      </c>
      <c r="N205" s="4">
        <f t="shared" si="38"/>
        <v>0.22097841473608745</v>
      </c>
      <c r="O205">
        <f t="shared" si="39"/>
        <v>0.10081416478164669</v>
      </c>
      <c r="P205">
        <f t="shared" si="40"/>
        <v>2.1347266145009373E-2</v>
      </c>
      <c r="Q205">
        <f t="shared" si="41"/>
        <v>0.15129517868189962</v>
      </c>
      <c r="R205" s="4">
        <f t="shared" si="42"/>
        <v>0</v>
      </c>
    </row>
    <row r="206" spans="1:18" x14ac:dyDescent="0.35">
      <c r="A206" s="1">
        <v>38292</v>
      </c>
      <c r="B206">
        <v>48.47</v>
      </c>
      <c r="C206">
        <v>48.48</v>
      </c>
      <c r="D206">
        <v>48.58</v>
      </c>
      <c r="E206">
        <v>48.5</v>
      </c>
      <c r="F206">
        <v>2.0699999999999998</v>
      </c>
      <c r="G206" s="3">
        <f t="shared" si="34"/>
        <v>2.07E-2</v>
      </c>
      <c r="H206" s="6">
        <v>80.584936945451204</v>
      </c>
      <c r="I206" s="5">
        <f t="shared" si="35"/>
        <v>33.307561126541614</v>
      </c>
      <c r="J206" s="5">
        <f t="shared" si="36"/>
        <v>33.314432915509336</v>
      </c>
      <c r="K206" s="5">
        <f t="shared" si="32"/>
        <v>33.383150805186538</v>
      </c>
      <c r="L206" s="5">
        <f t="shared" si="33"/>
        <v>33.328176493444779</v>
      </c>
      <c r="M206" s="4">
        <f t="shared" si="37"/>
        <v>-7.3682905755470193E-2</v>
      </c>
      <c r="N206" s="4">
        <f t="shared" si="38"/>
        <v>1.6299829357846053E-2</v>
      </c>
      <c r="O206">
        <f t="shared" si="39"/>
        <v>-7.370879564001119E-2</v>
      </c>
      <c r="P206">
        <f t="shared" si="40"/>
        <v>-5.0633337888001992E-2</v>
      </c>
      <c r="Q206">
        <f t="shared" si="41"/>
        <v>1.1200898755694388E-2</v>
      </c>
      <c r="R206" s="4">
        <f t="shared" si="42"/>
        <v>0</v>
      </c>
    </row>
    <row r="207" spans="1:18" x14ac:dyDescent="0.35">
      <c r="A207" s="1">
        <v>38261</v>
      </c>
      <c r="B207">
        <v>53.28</v>
      </c>
      <c r="C207">
        <v>53.09</v>
      </c>
      <c r="D207">
        <v>52.63</v>
      </c>
      <c r="E207">
        <v>52.1</v>
      </c>
      <c r="F207">
        <v>1.76</v>
      </c>
      <c r="G207" s="3">
        <f t="shared" si="34"/>
        <v>1.7600000000000001E-2</v>
      </c>
      <c r="H207" s="6">
        <v>80.542745878987603</v>
      </c>
      <c r="I207" s="5">
        <f t="shared" si="35"/>
        <v>36.593722566811003</v>
      </c>
      <c r="J207" s="5">
        <f t="shared" si="36"/>
        <v>36.463226934534468</v>
      </c>
      <c r="K207" s="5">
        <f t="shared" si="32"/>
        <v>36.14729014060179</v>
      </c>
      <c r="L207" s="5">
        <f t="shared" si="33"/>
        <v>35.783276008461961</v>
      </c>
      <c r="M207" s="4">
        <f t="shared" si="37"/>
        <v>-0.2682013336263423</v>
      </c>
      <c r="N207" s="4">
        <f t="shared" si="38"/>
        <v>-0.53792246250430187</v>
      </c>
      <c r="O207">
        <f t="shared" si="39"/>
        <v>-0.57255946256932444</v>
      </c>
      <c r="P207">
        <f t="shared" si="40"/>
        <v>-0.18420580320516064</v>
      </c>
      <c r="Q207">
        <f t="shared" si="41"/>
        <v>-0.36945543084343679</v>
      </c>
      <c r="R207" s="4">
        <f t="shared" si="42"/>
        <v>0</v>
      </c>
    </row>
    <row r="208" spans="1:18" x14ac:dyDescent="0.35">
      <c r="A208" s="1">
        <v>38231</v>
      </c>
      <c r="B208">
        <v>45.94</v>
      </c>
      <c r="C208">
        <v>45.94</v>
      </c>
      <c r="D208">
        <v>45.68</v>
      </c>
      <c r="E208">
        <v>45.18</v>
      </c>
      <c r="F208">
        <v>1.65</v>
      </c>
      <c r="G208" s="3">
        <f t="shared" si="34"/>
        <v>1.6500000000000001E-2</v>
      </c>
      <c r="H208" s="6">
        <v>80.1208352143517</v>
      </c>
      <c r="I208" s="5">
        <f t="shared" si="35"/>
        <v>31.387187531480652</v>
      </c>
      <c r="J208" s="5">
        <f t="shared" si="36"/>
        <v>31.387187531480652</v>
      </c>
      <c r="K208" s="5">
        <f t="shared" si="32"/>
        <v>31.209549987767442</v>
      </c>
      <c r="L208" s="5">
        <f t="shared" si="33"/>
        <v>30.867939326780494</v>
      </c>
      <c r="M208" s="4">
        <f t="shared" si="37"/>
        <v>-6.3210947567437281E-2</v>
      </c>
      <c r="N208" s="4">
        <f t="shared" si="38"/>
        <v>-0.32321094756745072</v>
      </c>
      <c r="O208">
        <f t="shared" si="39"/>
        <v>-0.44294969760860875</v>
      </c>
      <c r="P208">
        <f t="shared" si="40"/>
        <v>-4.3187067160247394E-2</v>
      </c>
      <c r="Q208">
        <f t="shared" si="41"/>
        <v>-0.22082461087346938</v>
      </c>
      <c r="R208" s="4">
        <f t="shared" si="42"/>
        <v>0</v>
      </c>
    </row>
    <row r="209" spans="1:18" x14ac:dyDescent="0.35">
      <c r="A209" s="1">
        <v>38200</v>
      </c>
      <c r="B209">
        <v>44.9</v>
      </c>
      <c r="C209">
        <v>44.88</v>
      </c>
      <c r="D209">
        <v>44.39</v>
      </c>
      <c r="E209">
        <v>43.96</v>
      </c>
      <c r="F209">
        <v>1.48</v>
      </c>
      <c r="G209" s="3">
        <f t="shared" si="34"/>
        <v>1.4800000000000001E-2</v>
      </c>
      <c r="H209" s="6">
        <v>79.952070948497393</v>
      </c>
      <c r="I209" s="5">
        <f t="shared" si="35"/>
        <v>30.612020953559615</v>
      </c>
      <c r="J209" s="5">
        <f t="shared" si="36"/>
        <v>30.598385309482307</v>
      </c>
      <c r="K209" s="5">
        <f t="shared" si="32"/>
        <v>30.264312029588226</v>
      </c>
      <c r="L209" s="5">
        <f t="shared" si="33"/>
        <v>29.971145681926075</v>
      </c>
      <c r="M209" s="4">
        <f t="shared" si="37"/>
        <v>-7.5410829654441819E-2</v>
      </c>
      <c r="N209" s="4">
        <f t="shared" si="38"/>
        <v>-0.54538614777048788</v>
      </c>
      <c r="O209">
        <f t="shared" si="39"/>
        <v>-0.51510248113972235</v>
      </c>
      <c r="P209">
        <f t="shared" si="40"/>
        <v>-5.1413761637133036E-2</v>
      </c>
      <c r="Q209">
        <f t="shared" si="41"/>
        <v>-0.37183456978465618</v>
      </c>
      <c r="R209" s="4">
        <f t="shared" si="42"/>
        <v>0</v>
      </c>
    </row>
    <row r="210" spans="1:18" x14ac:dyDescent="0.35">
      <c r="A210" s="1">
        <v>38169</v>
      </c>
      <c r="B210">
        <v>40.78</v>
      </c>
      <c r="C210">
        <v>40.81</v>
      </c>
      <c r="D210">
        <v>40.630000000000003</v>
      </c>
      <c r="E210">
        <v>40</v>
      </c>
      <c r="F210">
        <v>1.33</v>
      </c>
      <c r="G210" s="3">
        <f t="shared" si="34"/>
        <v>1.3300000000000001E-2</v>
      </c>
      <c r="H210" s="6">
        <v>79.909879882033806</v>
      </c>
      <c r="I210" s="5">
        <f t="shared" si="35"/>
        <v>27.788406464518506</v>
      </c>
      <c r="J210" s="5">
        <f t="shared" si="36"/>
        <v>27.808849137248657</v>
      </c>
      <c r="K210" s="5">
        <f t="shared" ref="K210:K273" si="43">D210*($H210/$H$2)</f>
        <v>27.686193100867751</v>
      </c>
      <c r="L210" s="5">
        <f t="shared" ref="L210:L273" si="44">E210*($H210/$H$2)</f>
        <v>27.25689697353458</v>
      </c>
      <c r="M210" s="4">
        <f t="shared" si="37"/>
        <v>-1.5222889722054725E-2</v>
      </c>
      <c r="N210" s="4">
        <f t="shared" si="38"/>
        <v>-0.22525615815487463</v>
      </c>
      <c r="O210">
        <f t="shared" si="39"/>
        <v>-0.45003172067784231</v>
      </c>
      <c r="P210">
        <f t="shared" si="40"/>
        <v>-1.0373218419840565E-2</v>
      </c>
      <c r="Q210">
        <f t="shared" si="41"/>
        <v>-0.15349459738703711</v>
      </c>
      <c r="R210" s="4">
        <f t="shared" si="42"/>
        <v>0</v>
      </c>
    </row>
    <row r="211" spans="1:18" x14ac:dyDescent="0.35">
      <c r="A211" s="1">
        <v>38139</v>
      </c>
      <c r="B211">
        <v>38.03</v>
      </c>
      <c r="C211">
        <v>38.049999999999997</v>
      </c>
      <c r="D211">
        <v>38.18</v>
      </c>
      <c r="E211">
        <v>38.049999999999997</v>
      </c>
      <c r="F211">
        <v>1.27</v>
      </c>
      <c r="G211" s="3">
        <f t="shared" si="34"/>
        <v>1.2699999999999999E-2</v>
      </c>
      <c r="H211" s="6">
        <v>80.036453081424497</v>
      </c>
      <c r="I211" s="5">
        <f t="shared" si="35"/>
        <v>25.955542043835482</v>
      </c>
      <c r="J211" s="5">
        <f t="shared" si="36"/>
        <v>25.969192079093872</v>
      </c>
      <c r="K211" s="5">
        <f t="shared" si="43"/>
        <v>26.057917308273435</v>
      </c>
      <c r="L211" s="5">
        <f t="shared" si="44"/>
        <v>25.969192079093872</v>
      </c>
      <c r="M211" s="4">
        <f t="shared" si="37"/>
        <v>-2.0269722302646846E-2</v>
      </c>
      <c r="N211" s="4">
        <f t="shared" si="38"/>
        <v>8.9709099826055239E-2</v>
      </c>
      <c r="O211">
        <f t="shared" si="39"/>
        <v>-4.0290900173959907E-2</v>
      </c>
      <c r="P211">
        <f t="shared" si="40"/>
        <v>-1.3834121205452349E-2</v>
      </c>
      <c r="Q211">
        <f t="shared" si="41"/>
        <v>6.1226618781225386E-2</v>
      </c>
      <c r="R211" s="4">
        <f t="shared" si="42"/>
        <v>0</v>
      </c>
    </row>
    <row r="212" spans="1:18" x14ac:dyDescent="0.35">
      <c r="A212" s="1">
        <v>38108</v>
      </c>
      <c r="B212">
        <v>40.28</v>
      </c>
      <c r="C212">
        <v>40.28</v>
      </c>
      <c r="D212">
        <v>40.090000000000003</v>
      </c>
      <c r="E212">
        <v>39.57</v>
      </c>
      <c r="F212">
        <v>1.02</v>
      </c>
      <c r="G212" s="3">
        <f t="shared" si="34"/>
        <v>1.0200000000000001E-2</v>
      </c>
      <c r="H212" s="6">
        <v>79.783306682643001</v>
      </c>
      <c r="I212" s="5">
        <f t="shared" si="35"/>
        <v>27.404219494293848</v>
      </c>
      <c r="J212" s="5">
        <f t="shared" si="36"/>
        <v>27.404219494293848</v>
      </c>
      <c r="K212" s="5">
        <f t="shared" si="43"/>
        <v>27.274954308000009</v>
      </c>
      <c r="L212" s="5">
        <f t="shared" si="44"/>
        <v>26.921175903406343</v>
      </c>
      <c r="M212" s="4">
        <f t="shared" si="37"/>
        <v>-3.4252555273702703E-2</v>
      </c>
      <c r="N212" s="4">
        <f t="shared" si="38"/>
        <v>-0.22425255527362606</v>
      </c>
      <c r="O212">
        <f t="shared" si="39"/>
        <v>-0.38910168028269643</v>
      </c>
      <c r="P212">
        <f t="shared" si="40"/>
        <v>-2.3303489149975168E-2</v>
      </c>
      <c r="Q212">
        <f t="shared" si="41"/>
        <v>-0.15256867544376282</v>
      </c>
      <c r="R212" s="4">
        <f t="shared" si="42"/>
        <v>0</v>
      </c>
    </row>
    <row r="213" spans="1:18" x14ac:dyDescent="0.35">
      <c r="A213" s="1">
        <v>38078</v>
      </c>
      <c r="B213">
        <v>36.75</v>
      </c>
      <c r="C213">
        <v>36.619999999999997</v>
      </c>
      <c r="D213">
        <v>36.119999999999997</v>
      </c>
      <c r="E213">
        <v>35.700000000000003</v>
      </c>
      <c r="F213">
        <v>0.94</v>
      </c>
      <c r="G213" s="3">
        <f t="shared" si="34"/>
        <v>9.3999999999999986E-3</v>
      </c>
      <c r="H213" s="6">
        <v>79.319204951543597</v>
      </c>
      <c r="I213" s="5">
        <f t="shared" si="35"/>
        <v>24.857167527738969</v>
      </c>
      <c r="J213" s="5">
        <f t="shared" si="36"/>
        <v>24.769237411314315</v>
      </c>
      <c r="K213" s="5">
        <f t="shared" si="43"/>
        <v>24.431044655834871</v>
      </c>
      <c r="L213" s="5">
        <f t="shared" si="44"/>
        <v>24.146962741232144</v>
      </c>
      <c r="M213" s="4">
        <f t="shared" si="37"/>
        <v>-0.15879877804879755</v>
      </c>
      <c r="N213" s="4">
        <f t="shared" si="38"/>
        <v>-0.52869690482036069</v>
      </c>
      <c r="O213">
        <f t="shared" si="39"/>
        <v>-0.48851673816281449</v>
      </c>
      <c r="P213">
        <f t="shared" si="40"/>
        <v>-0.1074091926301832</v>
      </c>
      <c r="Q213">
        <f t="shared" si="41"/>
        <v>-0.35760292610929856</v>
      </c>
      <c r="R213" s="4">
        <f t="shared" si="42"/>
        <v>0</v>
      </c>
    </row>
    <row r="214" spans="1:18" x14ac:dyDescent="0.35">
      <c r="A214" s="1">
        <v>38047</v>
      </c>
      <c r="B214">
        <v>36.74</v>
      </c>
      <c r="C214">
        <v>36.72</v>
      </c>
      <c r="D214">
        <v>36.03</v>
      </c>
      <c r="E214">
        <v>35.270000000000003</v>
      </c>
      <c r="F214">
        <v>0.94</v>
      </c>
      <c r="G214" s="3">
        <f t="shared" si="34"/>
        <v>9.3999999999999986E-3</v>
      </c>
      <c r="H214" s="6">
        <v>79.066058552762001</v>
      </c>
      <c r="I214" s="5">
        <f t="shared" si="35"/>
        <v>24.771093873674161</v>
      </c>
      <c r="J214" s="5">
        <f t="shared" si="36"/>
        <v>24.757609336998236</v>
      </c>
      <c r="K214" s="5">
        <f t="shared" si="43"/>
        <v>24.292392821678824</v>
      </c>
      <c r="L214" s="5">
        <f t="shared" si="44"/>
        <v>23.779980427993678</v>
      </c>
      <c r="M214" s="4">
        <f t="shared" si="37"/>
        <v>-4.8790941646609853E-2</v>
      </c>
      <c r="N214" s="4">
        <f t="shared" si="38"/>
        <v>-0.71877526884226906</v>
      </c>
      <c r="O214">
        <f t="shared" si="39"/>
        <v>-0.75349131052332508</v>
      </c>
      <c r="P214">
        <f t="shared" si="40"/>
        <v>-3.289616210432933E-2</v>
      </c>
      <c r="Q214">
        <f t="shared" si="41"/>
        <v>-0.48461757372257225</v>
      </c>
      <c r="R214" s="4">
        <f t="shared" si="42"/>
        <v>0</v>
      </c>
    </row>
    <row r="215" spans="1:18" x14ac:dyDescent="0.35">
      <c r="A215" s="1">
        <v>38018</v>
      </c>
      <c r="B215">
        <v>34.69</v>
      </c>
      <c r="C215">
        <v>34.5</v>
      </c>
      <c r="D215">
        <v>33.54</v>
      </c>
      <c r="E215">
        <v>32.909999999999997</v>
      </c>
      <c r="F215">
        <v>0.93</v>
      </c>
      <c r="G215" s="3">
        <f t="shared" si="34"/>
        <v>9.300000000000001E-3</v>
      </c>
      <c r="H215" s="6">
        <v>78.559765755198995</v>
      </c>
      <c r="I215" s="5">
        <f t="shared" si="35"/>
        <v>23.23915984284826</v>
      </c>
      <c r="J215" s="5">
        <f t="shared" si="36"/>
        <v>23.111877041748777</v>
      </c>
      <c r="K215" s="5">
        <f t="shared" si="43"/>
        <v>22.468763941456636</v>
      </c>
      <c r="L215" s="5">
        <f t="shared" si="44"/>
        <v>22.046720969389916</v>
      </c>
      <c r="M215" s="4">
        <f t="shared" si="37"/>
        <v>-0.21689517053242027</v>
      </c>
      <c r="N215" s="4">
        <f t="shared" si="38"/>
        <v>-0.98674786345816345</v>
      </c>
      <c r="O215">
        <f t="shared" si="39"/>
        <v>-0.82143980097352431</v>
      </c>
      <c r="P215">
        <f t="shared" si="40"/>
        <v>-0.14530013079114007</v>
      </c>
      <c r="Q215">
        <f t="shared" si="41"/>
        <v>-0.66103174757835881</v>
      </c>
      <c r="R215" s="4">
        <f t="shared" si="42"/>
        <v>0</v>
      </c>
    </row>
    <row r="216" spans="1:18" x14ac:dyDescent="0.35">
      <c r="A216" s="1">
        <v>37987</v>
      </c>
      <c r="B216">
        <v>34.31</v>
      </c>
      <c r="C216">
        <v>34.22</v>
      </c>
      <c r="D216">
        <v>33.58</v>
      </c>
      <c r="E216">
        <v>33.04</v>
      </c>
      <c r="F216">
        <v>0.88</v>
      </c>
      <c r="G216" s="3">
        <f t="shared" si="34"/>
        <v>8.8000000000000005E-3</v>
      </c>
      <c r="H216" s="6">
        <v>78.137855090563093</v>
      </c>
      <c r="I216" s="5">
        <f t="shared" si="35"/>
        <v>22.861153884899288</v>
      </c>
      <c r="J216" s="5">
        <f t="shared" si="36"/>
        <v>22.801185833321295</v>
      </c>
      <c r="K216" s="5">
        <f t="shared" si="43"/>
        <v>22.374746355433345</v>
      </c>
      <c r="L216" s="5">
        <f t="shared" si="44"/>
        <v>22.014938045965387</v>
      </c>
      <c r="M216" s="4">
        <f t="shared" si="37"/>
        <v>-0.11516989450000024</v>
      </c>
      <c r="N216" s="4">
        <f t="shared" si="38"/>
        <v>-0.66510387029406304</v>
      </c>
      <c r="O216">
        <f t="shared" si="39"/>
        <v>-0.61488753697051457</v>
      </c>
      <c r="P216">
        <f t="shared" si="40"/>
        <v>-7.6739046373420272E-2</v>
      </c>
      <c r="Q216">
        <f t="shared" si="41"/>
        <v>-0.44316647998351949</v>
      </c>
      <c r="R216" s="4">
        <f t="shared" si="42"/>
        <v>0</v>
      </c>
    </row>
    <row r="217" spans="1:18" x14ac:dyDescent="0.35">
      <c r="A217" s="1">
        <v>37956</v>
      </c>
      <c r="B217">
        <v>32.130000000000003</v>
      </c>
      <c r="C217">
        <v>32.14</v>
      </c>
      <c r="D217">
        <v>31.99</v>
      </c>
      <c r="E217">
        <v>31.51</v>
      </c>
      <c r="F217">
        <v>0.9</v>
      </c>
      <c r="G217" s="3">
        <f t="shared" si="34"/>
        <v>9.0000000000000011E-3</v>
      </c>
      <c r="H217" s="6">
        <v>77.758135492390807</v>
      </c>
      <c r="I217" s="5">
        <f t="shared" si="35"/>
        <v>21.304556967490278</v>
      </c>
      <c r="J217" s="5">
        <f t="shared" si="36"/>
        <v>21.311187704174834</v>
      </c>
      <c r="K217" s="5">
        <f t="shared" si="43"/>
        <v>21.211726653906439</v>
      </c>
      <c r="L217" s="5">
        <f t="shared" si="44"/>
        <v>20.893451293047576</v>
      </c>
      <c r="M217" s="4">
        <f t="shared" si="37"/>
        <v>-1.4106538822062795E-2</v>
      </c>
      <c r="N217" s="4">
        <f t="shared" si="38"/>
        <v>-0.17411404163527164</v>
      </c>
      <c r="O217">
        <f t="shared" si="39"/>
        <v>-0.33899591664084727</v>
      </c>
      <c r="P217">
        <f t="shared" si="40"/>
        <v>-9.3536744459669294E-3</v>
      </c>
      <c r="Q217">
        <f t="shared" si="41"/>
        <v>-0.11545043631678993</v>
      </c>
      <c r="R217" s="4">
        <f t="shared" si="42"/>
        <v>0</v>
      </c>
    </row>
    <row r="218" spans="1:18" x14ac:dyDescent="0.35">
      <c r="A218" s="1">
        <v>37926</v>
      </c>
      <c r="B218">
        <v>31.11</v>
      </c>
      <c r="C218">
        <v>31.06</v>
      </c>
      <c r="D218">
        <v>30.67</v>
      </c>
      <c r="E218">
        <v>30.27</v>
      </c>
      <c r="F218">
        <v>0.93</v>
      </c>
      <c r="G218" s="3">
        <f t="shared" si="34"/>
        <v>9.300000000000001E-3</v>
      </c>
      <c r="H218" s="6">
        <v>77.842517625317996</v>
      </c>
      <c r="I218" s="5">
        <f t="shared" si="35"/>
        <v>20.650607307841714</v>
      </c>
      <c r="J218" s="5">
        <f t="shared" si="36"/>
        <v>20.617417646466205</v>
      </c>
      <c r="K218" s="5">
        <f t="shared" si="43"/>
        <v>20.358538287737236</v>
      </c>
      <c r="L218" s="5">
        <f t="shared" si="44"/>
        <v>20.093020996733163</v>
      </c>
      <c r="M218" s="4">
        <f t="shared" si="37"/>
        <v>-7.411959513588004E-2</v>
      </c>
      <c r="N218" s="4">
        <f t="shared" si="38"/>
        <v>-0.4140808301163113</v>
      </c>
      <c r="O218">
        <f t="shared" si="39"/>
        <v>-0.41892776762393347</v>
      </c>
      <c r="P218">
        <f t="shared" si="40"/>
        <v>-4.9200085276994078E-2</v>
      </c>
      <c r="Q218">
        <f t="shared" si="41"/>
        <v>-0.27486405067300157</v>
      </c>
      <c r="R218" s="4">
        <f t="shared" si="42"/>
        <v>0</v>
      </c>
    </row>
    <row r="219" spans="1:18" x14ac:dyDescent="0.35">
      <c r="A219" s="1">
        <v>37895</v>
      </c>
      <c r="B219">
        <v>30.34</v>
      </c>
      <c r="C219">
        <v>30.35</v>
      </c>
      <c r="D219">
        <v>30.25</v>
      </c>
      <c r="E219">
        <v>29.88</v>
      </c>
      <c r="F219">
        <v>0.92</v>
      </c>
      <c r="G219" s="3">
        <f t="shared" si="34"/>
        <v>9.1999999999999998E-3</v>
      </c>
      <c r="H219" s="6">
        <v>78.053472957635904</v>
      </c>
      <c r="I219" s="5">
        <f t="shared" si="35"/>
        <v>20.194065076920818</v>
      </c>
      <c r="J219" s="5">
        <f t="shared" si="36"/>
        <v>20.200720998172276</v>
      </c>
      <c r="K219" s="5">
        <f t="shared" si="43"/>
        <v>20.134161785657703</v>
      </c>
      <c r="L219" s="5">
        <f t="shared" si="44"/>
        <v>19.887892699353792</v>
      </c>
      <c r="M219" s="4">
        <f t="shared" si="37"/>
        <v>-1.3269585534673977E-2</v>
      </c>
      <c r="N219" s="4">
        <f t="shared" si="38"/>
        <v>-0.12327725514096027</v>
      </c>
      <c r="O219">
        <f t="shared" si="39"/>
        <v>-0.25818717181201817</v>
      </c>
      <c r="P219">
        <f t="shared" si="40"/>
        <v>-8.8321316358268651E-3</v>
      </c>
      <c r="Q219">
        <f t="shared" si="41"/>
        <v>-8.2052370231403285E-2</v>
      </c>
      <c r="R219" s="4">
        <f t="shared" si="42"/>
        <v>0</v>
      </c>
    </row>
    <row r="220" spans="1:18" x14ac:dyDescent="0.35">
      <c r="A220" s="1">
        <v>37865</v>
      </c>
      <c r="B220">
        <v>28.31</v>
      </c>
      <c r="C220">
        <v>28.31</v>
      </c>
      <c r="D220">
        <v>28.29</v>
      </c>
      <c r="E220">
        <v>28</v>
      </c>
      <c r="F220">
        <v>0.94</v>
      </c>
      <c r="G220" s="3">
        <f t="shared" si="34"/>
        <v>9.3999999999999986E-3</v>
      </c>
      <c r="H220" s="6">
        <v>78.137855090563093</v>
      </c>
      <c r="I220" s="5">
        <f t="shared" si="35"/>
        <v>18.86328377969976</v>
      </c>
      <c r="J220" s="5">
        <f t="shared" si="36"/>
        <v>18.86328377969976</v>
      </c>
      <c r="K220" s="5">
        <f t="shared" si="43"/>
        <v>18.849957546015762</v>
      </c>
      <c r="L220" s="5">
        <f t="shared" si="44"/>
        <v>18.656727157597786</v>
      </c>
      <c r="M220" s="4">
        <f t="shared" si="37"/>
        <v>-2.2184854600313685E-2</v>
      </c>
      <c r="N220" s="4">
        <f t="shared" si="38"/>
        <v>-4.2184854600313168E-2</v>
      </c>
      <c r="O220">
        <f t="shared" si="39"/>
        <v>-0.17712414627006212</v>
      </c>
      <c r="P220">
        <f t="shared" si="40"/>
        <v>-1.4782027832464406E-2</v>
      </c>
      <c r="Q220">
        <f t="shared" si="41"/>
        <v>-2.8108261516463402E-2</v>
      </c>
      <c r="R220" s="4">
        <f t="shared" si="42"/>
        <v>0</v>
      </c>
    </row>
    <row r="221" spans="1:18" x14ac:dyDescent="0.35">
      <c r="A221" s="1">
        <v>37834</v>
      </c>
      <c r="B221">
        <v>31.57</v>
      </c>
      <c r="C221">
        <v>31.6</v>
      </c>
      <c r="D221">
        <v>31.42</v>
      </c>
      <c r="E221">
        <v>30.96</v>
      </c>
      <c r="F221">
        <v>0.95</v>
      </c>
      <c r="G221" s="3">
        <f t="shared" si="34"/>
        <v>9.4999999999999998E-3</v>
      </c>
      <c r="H221" s="6">
        <v>77.884708691781597</v>
      </c>
      <c r="I221" s="5">
        <f t="shared" si="35"/>
        <v>20.967310432167132</v>
      </c>
      <c r="J221" s="5">
        <f t="shared" si="36"/>
        <v>20.98723502237825</v>
      </c>
      <c r="K221" s="5">
        <f t="shared" si="43"/>
        <v>20.867687481111542</v>
      </c>
      <c r="L221" s="5">
        <f t="shared" si="44"/>
        <v>20.56217709787439</v>
      </c>
      <c r="M221" s="4">
        <f t="shared" si="37"/>
        <v>4.9971876926418286E-3</v>
      </c>
      <c r="N221" s="4">
        <f t="shared" si="38"/>
        <v>-0.20502657171088831</v>
      </c>
      <c r="O221">
        <f t="shared" si="39"/>
        <v>-0.34489990505083373</v>
      </c>
      <c r="P221">
        <f t="shared" si="40"/>
        <v>3.3188972327962691E-3</v>
      </c>
      <c r="Q221">
        <f t="shared" si="41"/>
        <v>-0.13616901412432877</v>
      </c>
      <c r="R221" s="4">
        <f t="shared" si="42"/>
        <v>0</v>
      </c>
    </row>
    <row r="222" spans="1:18" x14ac:dyDescent="0.35">
      <c r="A222" s="1">
        <v>37803</v>
      </c>
      <c r="B222">
        <v>30.76</v>
      </c>
      <c r="C222">
        <v>30.7</v>
      </c>
      <c r="D222">
        <v>30.26</v>
      </c>
      <c r="E222">
        <v>29.75</v>
      </c>
      <c r="F222">
        <v>0.9</v>
      </c>
      <c r="G222" s="3">
        <f t="shared" si="34"/>
        <v>9.0000000000000011E-3</v>
      </c>
      <c r="H222" s="6">
        <v>77.5893712265365</v>
      </c>
      <c r="I222" s="5">
        <f t="shared" si="35"/>
        <v>20.351878768690515</v>
      </c>
      <c r="J222" s="5">
        <f t="shared" si="36"/>
        <v>20.31218069566966</v>
      </c>
      <c r="K222" s="5">
        <f t="shared" si="43"/>
        <v>20.02106149351674</v>
      </c>
      <c r="L222" s="5">
        <f t="shared" si="44"/>
        <v>19.683627872839491</v>
      </c>
      <c r="M222" s="4">
        <f t="shared" si="37"/>
        <v>-8.3078653413220238E-2</v>
      </c>
      <c r="N222" s="4">
        <f t="shared" si="38"/>
        <v>-0.4630336365339951</v>
      </c>
      <c r="O222">
        <f t="shared" si="39"/>
        <v>-0.49785551154240976</v>
      </c>
      <c r="P222">
        <f t="shared" si="40"/>
        <v>-5.4967707494534342E-2</v>
      </c>
      <c r="Q222">
        <f t="shared" si="41"/>
        <v>-0.30635905190396062</v>
      </c>
      <c r="R222" s="4">
        <f t="shared" si="42"/>
        <v>0</v>
      </c>
    </row>
    <row r="223" spans="1:18" x14ac:dyDescent="0.35">
      <c r="A223" s="1">
        <v>37773</v>
      </c>
      <c r="B223">
        <v>30.66</v>
      </c>
      <c r="C223">
        <v>30.52</v>
      </c>
      <c r="D223">
        <v>29.49</v>
      </c>
      <c r="E223">
        <v>28.85</v>
      </c>
      <c r="F223">
        <v>0.92</v>
      </c>
      <c r="G223" s="3">
        <f t="shared" si="34"/>
        <v>9.1999999999999998E-3</v>
      </c>
      <c r="H223" s="6">
        <v>77.504989093609296</v>
      </c>
      <c r="I223" s="5">
        <f t="shared" si="35"/>
        <v>20.263653633053622</v>
      </c>
      <c r="J223" s="5">
        <f t="shared" si="36"/>
        <v>20.171125534272555</v>
      </c>
      <c r="K223" s="5">
        <f t="shared" si="43"/>
        <v>19.490383093240421</v>
      </c>
      <c r="L223" s="5">
        <f t="shared" si="44"/>
        <v>19.067397498812689</v>
      </c>
      <c r="M223" s="4">
        <f t="shared" si="37"/>
        <v>-0.16351501293649146</v>
      </c>
      <c r="N223" s="4">
        <f t="shared" si="38"/>
        <v>-1.0534076384479929</v>
      </c>
      <c r="O223">
        <f t="shared" si="39"/>
        <v>-0.85808755513038959</v>
      </c>
      <c r="P223">
        <f t="shared" si="40"/>
        <v>-0.10806952335125097</v>
      </c>
      <c r="Q223">
        <f t="shared" si="41"/>
        <v>-0.69621290019318682</v>
      </c>
      <c r="R223" s="4">
        <f t="shared" si="42"/>
        <v>0</v>
      </c>
    </row>
    <row r="224" spans="1:18" x14ac:dyDescent="0.35">
      <c r="A224" s="1">
        <v>37742</v>
      </c>
      <c r="B224">
        <v>28.11</v>
      </c>
      <c r="C224">
        <v>28.07</v>
      </c>
      <c r="D224">
        <v>27.54</v>
      </c>
      <c r="E224">
        <v>27.03</v>
      </c>
      <c r="F224">
        <v>1.07</v>
      </c>
      <c r="G224" s="3">
        <f t="shared" si="34"/>
        <v>1.0700000000000001E-2</v>
      </c>
      <c r="H224" s="6">
        <v>77.420606960682093</v>
      </c>
      <c r="I224" s="5">
        <f t="shared" si="35"/>
        <v>18.55809360024173</v>
      </c>
      <c r="J224" s="5">
        <f t="shared" si="36"/>
        <v>18.531685782952163</v>
      </c>
      <c r="K224" s="5">
        <f t="shared" si="43"/>
        <v>18.181782203865428</v>
      </c>
      <c r="L224" s="5">
        <f t="shared" si="44"/>
        <v>17.845082533423479</v>
      </c>
      <c r="M224" s="4">
        <f t="shared" si="37"/>
        <v>-6.5075928023148349E-2</v>
      </c>
      <c r="N224" s="4">
        <f t="shared" si="38"/>
        <v>-0.55504024545024688</v>
      </c>
      <c r="O224">
        <f t="shared" si="39"/>
        <v>-0.54480841213232101</v>
      </c>
      <c r="P224">
        <f t="shared" si="40"/>
        <v>-4.2962830429607808E-2</v>
      </c>
      <c r="Q224">
        <f t="shared" si="41"/>
        <v>-0.36643503475513428</v>
      </c>
      <c r="R224" s="4">
        <f t="shared" si="42"/>
        <v>0</v>
      </c>
    </row>
    <row r="225" spans="1:18" x14ac:dyDescent="0.35">
      <c r="A225" s="1">
        <v>37712</v>
      </c>
      <c r="B225">
        <v>28.17</v>
      </c>
      <c r="C225">
        <v>28.14</v>
      </c>
      <c r="D225">
        <v>26.98</v>
      </c>
      <c r="E225">
        <v>26.52</v>
      </c>
      <c r="F225">
        <v>1.1299999999999999</v>
      </c>
      <c r="G225" s="3">
        <f t="shared" si="34"/>
        <v>1.1299999999999999E-2</v>
      </c>
      <c r="H225" s="6">
        <v>77.547180160072898</v>
      </c>
      <c r="I225" s="5">
        <f t="shared" si="35"/>
        <v>18.628110294011798</v>
      </c>
      <c r="J225" s="5">
        <f t="shared" si="36"/>
        <v>18.608272050887184</v>
      </c>
      <c r="K225" s="5">
        <f t="shared" si="43"/>
        <v>17.841193316735474</v>
      </c>
      <c r="L225" s="5">
        <f t="shared" si="44"/>
        <v>17.537006922158071</v>
      </c>
      <c r="M225" s="4">
        <f t="shared" si="37"/>
        <v>-5.653924359942001E-2</v>
      </c>
      <c r="N225" s="4">
        <f t="shared" si="38"/>
        <v>-1.1865109802942304</v>
      </c>
      <c r="O225">
        <f t="shared" si="39"/>
        <v>-0.83612960532240654</v>
      </c>
      <c r="P225">
        <f t="shared" si="40"/>
        <v>-3.7387975353565597E-2</v>
      </c>
      <c r="Q225">
        <f t="shared" si="41"/>
        <v>-0.78460977657000375</v>
      </c>
      <c r="R225" s="4">
        <f t="shared" si="42"/>
        <v>0</v>
      </c>
    </row>
    <row r="226" spans="1:18" x14ac:dyDescent="0.35">
      <c r="A226" s="1">
        <v>37681</v>
      </c>
      <c r="B226">
        <v>33.51</v>
      </c>
      <c r="C226">
        <v>33.159999999999997</v>
      </c>
      <c r="D226">
        <v>31.69</v>
      </c>
      <c r="E226">
        <v>30.48</v>
      </c>
      <c r="F226">
        <v>1.1299999999999999</v>
      </c>
      <c r="G226" s="3">
        <f t="shared" si="34"/>
        <v>1.1299999999999999E-2</v>
      </c>
      <c r="H226" s="6">
        <v>77.715944425927205</v>
      </c>
      <c r="I226" s="5">
        <f t="shared" si="35"/>
        <v>22.207542418006192</v>
      </c>
      <c r="J226" s="5">
        <f t="shared" si="36"/>
        <v>21.975592556881089</v>
      </c>
      <c r="K226" s="5">
        <f t="shared" si="43"/>
        <v>21.001403140155663</v>
      </c>
      <c r="L226" s="5">
        <f t="shared" si="44"/>
        <v>20.199519334551741</v>
      </c>
      <c r="M226" s="4">
        <f t="shared" si="37"/>
        <v>-0.3815701119281682</v>
      </c>
      <c r="N226" s="4">
        <f t="shared" si="38"/>
        <v>-1.5012403733673301</v>
      </c>
      <c r="O226">
        <f t="shared" si="39"/>
        <v>-1.370609456747288</v>
      </c>
      <c r="P226">
        <f t="shared" si="40"/>
        <v>-0.25287181277493642</v>
      </c>
      <c r="Q226">
        <f t="shared" si="41"/>
        <v>-0.99489284605128159</v>
      </c>
      <c r="R226" s="4">
        <f t="shared" si="42"/>
        <v>0</v>
      </c>
    </row>
    <row r="227" spans="1:18" x14ac:dyDescent="0.35">
      <c r="A227" s="1">
        <v>37653</v>
      </c>
      <c r="B227">
        <v>35.83</v>
      </c>
      <c r="C227">
        <v>35.729999999999997</v>
      </c>
      <c r="D227">
        <v>34.43</v>
      </c>
      <c r="E227">
        <v>33.159999999999997</v>
      </c>
      <c r="F227">
        <v>1.17</v>
      </c>
      <c r="G227" s="3">
        <f t="shared" si="34"/>
        <v>1.1699999999999999E-2</v>
      </c>
      <c r="H227" s="6">
        <v>77.251842694827801</v>
      </c>
      <c r="I227" s="5">
        <f t="shared" si="35"/>
        <v>23.603238735302966</v>
      </c>
      <c r="J227" s="5">
        <f t="shared" si="36"/>
        <v>23.537363103889895</v>
      </c>
      <c r="K227" s="5">
        <f t="shared" si="43"/>
        <v>22.680979895519986</v>
      </c>
      <c r="L227" s="5">
        <f t="shared" si="44"/>
        <v>21.844359376573994</v>
      </c>
      <c r="M227" s="4">
        <f t="shared" si="37"/>
        <v>-0.13495128598311862</v>
      </c>
      <c r="N227" s="4">
        <f t="shared" si="38"/>
        <v>-1.3348537384362318</v>
      </c>
      <c r="O227">
        <f t="shared" si="39"/>
        <v>-1.3192273009859548</v>
      </c>
      <c r="P227">
        <f t="shared" si="40"/>
        <v>-8.8900011741439772E-2</v>
      </c>
      <c r="Q227">
        <f t="shared" si="41"/>
        <v>-0.87934332863583409</v>
      </c>
      <c r="R227" s="4">
        <f t="shared" si="42"/>
        <v>0</v>
      </c>
    </row>
    <row r="228" spans="1:18" x14ac:dyDescent="0.35">
      <c r="A228" s="1">
        <v>37622</v>
      </c>
      <c r="B228">
        <v>32.950000000000003</v>
      </c>
      <c r="C228">
        <v>32.700000000000003</v>
      </c>
      <c r="D228">
        <v>31.87</v>
      </c>
      <c r="E228">
        <v>30.87</v>
      </c>
      <c r="F228">
        <v>1.17</v>
      </c>
      <c r="G228" s="3">
        <f t="shared" si="34"/>
        <v>1.1699999999999999E-2</v>
      </c>
      <c r="H228" s="6">
        <v>76.661167764337605</v>
      </c>
      <c r="I228" s="5">
        <f t="shared" si="35"/>
        <v>21.540054254752661</v>
      </c>
      <c r="J228" s="5">
        <f t="shared" si="36"/>
        <v>21.376624404564858</v>
      </c>
      <c r="K228" s="5">
        <f t="shared" si="43"/>
        <v>20.834037301941343</v>
      </c>
      <c r="L228" s="5">
        <f t="shared" si="44"/>
        <v>20.180317901190126</v>
      </c>
      <c r="M228" s="4">
        <f t="shared" si="37"/>
        <v>-0.2821419166381226</v>
      </c>
      <c r="N228" s="4">
        <f t="shared" si="38"/>
        <v>-0.86189804777123979</v>
      </c>
      <c r="O228">
        <f t="shared" si="39"/>
        <v>-0.9464519853066361</v>
      </c>
      <c r="P228">
        <f t="shared" si="40"/>
        <v>-0.18444164467147114</v>
      </c>
      <c r="Q228">
        <f t="shared" si="41"/>
        <v>-0.56343947529766358</v>
      </c>
      <c r="R228" s="4">
        <f t="shared" si="42"/>
        <v>0</v>
      </c>
    </row>
    <row r="229" spans="1:18" x14ac:dyDescent="0.35">
      <c r="A229" s="1">
        <v>37591</v>
      </c>
      <c r="B229">
        <v>29.46</v>
      </c>
      <c r="C229">
        <v>29.39</v>
      </c>
      <c r="D229">
        <v>29.07</v>
      </c>
      <c r="E229">
        <v>28.4</v>
      </c>
      <c r="F229">
        <v>1.19</v>
      </c>
      <c r="G229" s="3">
        <f t="shared" si="34"/>
        <v>1.1899999999999999E-2</v>
      </c>
      <c r="H229" s="6">
        <v>76.323639232628906</v>
      </c>
      <c r="I229" s="5">
        <f t="shared" si="35"/>
        <v>19.173780707182612</v>
      </c>
      <c r="J229" s="5">
        <f t="shared" si="36"/>
        <v>19.128221825665207</v>
      </c>
      <c r="K229" s="5">
        <f t="shared" si="43"/>
        <v>18.919952653014207</v>
      </c>
      <c r="L229" s="5">
        <f t="shared" si="44"/>
        <v>18.483889072776176</v>
      </c>
      <c r="M229" s="4">
        <f t="shared" si="37"/>
        <v>-9.922899031237585E-2</v>
      </c>
      <c r="N229" s="4">
        <f t="shared" si="38"/>
        <v>-0.34915953921527193</v>
      </c>
      <c r="O229">
        <f t="shared" si="39"/>
        <v>-0.52391410173536179</v>
      </c>
      <c r="P229">
        <f t="shared" si="40"/>
        <v>-6.4582311610474244E-2</v>
      </c>
      <c r="Q229">
        <f t="shared" si="41"/>
        <v>-0.22724740111115357</v>
      </c>
      <c r="R229" s="4">
        <f t="shared" si="42"/>
        <v>0</v>
      </c>
    </row>
    <row r="230" spans="1:18" x14ac:dyDescent="0.35">
      <c r="A230" s="1">
        <v>37561</v>
      </c>
      <c r="B230">
        <v>26.35</v>
      </c>
      <c r="C230">
        <v>26.19</v>
      </c>
      <c r="D230">
        <v>25.67</v>
      </c>
      <c r="E230">
        <v>25.39</v>
      </c>
      <c r="F230">
        <v>1.23</v>
      </c>
      <c r="G230" s="3">
        <f t="shared" si="34"/>
        <v>1.23E-2</v>
      </c>
      <c r="H230" s="6">
        <v>76.492403498483199</v>
      </c>
      <c r="I230" s="5">
        <f t="shared" si="35"/>
        <v>17.187585447637652</v>
      </c>
      <c r="J230" s="5">
        <f t="shared" si="36"/>
        <v>17.083220602414805</v>
      </c>
      <c r="K230" s="5">
        <f t="shared" si="43"/>
        <v>16.744034855440553</v>
      </c>
      <c r="L230" s="5">
        <f t="shared" si="44"/>
        <v>16.561396376300568</v>
      </c>
      <c r="M230" s="4">
        <f t="shared" si="37"/>
        <v>-0.18702259671493318</v>
      </c>
      <c r="N230" s="4">
        <f t="shared" si="38"/>
        <v>-0.54685851263618446</v>
      </c>
      <c r="O230">
        <f t="shared" si="39"/>
        <v>-0.4266535126541442</v>
      </c>
      <c r="P230">
        <f t="shared" si="40"/>
        <v>-0.12199115224580429</v>
      </c>
      <c r="Q230">
        <f t="shared" si="41"/>
        <v>-0.35670502518794989</v>
      </c>
      <c r="R230" s="4">
        <f t="shared" si="42"/>
        <v>0</v>
      </c>
    </row>
    <row r="231" spans="1:18" x14ac:dyDescent="0.35">
      <c r="A231" s="1">
        <v>37530</v>
      </c>
      <c r="B231">
        <v>28.84</v>
      </c>
      <c r="C231">
        <v>28.86</v>
      </c>
      <c r="D231">
        <v>28.74</v>
      </c>
      <c r="E231">
        <v>28.35</v>
      </c>
      <c r="F231">
        <v>1.58</v>
      </c>
      <c r="G231" s="3">
        <f t="shared" si="34"/>
        <v>1.5800000000000002E-2</v>
      </c>
      <c r="H231" s="6">
        <v>76.492403498483199</v>
      </c>
      <c r="I231" s="5">
        <f t="shared" si="35"/>
        <v>18.811763351418211</v>
      </c>
      <c r="J231" s="5">
        <f t="shared" si="36"/>
        <v>18.824808957071067</v>
      </c>
      <c r="K231" s="5">
        <f t="shared" si="43"/>
        <v>18.746535323153932</v>
      </c>
      <c r="L231" s="5">
        <f t="shared" si="44"/>
        <v>18.492146012923243</v>
      </c>
      <c r="M231" s="4">
        <f t="shared" si="37"/>
        <v>-1.7997676314138327E-2</v>
      </c>
      <c r="N231" s="4">
        <f t="shared" si="38"/>
        <v>-0.15802402699120566</v>
      </c>
      <c r="O231">
        <f t="shared" si="39"/>
        <v>-0.29285615201547577</v>
      </c>
      <c r="P231">
        <f t="shared" si="40"/>
        <v>-1.1739529393102032E-2</v>
      </c>
      <c r="Q231">
        <f t="shared" si="41"/>
        <v>-0.10307595699017158</v>
      </c>
      <c r="R231" s="4">
        <f t="shared" si="42"/>
        <v>0</v>
      </c>
    </row>
    <row r="232" spans="1:18" x14ac:dyDescent="0.35">
      <c r="A232" s="1">
        <v>37500</v>
      </c>
      <c r="B232">
        <v>29.66</v>
      </c>
      <c r="C232">
        <v>29.67</v>
      </c>
      <c r="D232">
        <v>29.68</v>
      </c>
      <c r="E232">
        <v>29.41</v>
      </c>
      <c r="F232">
        <v>1.63</v>
      </c>
      <c r="G232" s="3">
        <f t="shared" si="34"/>
        <v>1.6299999999999999E-2</v>
      </c>
      <c r="H232" s="6">
        <v>76.365830299092494</v>
      </c>
      <c r="I232" s="5">
        <f t="shared" si="35"/>
        <v>19.314620000863442</v>
      </c>
      <c r="J232" s="5">
        <f t="shared" si="36"/>
        <v>19.321132010304058</v>
      </c>
      <c r="K232" s="5">
        <f t="shared" si="43"/>
        <v>19.327644019744675</v>
      </c>
      <c r="L232" s="5">
        <f t="shared" si="44"/>
        <v>19.151819764848074</v>
      </c>
      <c r="M232" s="4">
        <f t="shared" si="37"/>
        <v>-3.0315541439812389E-2</v>
      </c>
      <c r="N232" s="4">
        <f t="shared" si="38"/>
        <v>-3.0329134002670316E-2</v>
      </c>
      <c r="O232">
        <f t="shared" si="39"/>
        <v>-0.17024084234957193</v>
      </c>
      <c r="P232">
        <f t="shared" si="40"/>
        <v>-1.9741509205338112E-2</v>
      </c>
      <c r="Q232">
        <f t="shared" si="41"/>
        <v>-1.9750360695107487E-2</v>
      </c>
      <c r="R232" s="4">
        <f t="shared" si="42"/>
        <v>0</v>
      </c>
    </row>
    <row r="233" spans="1:18" x14ac:dyDescent="0.35">
      <c r="A233" s="1">
        <v>37469</v>
      </c>
      <c r="B233">
        <v>28.39</v>
      </c>
      <c r="C233">
        <v>28.2</v>
      </c>
      <c r="D233">
        <v>27.65</v>
      </c>
      <c r="E233">
        <v>27.32</v>
      </c>
      <c r="F233">
        <v>1.62</v>
      </c>
      <c r="G233" s="3">
        <f t="shared" si="34"/>
        <v>1.6200000000000003E-2</v>
      </c>
      <c r="H233" s="6">
        <v>76.239257099701703</v>
      </c>
      <c r="I233" s="5">
        <f t="shared" si="35"/>
        <v>18.456952379581761</v>
      </c>
      <c r="J233" s="5">
        <f t="shared" si="36"/>
        <v>18.333429274540528</v>
      </c>
      <c r="K233" s="5">
        <f t="shared" si="43"/>
        <v>17.975862391526441</v>
      </c>
      <c r="L233" s="5">
        <f t="shared" si="44"/>
        <v>17.761322261717989</v>
      </c>
      <c r="M233" s="4">
        <f t="shared" si="37"/>
        <v>-0.22835238203310598</v>
      </c>
      <c r="N233" s="4">
        <f t="shared" si="38"/>
        <v>-0.58809570881755024</v>
      </c>
      <c r="O233">
        <f t="shared" si="39"/>
        <v>-0.4777987088627208</v>
      </c>
      <c r="P233">
        <f t="shared" si="40"/>
        <v>-0.148456817222583</v>
      </c>
      <c r="Q233">
        <f t="shared" si="41"/>
        <v>-0.38233372639245866</v>
      </c>
      <c r="R233" s="4">
        <f t="shared" si="42"/>
        <v>0</v>
      </c>
    </row>
    <row r="234" spans="1:18" x14ac:dyDescent="0.35">
      <c r="A234" s="1">
        <v>37438</v>
      </c>
      <c r="B234">
        <v>26.97</v>
      </c>
      <c r="C234">
        <v>26.94</v>
      </c>
      <c r="D234">
        <v>26.79</v>
      </c>
      <c r="E234">
        <v>26.51</v>
      </c>
      <c r="F234">
        <v>1.68</v>
      </c>
      <c r="G234" s="3">
        <f t="shared" si="34"/>
        <v>1.6799999999999999E-2</v>
      </c>
      <c r="H234" s="6">
        <v>75.986110700920193</v>
      </c>
      <c r="I234" s="5">
        <f t="shared" si="35"/>
        <v>17.475560176723675</v>
      </c>
      <c r="J234" s="5">
        <f t="shared" si="36"/>
        <v>17.456121288874151</v>
      </c>
      <c r="K234" s="5">
        <f t="shared" si="43"/>
        <v>17.358926849626521</v>
      </c>
      <c r="L234" s="5">
        <f t="shared" si="44"/>
        <v>17.177497229697615</v>
      </c>
      <c r="M234" s="4">
        <f t="shared" si="37"/>
        <v>-6.7784442938596243E-2</v>
      </c>
      <c r="N234" s="4">
        <f t="shared" si="38"/>
        <v>-0.18774241352488449</v>
      </c>
      <c r="O234">
        <f t="shared" si="39"/>
        <v>-0.2525919135494612</v>
      </c>
      <c r="P234">
        <f t="shared" si="40"/>
        <v>-4.3921806140866111E-2</v>
      </c>
      <c r="Q234">
        <f t="shared" si="41"/>
        <v>-0.12165012403698494</v>
      </c>
      <c r="R234" s="4">
        <f t="shared" si="42"/>
        <v>0</v>
      </c>
    </row>
    <row r="235" spans="1:18" x14ac:dyDescent="0.35">
      <c r="A235" s="1">
        <v>37408</v>
      </c>
      <c r="B235">
        <v>25.52</v>
      </c>
      <c r="C235">
        <v>25.55</v>
      </c>
      <c r="D235">
        <v>25.65</v>
      </c>
      <c r="E235">
        <v>25.56</v>
      </c>
      <c r="F235">
        <v>1.7</v>
      </c>
      <c r="G235" s="3">
        <f t="shared" si="34"/>
        <v>1.7000000000000001E-2</v>
      </c>
      <c r="H235" s="6">
        <v>75.901728567993004</v>
      </c>
      <c r="I235" s="5">
        <f t="shared" si="35"/>
        <v>16.51765078359978</v>
      </c>
      <c r="J235" s="5">
        <f t="shared" si="36"/>
        <v>16.537068084677681</v>
      </c>
      <c r="K235" s="5">
        <f t="shared" si="43"/>
        <v>16.60179242160401</v>
      </c>
      <c r="L235" s="5">
        <f t="shared" si="44"/>
        <v>16.54354051837031</v>
      </c>
      <c r="M235" s="4">
        <f t="shared" si="37"/>
        <v>-6.1789540416820618E-3</v>
      </c>
      <c r="N235" s="4">
        <f t="shared" si="38"/>
        <v>6.3778515839938418E-2</v>
      </c>
      <c r="O235">
        <f t="shared" si="39"/>
        <v>-3.1225025826149947E-2</v>
      </c>
      <c r="P235">
        <f t="shared" si="40"/>
        <v>-3.9992870324607683E-3</v>
      </c>
      <c r="Q235">
        <f t="shared" si="41"/>
        <v>4.1280221478852422E-2</v>
      </c>
      <c r="R235" s="4">
        <f t="shared" si="42"/>
        <v>0</v>
      </c>
    </row>
    <row r="236" spans="1:18" x14ac:dyDescent="0.35">
      <c r="A236" s="1">
        <v>37377</v>
      </c>
      <c r="B236">
        <v>27.04</v>
      </c>
      <c r="C236">
        <v>26.95</v>
      </c>
      <c r="D236">
        <v>26.5</v>
      </c>
      <c r="E236">
        <v>26.3</v>
      </c>
      <c r="F236">
        <v>1.73</v>
      </c>
      <c r="G236" s="3">
        <f t="shared" si="34"/>
        <v>1.7299999999999999E-2</v>
      </c>
      <c r="H236" s="6">
        <v>75.859537501529402</v>
      </c>
      <c r="I236" s="5">
        <f t="shared" si="35"/>
        <v>17.491732266467075</v>
      </c>
      <c r="J236" s="5">
        <f t="shared" si="36"/>
        <v>17.433512743390818</v>
      </c>
      <c r="K236" s="5">
        <f t="shared" si="43"/>
        <v>17.142415128009524</v>
      </c>
      <c r="L236" s="5">
        <f t="shared" si="44"/>
        <v>17.013038410062283</v>
      </c>
      <c r="M236" s="4">
        <f t="shared" si="37"/>
        <v>-0.12901078018070444</v>
      </c>
      <c r="N236" s="4">
        <f t="shared" si="38"/>
        <v>-0.48888093660767823</v>
      </c>
      <c r="O236">
        <f t="shared" si="39"/>
        <v>-0.36364666581488664</v>
      </c>
      <c r="P236">
        <f t="shared" si="40"/>
        <v>-8.3454956597961011E-2</v>
      </c>
      <c r="Q236">
        <f t="shared" si="41"/>
        <v>-0.31624905522637492</v>
      </c>
      <c r="R236" s="4">
        <f t="shared" si="42"/>
        <v>0</v>
      </c>
    </row>
    <row r="237" spans="1:18" x14ac:dyDescent="0.35">
      <c r="A237" s="1">
        <v>37347</v>
      </c>
      <c r="B237">
        <v>26.18</v>
      </c>
      <c r="C237">
        <v>26.26</v>
      </c>
      <c r="D237">
        <v>26.29</v>
      </c>
      <c r="E237">
        <v>26.08</v>
      </c>
      <c r="F237">
        <v>1.71</v>
      </c>
      <c r="G237" s="3">
        <f t="shared" si="34"/>
        <v>1.7100000000000001E-2</v>
      </c>
      <c r="H237" s="6">
        <v>75.859537501529402</v>
      </c>
      <c r="I237" s="5">
        <f t="shared" si="35"/>
        <v>16.935412379293936</v>
      </c>
      <c r="J237" s="5">
        <f t="shared" si="36"/>
        <v>16.987163066472835</v>
      </c>
      <c r="K237" s="5">
        <f t="shared" si="43"/>
        <v>17.006569574164917</v>
      </c>
      <c r="L237" s="5">
        <f t="shared" si="44"/>
        <v>16.870724020320313</v>
      </c>
      <c r="M237" s="4">
        <f t="shared" si="37"/>
        <v>4.266690648833657E-2</v>
      </c>
      <c r="N237" s="4">
        <f t="shared" si="38"/>
        <v>-7.4471747752677285E-3</v>
      </c>
      <c r="O237">
        <f t="shared" si="39"/>
        <v>-0.12738304978611548</v>
      </c>
      <c r="P237">
        <f t="shared" si="40"/>
        <v>2.7600521632113895E-2</v>
      </c>
      <c r="Q237">
        <f t="shared" si="41"/>
        <v>-4.8174551520205229E-3</v>
      </c>
      <c r="R237" s="4">
        <f t="shared" si="42"/>
        <v>0</v>
      </c>
    </row>
    <row r="238" spans="1:18" x14ac:dyDescent="0.35">
      <c r="A238" s="1">
        <v>37316</v>
      </c>
      <c r="B238">
        <v>24.53</v>
      </c>
      <c r="C238">
        <v>24.44</v>
      </c>
      <c r="D238">
        <v>24.68</v>
      </c>
      <c r="E238">
        <v>24.73</v>
      </c>
      <c r="F238">
        <v>1.79</v>
      </c>
      <c r="G238" s="3">
        <f t="shared" si="34"/>
        <v>1.7899999999999999E-2</v>
      </c>
      <c r="H238" s="6">
        <v>75.4376268368936</v>
      </c>
      <c r="I238" s="5">
        <f t="shared" si="35"/>
        <v>15.779800538230155</v>
      </c>
      <c r="J238" s="5">
        <f t="shared" si="36"/>
        <v>15.721904816728291</v>
      </c>
      <c r="K238" s="5">
        <f t="shared" si="43"/>
        <v>15.876293407399926</v>
      </c>
      <c r="L238" s="5">
        <f t="shared" si="44"/>
        <v>15.908457697123184</v>
      </c>
      <c r="M238" s="4">
        <f t="shared" si="37"/>
        <v>-0.12661788738456228</v>
      </c>
      <c r="N238" s="4">
        <f t="shared" si="38"/>
        <v>0.20351646279332761</v>
      </c>
      <c r="O238">
        <f t="shared" si="39"/>
        <v>0.10840831698007489</v>
      </c>
      <c r="P238">
        <f t="shared" si="40"/>
        <v>-8.1451488279678685E-2</v>
      </c>
      <c r="Q238">
        <f t="shared" si="41"/>
        <v>0.13091924945474431</v>
      </c>
      <c r="R238" s="4">
        <f t="shared" si="42"/>
        <v>0</v>
      </c>
    </row>
    <row r="239" spans="1:18" x14ac:dyDescent="0.35">
      <c r="A239" s="1">
        <v>37288</v>
      </c>
      <c r="B239">
        <v>20.72</v>
      </c>
      <c r="C239">
        <v>20.76</v>
      </c>
      <c r="D239">
        <v>21.02</v>
      </c>
      <c r="E239">
        <v>21.15</v>
      </c>
      <c r="F239">
        <v>1.72</v>
      </c>
      <c r="G239" s="3">
        <f t="shared" si="34"/>
        <v>1.72E-2</v>
      </c>
      <c r="H239" s="6">
        <v>75.015716172257697</v>
      </c>
      <c r="I239" s="5">
        <f t="shared" si="35"/>
        <v>13.254335343301605</v>
      </c>
      <c r="J239" s="5">
        <f t="shared" si="36"/>
        <v>13.27992286326937</v>
      </c>
      <c r="K239" s="5">
        <f t="shared" si="43"/>
        <v>13.446241743059833</v>
      </c>
      <c r="L239" s="5">
        <f t="shared" si="44"/>
        <v>13.529401182955064</v>
      </c>
      <c r="M239" s="4">
        <f t="shared" si="37"/>
        <v>1.028003911620525E-2</v>
      </c>
      <c r="N239" s="4">
        <f t="shared" si="38"/>
        <v>0.23022266467437172</v>
      </c>
      <c r="O239">
        <f t="shared" si="39"/>
        <v>0.16508291469828373</v>
      </c>
      <c r="P239">
        <f t="shared" si="40"/>
        <v>6.5760176538798027E-3</v>
      </c>
      <c r="Q239">
        <f t="shared" si="41"/>
        <v>0.14727067573468511</v>
      </c>
      <c r="R239" s="4">
        <f t="shared" si="42"/>
        <v>0</v>
      </c>
    </row>
    <row r="240" spans="1:18" x14ac:dyDescent="0.35">
      <c r="A240" s="1">
        <v>37257</v>
      </c>
      <c r="B240">
        <v>19.72</v>
      </c>
      <c r="C240">
        <v>19.73</v>
      </c>
      <c r="D240">
        <v>20.14</v>
      </c>
      <c r="E240">
        <v>20.37</v>
      </c>
      <c r="F240">
        <v>1.65</v>
      </c>
      <c r="G240" s="3">
        <f t="shared" si="34"/>
        <v>1.6500000000000001E-2</v>
      </c>
      <c r="H240" s="6">
        <v>74.7203787070126</v>
      </c>
      <c r="I240" s="5">
        <f t="shared" si="35"/>
        <v>12.564983378185829</v>
      </c>
      <c r="J240" s="5">
        <f t="shared" si="36"/>
        <v>12.571355073610874</v>
      </c>
      <c r="K240" s="5">
        <f t="shared" si="43"/>
        <v>12.832594586037658</v>
      </c>
      <c r="L240" s="5">
        <f t="shared" si="44"/>
        <v>12.979143580813659</v>
      </c>
      <c r="M240" s="4">
        <f t="shared" si="37"/>
        <v>-1.7133650109488183E-2</v>
      </c>
      <c r="N240" s="4">
        <f t="shared" si="38"/>
        <v>0.38285259043307474</v>
      </c>
      <c r="O240">
        <f t="shared" si="39"/>
        <v>0.29263259046772533</v>
      </c>
      <c r="P240">
        <f t="shared" si="40"/>
        <v>-1.0917040001691535E-2</v>
      </c>
      <c r="Q240">
        <f t="shared" si="41"/>
        <v>0.24394200989284681</v>
      </c>
      <c r="R240" s="4">
        <f t="shared" si="42"/>
        <v>0</v>
      </c>
    </row>
    <row r="241" spans="1:18" x14ac:dyDescent="0.35">
      <c r="A241" s="1">
        <v>37226</v>
      </c>
      <c r="B241">
        <v>19.39</v>
      </c>
      <c r="C241">
        <v>19.399999999999999</v>
      </c>
      <c r="D241">
        <v>19.71</v>
      </c>
      <c r="E241">
        <v>19.899999999999999</v>
      </c>
      <c r="F241">
        <v>1.69</v>
      </c>
      <c r="G241" s="3">
        <f t="shared" si="34"/>
        <v>1.6899999999999998E-2</v>
      </c>
      <c r="H241" s="6">
        <v>74.551614441158193</v>
      </c>
      <c r="I241" s="5">
        <f t="shared" si="35"/>
        <v>12.326812929037059</v>
      </c>
      <c r="J241" s="5">
        <f t="shared" si="36"/>
        <v>12.333170233281017</v>
      </c>
      <c r="K241" s="5">
        <f t="shared" si="43"/>
        <v>12.530246664843757</v>
      </c>
      <c r="L241" s="5">
        <f t="shared" si="44"/>
        <v>12.651035445478982</v>
      </c>
      <c r="M241" s="4">
        <f t="shared" si="37"/>
        <v>-1.7326821453434751E-2</v>
      </c>
      <c r="N241" s="4">
        <f t="shared" si="38"/>
        <v>0.28265908529155637</v>
      </c>
      <c r="O241">
        <f t="shared" si="39"/>
        <v>0.22248304365398508</v>
      </c>
      <c r="P241">
        <f t="shared" si="40"/>
        <v>-1.1015187556024103E-2</v>
      </c>
      <c r="Q241">
        <f t="shared" si="41"/>
        <v>0.17969498025176681</v>
      </c>
      <c r="R241" s="4">
        <f t="shared" si="42"/>
        <v>0</v>
      </c>
    </row>
    <row r="242" spans="1:18" x14ac:dyDescent="0.35">
      <c r="A242" s="1">
        <v>37196</v>
      </c>
      <c r="B242">
        <v>19.64</v>
      </c>
      <c r="C242">
        <v>19.670000000000002</v>
      </c>
      <c r="D242">
        <v>19.93</v>
      </c>
      <c r="E242">
        <v>20.079999999999998</v>
      </c>
      <c r="F242">
        <v>1.87</v>
      </c>
      <c r="G242" s="3">
        <f t="shared" si="34"/>
        <v>1.8700000000000001E-2</v>
      </c>
      <c r="H242" s="6">
        <v>74.846951906403305</v>
      </c>
      <c r="I242" s="5">
        <f t="shared" si="35"/>
        <v>12.535208024522547</v>
      </c>
      <c r="J242" s="5">
        <f t="shared" si="36"/>
        <v>12.554355490955118</v>
      </c>
      <c r="K242" s="5">
        <f t="shared" si="43"/>
        <v>12.720300200037389</v>
      </c>
      <c r="L242" s="5">
        <f t="shared" si="44"/>
        <v>12.816037532200239</v>
      </c>
      <c r="M242" s="4">
        <f t="shared" si="37"/>
        <v>-6.2952597391960168E-4</v>
      </c>
      <c r="N242" s="4">
        <f t="shared" si="38"/>
        <v>0.22932368758114835</v>
      </c>
      <c r="O242">
        <f t="shared" si="39"/>
        <v>0.17416395844678528</v>
      </c>
      <c r="P242">
        <f t="shared" si="40"/>
        <v>-4.0179424846851824E-4</v>
      </c>
      <c r="Q242">
        <f t="shared" si="41"/>
        <v>0.14636558700510816</v>
      </c>
      <c r="R242" s="4">
        <f t="shared" si="42"/>
        <v>0</v>
      </c>
    </row>
    <row r="243" spans="1:18" x14ac:dyDescent="0.35">
      <c r="A243" s="1">
        <v>37165</v>
      </c>
      <c r="B243">
        <v>22.17</v>
      </c>
      <c r="C243">
        <v>22.21</v>
      </c>
      <c r="D243">
        <v>22.51</v>
      </c>
      <c r="E243">
        <v>22.64</v>
      </c>
      <c r="F243">
        <v>2.16</v>
      </c>
      <c r="G243" s="3">
        <f t="shared" si="34"/>
        <v>2.1600000000000001E-2</v>
      </c>
      <c r="H243" s="6">
        <v>74.973525105794096</v>
      </c>
      <c r="I243" s="5">
        <f t="shared" si="35"/>
        <v>14.173906630017102</v>
      </c>
      <c r="J243" s="5">
        <f t="shared" si="36"/>
        <v>14.199479758803781</v>
      </c>
      <c r="K243" s="5">
        <f t="shared" si="43"/>
        <v>14.391278224703877</v>
      </c>
      <c r="L243" s="5">
        <f t="shared" si="44"/>
        <v>14.474390893260585</v>
      </c>
      <c r="M243" s="4">
        <f t="shared" si="37"/>
        <v>5.8063041060941407E-5</v>
      </c>
      <c r="N243" s="4">
        <f t="shared" si="38"/>
        <v>0.25998599820216511</v>
      </c>
      <c r="O243">
        <f t="shared" si="39"/>
        <v>0.17479249825441334</v>
      </c>
      <c r="P243">
        <f t="shared" si="40"/>
        <v>3.7121340668063304E-5</v>
      </c>
      <c r="Q243">
        <f t="shared" si="41"/>
        <v>0.16621638536893638</v>
      </c>
      <c r="R243" s="4">
        <f t="shared" si="42"/>
        <v>0</v>
      </c>
    </row>
    <row r="244" spans="1:18" x14ac:dyDescent="0.35">
      <c r="A244" s="1">
        <v>37135</v>
      </c>
      <c r="B244">
        <v>26.2</v>
      </c>
      <c r="C244">
        <v>25.69</v>
      </c>
      <c r="D244">
        <v>25.96</v>
      </c>
      <c r="E244">
        <v>26.06</v>
      </c>
      <c r="F244">
        <v>2.64</v>
      </c>
      <c r="G244" s="3">
        <f t="shared" si="34"/>
        <v>2.64E-2</v>
      </c>
      <c r="H244" s="6">
        <v>75.226671504575606</v>
      </c>
      <c r="I244" s="5">
        <f t="shared" si="35"/>
        <v>16.806956696936084</v>
      </c>
      <c r="J244" s="5">
        <f t="shared" si="36"/>
        <v>16.479798379552978</v>
      </c>
      <c r="K244" s="5">
        <f t="shared" si="43"/>
        <v>16.652999841696975</v>
      </c>
      <c r="L244" s="5">
        <f t="shared" si="44"/>
        <v>16.717148531379937</v>
      </c>
      <c r="M244" s="4">
        <f t="shared" si="37"/>
        <v>-0.56770345052184878</v>
      </c>
      <c r="N244" s="4">
        <f t="shared" si="38"/>
        <v>0.21341978458372318</v>
      </c>
      <c r="O244">
        <f t="shared" si="39"/>
        <v>0.12821628466579721</v>
      </c>
      <c r="P244">
        <f t="shared" si="40"/>
        <v>-0.36417432479472878</v>
      </c>
      <c r="Q244">
        <f t="shared" si="41"/>
        <v>0.13690599533465736</v>
      </c>
      <c r="R244" s="4">
        <f t="shared" si="42"/>
        <v>0</v>
      </c>
    </row>
    <row r="245" spans="1:18" x14ac:dyDescent="0.35">
      <c r="A245" s="1">
        <v>37104</v>
      </c>
      <c r="B245">
        <v>27.37</v>
      </c>
      <c r="C245">
        <v>27.31</v>
      </c>
      <c r="D245">
        <v>26.84</v>
      </c>
      <c r="E245">
        <v>26.77</v>
      </c>
      <c r="F245">
        <v>3.36</v>
      </c>
      <c r="G245" s="3">
        <f t="shared" si="34"/>
        <v>3.3599999999999998E-2</v>
      </c>
      <c r="H245" s="6">
        <v>74.889142972866907</v>
      </c>
      <c r="I245" s="5">
        <f t="shared" si="35"/>
        <v>17.478719040971658</v>
      </c>
      <c r="J245" s="5">
        <f t="shared" si="36"/>
        <v>17.440402521334889</v>
      </c>
      <c r="K245" s="5">
        <f t="shared" si="43"/>
        <v>17.140256450846888</v>
      </c>
      <c r="L245" s="5">
        <f t="shared" si="44"/>
        <v>17.095553844603991</v>
      </c>
      <c r="M245" s="4">
        <f t="shared" si="37"/>
        <v>-0.13674339060784516</v>
      </c>
      <c r="N245" s="4">
        <f t="shared" si="38"/>
        <v>-0.54657515518815825</v>
      </c>
      <c r="O245">
        <f t="shared" si="39"/>
        <v>-0.34619715543512397</v>
      </c>
      <c r="P245">
        <f t="shared" si="40"/>
        <v>-8.7325513523726778E-2</v>
      </c>
      <c r="Q245">
        <f t="shared" si="41"/>
        <v>-0.34904762777892845</v>
      </c>
      <c r="R245" s="4">
        <f t="shared" si="42"/>
        <v>0</v>
      </c>
    </row>
    <row r="246" spans="1:18" x14ac:dyDescent="0.35">
      <c r="A246" s="1">
        <v>37073</v>
      </c>
      <c r="B246">
        <v>26.43</v>
      </c>
      <c r="C246">
        <v>26.47</v>
      </c>
      <c r="D246">
        <v>26.17</v>
      </c>
      <c r="E246">
        <v>26.03</v>
      </c>
      <c r="F246">
        <v>3.51</v>
      </c>
      <c r="G246" s="3">
        <f t="shared" si="34"/>
        <v>3.5099999999999999E-2</v>
      </c>
      <c r="H246" s="6">
        <v>74.889142972866907</v>
      </c>
      <c r="I246" s="5">
        <f t="shared" si="35"/>
        <v>16.878426899995649</v>
      </c>
      <c r="J246" s="5">
        <f t="shared" si="36"/>
        <v>16.903971246420159</v>
      </c>
      <c r="K246" s="5">
        <f t="shared" si="43"/>
        <v>16.712388648236328</v>
      </c>
      <c r="L246" s="5">
        <f t="shared" si="44"/>
        <v>16.622983435750541</v>
      </c>
      <c r="M246" s="4">
        <f t="shared" si="37"/>
        <v>-3.742092290105388E-2</v>
      </c>
      <c r="N246" s="4">
        <f t="shared" si="38"/>
        <v>-0.37753809418047846</v>
      </c>
      <c r="O246">
        <f t="shared" si="39"/>
        <v>-0.29721634440988798</v>
      </c>
      <c r="P246">
        <f t="shared" si="40"/>
        <v>-2.3897325452737182E-2</v>
      </c>
      <c r="Q246">
        <f t="shared" si="41"/>
        <v>-0.24109909665489321</v>
      </c>
      <c r="R246" s="4">
        <f t="shared" si="42"/>
        <v>0</v>
      </c>
    </row>
    <row r="247" spans="1:18" x14ac:dyDescent="0.35">
      <c r="A247" s="1">
        <v>37043</v>
      </c>
      <c r="B247">
        <v>27.6</v>
      </c>
      <c r="C247">
        <v>27.59</v>
      </c>
      <c r="D247">
        <v>27.73</v>
      </c>
      <c r="E247">
        <v>27.7</v>
      </c>
      <c r="F247">
        <v>3.49</v>
      </c>
      <c r="G247" s="3">
        <f t="shared" si="34"/>
        <v>3.49E-2</v>
      </c>
      <c r="H247" s="6">
        <v>75.100098305184801</v>
      </c>
      <c r="I247" s="5">
        <f t="shared" si="35"/>
        <v>17.675248607653188</v>
      </c>
      <c r="J247" s="5">
        <f t="shared" si="36"/>
        <v>17.668844532070704</v>
      </c>
      <c r="K247" s="5">
        <f t="shared" si="43"/>
        <v>17.758501590225467</v>
      </c>
      <c r="L247" s="5">
        <f t="shared" si="44"/>
        <v>17.739289363478015</v>
      </c>
      <c r="M247" s="4">
        <f t="shared" si="37"/>
        <v>-9.0386839199991104E-2</v>
      </c>
      <c r="N247" s="4">
        <f t="shared" si="38"/>
        <v>5.9642286466387071E-2</v>
      </c>
      <c r="O247">
        <f t="shared" si="39"/>
        <v>-2.5437692643904913E-2</v>
      </c>
      <c r="P247">
        <f t="shared" si="40"/>
        <v>-5.7884414989848483E-2</v>
      </c>
      <c r="Q247">
        <f t="shared" si="41"/>
        <v>3.8195371044286053E-2</v>
      </c>
      <c r="R247" s="4">
        <f t="shared" si="42"/>
        <v>0</v>
      </c>
    </row>
    <row r="248" spans="1:18" x14ac:dyDescent="0.35">
      <c r="A248" s="1">
        <v>37012</v>
      </c>
      <c r="B248">
        <v>28.63</v>
      </c>
      <c r="C248">
        <v>28.68</v>
      </c>
      <c r="D248">
        <v>29.09</v>
      </c>
      <c r="E248">
        <v>29.13</v>
      </c>
      <c r="F248">
        <v>3.62</v>
      </c>
      <c r="G248" s="3">
        <f t="shared" si="34"/>
        <v>3.6200000000000003E-2</v>
      </c>
      <c r="H248" s="6">
        <v>74.973525105794096</v>
      </c>
      <c r="I248" s="5">
        <f t="shared" si="35"/>
        <v>18.303966929065837</v>
      </c>
      <c r="J248" s="5">
        <f t="shared" si="36"/>
        <v>18.335933340049184</v>
      </c>
      <c r="K248" s="5">
        <f t="shared" si="43"/>
        <v>18.598057910112651</v>
      </c>
      <c r="L248" s="5">
        <f t="shared" si="44"/>
        <v>18.62363103889933</v>
      </c>
      <c r="M248" s="4">
        <f t="shared" si="37"/>
        <v>-3.6497568236107433E-2</v>
      </c>
      <c r="N248" s="4">
        <f t="shared" si="38"/>
        <v>0.32335137069466185</v>
      </c>
      <c r="O248">
        <f t="shared" si="39"/>
        <v>0.13801199595203259</v>
      </c>
      <c r="P248">
        <f t="shared" si="40"/>
        <v>-2.3333925322568765E-2</v>
      </c>
      <c r="Q248">
        <f t="shared" si="41"/>
        <v>0.20672765615310223</v>
      </c>
      <c r="R248" s="4">
        <f t="shared" si="42"/>
        <v>0</v>
      </c>
    </row>
    <row r="249" spans="1:18" x14ac:dyDescent="0.35">
      <c r="A249" s="1">
        <v>36982</v>
      </c>
      <c r="B249">
        <v>27.49</v>
      </c>
      <c r="C249">
        <v>27.62</v>
      </c>
      <c r="D249">
        <v>27.97</v>
      </c>
      <c r="E249">
        <v>28.08</v>
      </c>
      <c r="F249">
        <v>3.87</v>
      </c>
      <c r="G249" s="3">
        <f t="shared" si="34"/>
        <v>3.8699999999999998E-2</v>
      </c>
      <c r="H249" s="6">
        <v>74.635996574085397</v>
      </c>
      <c r="I249" s="5">
        <f t="shared" si="35"/>
        <v>17.496010045044365</v>
      </c>
      <c r="J249" s="5">
        <f t="shared" si="36"/>
        <v>17.578748542892885</v>
      </c>
      <c r="K249" s="5">
        <f t="shared" si="43"/>
        <v>17.801506037100431</v>
      </c>
      <c r="L249" s="5">
        <f t="shared" si="44"/>
        <v>17.871515535279947</v>
      </c>
      <c r="M249" s="4">
        <f t="shared" si="37"/>
        <v>4.120163960706049E-2</v>
      </c>
      <c r="N249" s="4">
        <f t="shared" si="38"/>
        <v>0.260781712839115</v>
      </c>
      <c r="O249">
        <f t="shared" si="39"/>
        <v>0.14041083816054739</v>
      </c>
      <c r="P249">
        <f t="shared" si="40"/>
        <v>2.6222782846033771E-2</v>
      </c>
      <c r="Q249">
        <f t="shared" si="41"/>
        <v>0.16597451682055364</v>
      </c>
      <c r="R249" s="4">
        <f t="shared" si="42"/>
        <v>0</v>
      </c>
    </row>
    <row r="250" spans="1:18" x14ac:dyDescent="0.35">
      <c r="A250" s="1">
        <v>36951</v>
      </c>
      <c r="B250">
        <v>27.25</v>
      </c>
      <c r="C250">
        <v>27.27</v>
      </c>
      <c r="D250">
        <v>27.43</v>
      </c>
      <c r="E250">
        <v>27.4</v>
      </c>
      <c r="F250">
        <v>4.42</v>
      </c>
      <c r="G250" s="3">
        <f t="shared" si="34"/>
        <v>4.4199999999999996E-2</v>
      </c>
      <c r="H250" s="6">
        <v>74.340659108840299</v>
      </c>
      <c r="I250" s="5">
        <f t="shared" si="35"/>
        <v>17.274634104220905</v>
      </c>
      <c r="J250" s="5">
        <f t="shared" si="36"/>
        <v>17.287312734756114</v>
      </c>
      <c r="K250" s="5">
        <f t="shared" si="43"/>
        <v>17.388741779037776</v>
      </c>
      <c r="L250" s="5">
        <f t="shared" si="44"/>
        <v>17.369723833234964</v>
      </c>
      <c r="M250" s="4">
        <f t="shared" si="37"/>
        <v>-8.0555910114783191E-2</v>
      </c>
      <c r="N250" s="4">
        <f t="shared" si="38"/>
        <v>5.9370287382378345E-2</v>
      </c>
      <c r="O250">
        <f t="shared" si="39"/>
        <v>-3.574942081561381E-2</v>
      </c>
      <c r="P250">
        <f t="shared" si="40"/>
        <v>-5.1066931088637961E-2</v>
      </c>
      <c r="Q250">
        <f t="shared" si="41"/>
        <v>3.7636696924515489E-2</v>
      </c>
      <c r="R250" s="4">
        <f t="shared" si="42"/>
        <v>0</v>
      </c>
    </row>
    <row r="251" spans="1:18" x14ac:dyDescent="0.35">
      <c r="A251" s="1">
        <v>36923</v>
      </c>
      <c r="B251">
        <v>29.61</v>
      </c>
      <c r="C251">
        <v>29.64</v>
      </c>
      <c r="D251">
        <v>29.36</v>
      </c>
      <c r="E251">
        <v>28.91</v>
      </c>
      <c r="F251">
        <v>4.88</v>
      </c>
      <c r="G251" s="3">
        <f t="shared" si="34"/>
        <v>4.8799999999999996E-2</v>
      </c>
      <c r="H251" s="6">
        <v>74.171894842985907</v>
      </c>
      <c r="I251" s="5">
        <f t="shared" si="35"/>
        <v>18.728100220185027</v>
      </c>
      <c r="J251" s="5">
        <f t="shared" si="36"/>
        <v>18.747074992444588</v>
      </c>
      <c r="K251" s="5">
        <f t="shared" si="43"/>
        <v>18.569977118022035</v>
      </c>
      <c r="L251" s="5">
        <f t="shared" si="44"/>
        <v>18.285355534128644</v>
      </c>
      <c r="M251" s="4">
        <f t="shared" si="37"/>
        <v>-9.0659174034366186E-2</v>
      </c>
      <c r="N251" s="4">
        <f t="shared" si="38"/>
        <v>-0.40078142243765436</v>
      </c>
      <c r="O251">
        <f t="shared" si="39"/>
        <v>-0.48503925679379956</v>
      </c>
      <c r="P251">
        <f t="shared" si="40"/>
        <v>-5.7341239351391765E-2</v>
      </c>
      <c r="Q251">
        <f t="shared" si="41"/>
        <v>-0.2534912072205589</v>
      </c>
      <c r="R251" s="4">
        <f t="shared" si="42"/>
        <v>0</v>
      </c>
    </row>
    <row r="252" spans="1:18" x14ac:dyDescent="0.35">
      <c r="A252" s="1">
        <v>36892</v>
      </c>
      <c r="B252">
        <v>29.59</v>
      </c>
      <c r="C252">
        <v>29.26</v>
      </c>
      <c r="D252">
        <v>28.12</v>
      </c>
      <c r="E252">
        <v>27.46</v>
      </c>
      <c r="F252">
        <v>5.15</v>
      </c>
      <c r="G252" s="3">
        <f t="shared" si="34"/>
        <v>5.1500000000000004E-2</v>
      </c>
      <c r="H252" s="6">
        <v>73.876557377740795</v>
      </c>
      <c r="I252" s="5">
        <f t="shared" si="35"/>
        <v>18.640929238562567</v>
      </c>
      <c r="J252" s="5">
        <f t="shared" si="36"/>
        <v>18.433037834415032</v>
      </c>
      <c r="K252" s="5">
        <f t="shared" si="43"/>
        <v>17.714867529178083</v>
      </c>
      <c r="L252" s="5">
        <f t="shared" si="44"/>
        <v>17.299084720883005</v>
      </c>
      <c r="M252" s="4">
        <f t="shared" si="37"/>
        <v>-0.4572633071811481</v>
      </c>
      <c r="N252" s="4">
        <f t="shared" si="38"/>
        <v>-1.2658440137925662</v>
      </c>
      <c r="O252">
        <f t="shared" si="39"/>
        <v>-1.0239127667567252</v>
      </c>
      <c r="P252">
        <f t="shared" si="40"/>
        <v>-0.28806397271222611</v>
      </c>
      <c r="Q252">
        <f t="shared" si="41"/>
        <v>-0.79744875593664322</v>
      </c>
      <c r="R252" s="4">
        <f t="shared" si="42"/>
        <v>0</v>
      </c>
    </row>
    <row r="253" spans="1:18" x14ac:dyDescent="0.35">
      <c r="A253" s="1">
        <v>36861</v>
      </c>
      <c r="B253">
        <v>28.44</v>
      </c>
      <c r="C253">
        <v>28.4</v>
      </c>
      <c r="D253">
        <v>27.75</v>
      </c>
      <c r="E253">
        <v>27.29</v>
      </c>
      <c r="F253">
        <v>5.77</v>
      </c>
      <c r="G253" s="3">
        <f t="shared" si="34"/>
        <v>5.7699999999999994E-2</v>
      </c>
      <c r="H253" s="6">
        <v>73.412455646641405</v>
      </c>
      <c r="I253" s="5">
        <f t="shared" si="35"/>
        <v>17.803905766546237</v>
      </c>
      <c r="J253" s="5">
        <f t="shared" si="36"/>
        <v>17.778865111459673</v>
      </c>
      <c r="K253" s="5">
        <f t="shared" si="43"/>
        <v>17.371954466303027</v>
      </c>
      <c r="L253" s="5">
        <f t="shared" si="44"/>
        <v>17.083986932807552</v>
      </c>
      <c r="M253" s="4">
        <f t="shared" si="37"/>
        <v>-0.17707829496260244</v>
      </c>
      <c r="N253" s="4">
        <f t="shared" si="38"/>
        <v>-0.78688549848584532</v>
      </c>
      <c r="O253">
        <f t="shared" si="39"/>
        <v>-0.69055118855664399</v>
      </c>
      <c r="P253">
        <f t="shared" si="40"/>
        <v>-0.11085391268687662</v>
      </c>
      <c r="Q253">
        <f t="shared" si="41"/>
        <v>-0.49260320900505689</v>
      </c>
      <c r="R253" s="4">
        <f t="shared" si="42"/>
        <v>0</v>
      </c>
    </row>
    <row r="254" spans="1:18" x14ac:dyDescent="0.35">
      <c r="A254" s="1">
        <v>36831</v>
      </c>
      <c r="B254">
        <v>34.42</v>
      </c>
      <c r="C254">
        <v>34.26</v>
      </c>
      <c r="D254">
        <v>33.29</v>
      </c>
      <c r="E254">
        <v>32.33</v>
      </c>
      <c r="F254">
        <v>6.17</v>
      </c>
      <c r="G254" s="3">
        <f t="shared" si="34"/>
        <v>6.1699999999999998E-2</v>
      </c>
      <c r="H254" s="6">
        <v>73.454646713105006</v>
      </c>
      <c r="I254" s="5">
        <f t="shared" si="35"/>
        <v>21.559867313310381</v>
      </c>
      <c r="J254" s="5">
        <f t="shared" si="36"/>
        <v>21.459647128239791</v>
      </c>
      <c r="K254" s="5">
        <f t="shared" si="43"/>
        <v>20.852062256249347</v>
      </c>
      <c r="L254" s="5">
        <f t="shared" si="44"/>
        <v>20.250741145825813</v>
      </c>
      <c r="M254" s="4">
        <f t="shared" si="37"/>
        <v>-0.33743192367721669</v>
      </c>
      <c r="N254" s="4">
        <f t="shared" si="38"/>
        <v>-1.1466071384422136</v>
      </c>
      <c r="O254">
        <f t="shared" si="39"/>
        <v>-1.1391262897410253</v>
      </c>
      <c r="P254">
        <f t="shared" si="40"/>
        <v>-0.21135931149784765</v>
      </c>
      <c r="Q254">
        <f t="shared" si="41"/>
        <v>-0.71820737261210488</v>
      </c>
      <c r="R254" s="4">
        <f t="shared" si="42"/>
        <v>0</v>
      </c>
    </row>
    <row r="255" spans="1:18" x14ac:dyDescent="0.35">
      <c r="A255" s="1">
        <v>36800</v>
      </c>
      <c r="B255">
        <v>33.11</v>
      </c>
      <c r="C255">
        <v>32.93</v>
      </c>
      <c r="D255">
        <v>32.36</v>
      </c>
      <c r="E255">
        <v>31.89</v>
      </c>
      <c r="F255">
        <v>6.11</v>
      </c>
      <c r="G255" s="3">
        <f t="shared" si="34"/>
        <v>6.1100000000000002E-2</v>
      </c>
      <c r="H255" s="6">
        <v>73.412455646641405</v>
      </c>
      <c r="I255" s="5">
        <f t="shared" si="35"/>
        <v>20.727402247902457</v>
      </c>
      <c r="J255" s="5">
        <f t="shared" si="36"/>
        <v>20.614719300012922</v>
      </c>
      <c r="K255" s="5">
        <f t="shared" si="43"/>
        <v>20.257889965029403</v>
      </c>
      <c r="L255" s="5">
        <f t="shared" si="44"/>
        <v>19.963662267762288</v>
      </c>
      <c r="M255" s="4">
        <f t="shared" si="37"/>
        <v>-0.34901500221615783</v>
      </c>
      <c r="N255" s="4">
        <f t="shared" si="38"/>
        <v>-0.73809616499479425</v>
      </c>
      <c r="O255">
        <f t="shared" si="39"/>
        <v>-0.68677233452149788</v>
      </c>
      <c r="P255">
        <f t="shared" si="40"/>
        <v>-0.21848910726327542</v>
      </c>
      <c r="Q255">
        <f t="shared" si="41"/>
        <v>-0.46206028720873127</v>
      </c>
      <c r="R255" s="4">
        <f t="shared" si="42"/>
        <v>0</v>
      </c>
    </row>
    <row r="256" spans="1:18" x14ac:dyDescent="0.35">
      <c r="A256" s="1">
        <v>36770</v>
      </c>
      <c r="B256">
        <v>33.880000000000003</v>
      </c>
      <c r="C256">
        <v>33.869999999999997</v>
      </c>
      <c r="D256">
        <v>33.08</v>
      </c>
      <c r="E256">
        <v>32.54</v>
      </c>
      <c r="F256">
        <v>6</v>
      </c>
      <c r="G256" s="3">
        <f t="shared" si="34"/>
        <v>0.06</v>
      </c>
      <c r="H256" s="6">
        <v>73.2858824472506</v>
      </c>
      <c r="I256" s="5">
        <f t="shared" si="35"/>
        <v>21.17286686718375</v>
      </c>
      <c r="J256" s="5">
        <f t="shared" si="36"/>
        <v>21.166617496797919</v>
      </c>
      <c r="K256" s="5">
        <f t="shared" si="43"/>
        <v>20.672917236317545</v>
      </c>
      <c r="L256" s="5">
        <f t="shared" si="44"/>
        <v>20.335451235482857</v>
      </c>
      <c r="M256" s="4">
        <f t="shared" si="37"/>
        <v>-0.17982420671651494</v>
      </c>
      <c r="N256" s="4">
        <f t="shared" si="38"/>
        <v>-0.95977408150789179</v>
      </c>
      <c r="O256">
        <f t="shared" si="39"/>
        <v>-0.83311158497142324</v>
      </c>
      <c r="P256">
        <f t="shared" si="40"/>
        <v>-0.11237880721091252</v>
      </c>
      <c r="Q256">
        <f t="shared" si="41"/>
        <v>-0.59979837220602139</v>
      </c>
      <c r="R256" s="4">
        <f t="shared" si="42"/>
        <v>0</v>
      </c>
    </row>
    <row r="257" spans="1:18" x14ac:dyDescent="0.35">
      <c r="A257" s="1">
        <v>36739</v>
      </c>
      <c r="B257">
        <v>31.26</v>
      </c>
      <c r="C257">
        <v>31.14</v>
      </c>
      <c r="D257">
        <v>30.59</v>
      </c>
      <c r="E257">
        <v>30.07</v>
      </c>
      <c r="F257">
        <v>6.09</v>
      </c>
      <c r="G257" s="3">
        <f t="shared" si="34"/>
        <v>6.0899999999999996E-2</v>
      </c>
      <c r="H257" s="6">
        <v>72.906162849078399</v>
      </c>
      <c r="I257" s="5">
        <f t="shared" si="35"/>
        <v>19.43431145394101</v>
      </c>
      <c r="J257" s="5">
        <f t="shared" si="36"/>
        <v>19.359707571200353</v>
      </c>
      <c r="K257" s="5">
        <f t="shared" si="43"/>
        <v>19.017773108639009</v>
      </c>
      <c r="L257" s="5">
        <f t="shared" si="44"/>
        <v>18.694489616762834</v>
      </c>
      <c r="M257" s="4">
        <f t="shared" si="37"/>
        <v>-0.27904774228168699</v>
      </c>
      <c r="N257" s="4">
        <f t="shared" si="38"/>
        <v>-0.70843719432668983</v>
      </c>
      <c r="O257">
        <f t="shared" si="39"/>
        <v>-0.69207963474042156</v>
      </c>
      <c r="P257">
        <f t="shared" si="40"/>
        <v>-0.17348370870189855</v>
      </c>
      <c r="Q257">
        <f t="shared" si="41"/>
        <v>-0.44043471145556889</v>
      </c>
      <c r="R257" s="4">
        <f t="shared" si="42"/>
        <v>0</v>
      </c>
    </row>
    <row r="258" spans="1:18" x14ac:dyDescent="0.35">
      <c r="A258" s="1">
        <v>36708</v>
      </c>
      <c r="B258">
        <v>29.7</v>
      </c>
      <c r="C258">
        <v>29.72</v>
      </c>
      <c r="D258">
        <v>29.01</v>
      </c>
      <c r="E258">
        <v>28.56</v>
      </c>
      <c r="F258">
        <v>5.96</v>
      </c>
      <c r="G258" s="3">
        <f t="shared" si="34"/>
        <v>5.96E-2</v>
      </c>
      <c r="H258" s="6">
        <v>72.906162849078399</v>
      </c>
      <c r="I258" s="5">
        <f t="shared" si="35"/>
        <v>18.464460978312474</v>
      </c>
      <c r="J258" s="5">
        <f t="shared" si="36"/>
        <v>18.47689495876925</v>
      </c>
      <c r="K258" s="5">
        <f t="shared" si="43"/>
        <v>18.035488652553699</v>
      </c>
      <c r="L258" s="5">
        <f t="shared" si="44"/>
        <v>17.755724092276235</v>
      </c>
      <c r="M258" s="4">
        <f t="shared" si="37"/>
        <v>-0.12787692371108397</v>
      </c>
      <c r="N258" s="4">
        <f t="shared" si="38"/>
        <v>-0.85797650413106386</v>
      </c>
      <c r="O258">
        <f t="shared" si="39"/>
        <v>-0.72653617375854629</v>
      </c>
      <c r="P258">
        <f t="shared" si="40"/>
        <v>-7.9500958514811065E-2</v>
      </c>
      <c r="Q258">
        <f t="shared" si="41"/>
        <v>-0.5334031542369384</v>
      </c>
      <c r="R258" s="4">
        <f t="shared" si="42"/>
        <v>0</v>
      </c>
    </row>
    <row r="259" spans="1:18" x14ac:dyDescent="0.35">
      <c r="A259" s="1">
        <v>36678</v>
      </c>
      <c r="B259">
        <v>31.82</v>
      </c>
      <c r="C259">
        <v>31.53</v>
      </c>
      <c r="D259">
        <v>30.18</v>
      </c>
      <c r="E259">
        <v>29.31</v>
      </c>
      <c r="F259">
        <v>5.69</v>
      </c>
      <c r="G259" s="3">
        <f t="shared" ref="G259:G322" si="45">F259/100</f>
        <v>5.6900000000000006E-2</v>
      </c>
      <c r="H259" s="6">
        <v>72.737398583224007</v>
      </c>
      <c r="I259" s="5">
        <f t="shared" ref="I259:I322" si="46">B259*($H259/$H$2)</f>
        <v>19.7366701685207</v>
      </c>
      <c r="J259" s="5">
        <f t="shared" ref="J259:J322" si="47">C259*($H259/$H$2)</f>
        <v>19.556794796148893</v>
      </c>
      <c r="K259" s="5">
        <f t="shared" si="43"/>
        <v>18.719443924762878</v>
      </c>
      <c r="L259" s="5">
        <f t="shared" si="44"/>
        <v>18.179817807647446</v>
      </c>
      <c r="M259" s="4">
        <f t="shared" ref="M259:M322" si="48">EXP(G259/12)*(EXP(-G259/12)*C259-B259)</f>
        <v>-0.44123811032438537</v>
      </c>
      <c r="N259" s="4">
        <f t="shared" ref="N259:N322" si="49">(EXP(-G259*2/12)*D259-EXP(-G259/12)*C259) / -(EXP(-G259/12) * (1 - EXP(-G259/12) * (EXP(G259*2/12) - 1) / (EXP(G259/12) - 1)))</f>
        <v>-1.4998597617388369</v>
      </c>
      <c r="O259">
        <f t="shared" ref="O259:O322" si="50">(EXP(-G259*3/12)*E259-EXP(-G259/12)*C259) / -(EXP(-G259/12) * (1 - EXP(-G259*2/12) * (EXP(G259*3/12) - 1) / (EXP(G259/12) - 1)))</f>
        <v>-1.2572281416694648</v>
      </c>
      <c r="P259">
        <f t="shared" ref="P259:P322" si="51">EXP(G259/12)*(EXP(-G259/12)*J259-I259)</f>
        <v>-0.2736823082732151</v>
      </c>
      <c r="Q259">
        <f t="shared" ref="Q259:Q322" si="52">(EXP(-G259*2/12)*K259-EXP(-G259/12)*J259) / -(EXP(-G259/12) * (1 - EXP(-G259/12) * (EXP(G259*2/12) - 1) / (EXP(G259/12) - 1)))</f>
        <v>-0.93030287292505975</v>
      </c>
      <c r="R259" s="4">
        <f t="shared" ref="R259:R322" si="53">EXP(-G259/12)*J259-I259-EXP(-G259/12)*P259</f>
        <v>0</v>
      </c>
    </row>
    <row r="260" spans="1:18" x14ac:dyDescent="0.35">
      <c r="A260" s="1">
        <v>36647</v>
      </c>
      <c r="B260">
        <v>28.79</v>
      </c>
      <c r="C260">
        <v>28.81</v>
      </c>
      <c r="D260">
        <v>28.46</v>
      </c>
      <c r="E260">
        <v>27.89</v>
      </c>
      <c r="F260">
        <v>5.79</v>
      </c>
      <c r="G260" s="3">
        <f t="shared" si="45"/>
        <v>5.79E-2</v>
      </c>
      <c r="H260" s="6">
        <v>72.357678985051706</v>
      </c>
      <c r="I260" s="5">
        <f t="shared" si="46"/>
        <v>17.764060183919263</v>
      </c>
      <c r="J260" s="5">
        <f t="shared" si="47"/>
        <v>17.776400621698993</v>
      </c>
      <c r="K260" s="5">
        <f t="shared" si="43"/>
        <v>17.560442960553743</v>
      </c>
      <c r="L260" s="5">
        <f t="shared" si="44"/>
        <v>17.20874048383148</v>
      </c>
      <c r="M260" s="4">
        <f t="shared" si="48"/>
        <v>-0.11924741423972311</v>
      </c>
      <c r="N260" s="4">
        <f t="shared" si="49"/>
        <v>-0.48934414742083487</v>
      </c>
      <c r="O260">
        <f t="shared" si="50"/>
        <v>-0.59823439957379876</v>
      </c>
      <c r="P260">
        <f t="shared" si="51"/>
        <v>-7.3578264790939346E-2</v>
      </c>
      <c r="Q260">
        <f t="shared" si="52"/>
        <v>-0.30193605020605846</v>
      </c>
      <c r="R260" s="4">
        <f t="shared" si="53"/>
        <v>0</v>
      </c>
    </row>
    <row r="261" spans="1:18" x14ac:dyDescent="0.35">
      <c r="A261" s="1">
        <v>36617</v>
      </c>
      <c r="B261">
        <v>25.72</v>
      </c>
      <c r="C261">
        <v>25.54</v>
      </c>
      <c r="D261">
        <v>24.87</v>
      </c>
      <c r="E261">
        <v>24.6</v>
      </c>
      <c r="F261">
        <v>5.66</v>
      </c>
      <c r="G261" s="3">
        <f t="shared" si="45"/>
        <v>5.6600000000000004E-2</v>
      </c>
      <c r="H261" s="6">
        <v>72.273296852124503</v>
      </c>
      <c r="I261" s="5">
        <f t="shared" si="46"/>
        <v>15.851295925856601</v>
      </c>
      <c r="J261" s="5">
        <f t="shared" si="47"/>
        <v>15.740361506468801</v>
      </c>
      <c r="K261" s="5">
        <f t="shared" si="43"/>
        <v>15.327438945414219</v>
      </c>
      <c r="L261" s="5">
        <f t="shared" si="44"/>
        <v>15.16103731633252</v>
      </c>
      <c r="M261" s="4">
        <f t="shared" si="48"/>
        <v>-0.30159921270914464</v>
      </c>
      <c r="N261" s="4">
        <f t="shared" si="49"/>
        <v>-0.79074820733248252</v>
      </c>
      <c r="O261">
        <f t="shared" si="50"/>
        <v>-0.5896397927207222</v>
      </c>
      <c r="P261">
        <f t="shared" si="51"/>
        <v>-0.18587629749836851</v>
      </c>
      <c r="Q261">
        <f t="shared" si="52"/>
        <v>-0.48733996256873163</v>
      </c>
      <c r="R261" s="4">
        <f t="shared" si="53"/>
        <v>0</v>
      </c>
    </row>
    <row r="262" spans="1:18" x14ac:dyDescent="0.35">
      <c r="A262" s="1">
        <v>36586</v>
      </c>
      <c r="B262">
        <v>29.84</v>
      </c>
      <c r="C262">
        <v>29.89</v>
      </c>
      <c r="D262">
        <v>28.57</v>
      </c>
      <c r="E262">
        <v>27.56</v>
      </c>
      <c r="F262">
        <v>5.69</v>
      </c>
      <c r="G262" s="3">
        <f t="shared" si="45"/>
        <v>5.6900000000000006E-2</v>
      </c>
      <c r="H262" s="6">
        <v>72.231105785660901</v>
      </c>
      <c r="I262" s="5">
        <f t="shared" si="46"/>
        <v>18.379725704088493</v>
      </c>
      <c r="J262" s="5">
        <f t="shared" si="47"/>
        <v>18.410522831608748</v>
      </c>
      <c r="K262" s="5">
        <f t="shared" si="43"/>
        <v>17.597478665074004</v>
      </c>
      <c r="L262" s="5">
        <f t="shared" si="44"/>
        <v>16.97537668916484</v>
      </c>
      <c r="M262" s="4">
        <f t="shared" si="48"/>
        <v>-9.1827316532987063E-2</v>
      </c>
      <c r="N262" s="4">
        <f t="shared" si="49"/>
        <v>-1.462064962840907</v>
      </c>
      <c r="O262">
        <f t="shared" si="50"/>
        <v>-1.3043029471825183</v>
      </c>
      <c r="P262">
        <f t="shared" si="51"/>
        <v>-5.6560351542187248E-2</v>
      </c>
      <c r="Q262">
        <f t="shared" si="52"/>
        <v>-0.90054802207017848</v>
      </c>
      <c r="R262" s="4">
        <f t="shared" si="53"/>
        <v>0</v>
      </c>
    </row>
    <row r="263" spans="1:18" x14ac:dyDescent="0.35">
      <c r="A263" s="1">
        <v>36557</v>
      </c>
      <c r="B263">
        <v>29.37</v>
      </c>
      <c r="C263">
        <v>29.3</v>
      </c>
      <c r="D263">
        <v>28.19</v>
      </c>
      <c r="E263">
        <v>27.22</v>
      </c>
      <c r="F263">
        <v>5.55</v>
      </c>
      <c r="G263" s="3">
        <f t="shared" si="45"/>
        <v>5.5500000000000001E-2</v>
      </c>
      <c r="H263" s="6">
        <v>71.640430855170706</v>
      </c>
      <c r="I263" s="5">
        <f t="shared" si="46"/>
        <v>17.94229855944274</v>
      </c>
      <c r="J263" s="5">
        <f t="shared" si="47"/>
        <v>17.899535164850946</v>
      </c>
      <c r="K263" s="5">
        <f t="shared" si="43"/>
        <v>17.221429907752498</v>
      </c>
      <c r="L263" s="5">
        <f t="shared" si="44"/>
        <v>16.628851439837636</v>
      </c>
      <c r="M263" s="4">
        <f t="shared" si="48"/>
        <v>-0.20615085615895981</v>
      </c>
      <c r="N263" s="4">
        <f t="shared" si="49"/>
        <v>-1.2458263563315619</v>
      </c>
      <c r="O263">
        <f t="shared" si="50"/>
        <v>-1.1734213606185966</v>
      </c>
      <c r="P263">
        <f t="shared" si="51"/>
        <v>-0.12593872010516929</v>
      </c>
      <c r="Q263">
        <f t="shared" si="52"/>
        <v>-0.76108234383805273</v>
      </c>
      <c r="R263" s="4">
        <f t="shared" si="53"/>
        <v>0</v>
      </c>
    </row>
    <row r="264" spans="1:18" x14ac:dyDescent="0.35">
      <c r="A264" s="1">
        <v>36526</v>
      </c>
      <c r="B264">
        <v>27.26</v>
      </c>
      <c r="C264">
        <v>27.01</v>
      </c>
      <c r="D264">
        <v>26.12</v>
      </c>
      <c r="E264">
        <v>25.36</v>
      </c>
      <c r="F264">
        <v>5.32</v>
      </c>
      <c r="G264" s="3">
        <f t="shared" si="45"/>
        <v>5.3200000000000004E-2</v>
      </c>
      <c r="H264" s="6">
        <v>71.218520190534804</v>
      </c>
      <c r="I264" s="5">
        <f t="shared" si="46"/>
        <v>16.555211766229615</v>
      </c>
      <c r="J264" s="5">
        <f t="shared" si="47"/>
        <v>16.403384805790971</v>
      </c>
      <c r="K264" s="5">
        <f t="shared" si="43"/>
        <v>15.862880826629404</v>
      </c>
      <c r="L264" s="5">
        <f t="shared" si="44"/>
        <v>15.401326866895928</v>
      </c>
      <c r="M264" s="4">
        <f t="shared" si="48"/>
        <v>-0.37112095306560772</v>
      </c>
      <c r="N264" s="4">
        <f t="shared" si="49"/>
        <v>-1.0100101592920125</v>
      </c>
      <c r="O264">
        <f t="shared" si="50"/>
        <v>-0.94318141228729702</v>
      </c>
      <c r="P264">
        <f t="shared" si="51"/>
        <v>-0.22538466503617449</v>
      </c>
      <c r="Q264">
        <f t="shared" si="52"/>
        <v>-0.61338708998982128</v>
      </c>
      <c r="R264" s="4">
        <f t="shared" si="53"/>
        <v>0</v>
      </c>
    </row>
    <row r="265" spans="1:18" x14ac:dyDescent="0.35">
      <c r="A265" s="1">
        <v>36495</v>
      </c>
      <c r="B265">
        <v>26.1</v>
      </c>
      <c r="C265">
        <v>26.09</v>
      </c>
      <c r="D265">
        <v>25.45</v>
      </c>
      <c r="E265">
        <v>24.63</v>
      </c>
      <c r="F265">
        <v>5.2</v>
      </c>
      <c r="G265" s="3">
        <f t="shared" si="45"/>
        <v>5.2000000000000005E-2</v>
      </c>
      <c r="H265" s="6">
        <v>71.007564858216895</v>
      </c>
      <c r="I265" s="5">
        <f t="shared" si="46"/>
        <v>15.803783441507015</v>
      </c>
      <c r="J265" s="5">
        <f t="shared" si="47"/>
        <v>15.797728352065823</v>
      </c>
      <c r="K265" s="5">
        <f t="shared" si="43"/>
        <v>15.410202627829635</v>
      </c>
      <c r="L265" s="5">
        <f t="shared" si="44"/>
        <v>14.913685293652019</v>
      </c>
      <c r="M265" s="4">
        <f t="shared" si="48"/>
        <v>-0.12334540434490347</v>
      </c>
      <c r="N265" s="4">
        <f t="shared" si="49"/>
        <v>-0.75330197698690526</v>
      </c>
      <c r="O265">
        <f t="shared" si="50"/>
        <v>-0.84172031279524273</v>
      </c>
      <c r="P265">
        <f t="shared" si="51"/>
        <v>-7.4686745546818603E-2</v>
      </c>
      <c r="Q265">
        <f t="shared" si="52"/>
        <v>-0.45613108468813057</v>
      </c>
      <c r="R265" s="4">
        <f t="shared" si="53"/>
        <v>0</v>
      </c>
    </row>
    <row r="266" spans="1:18" x14ac:dyDescent="0.35">
      <c r="A266" s="1">
        <v>36465</v>
      </c>
      <c r="B266">
        <v>25</v>
      </c>
      <c r="C266">
        <v>24.77</v>
      </c>
      <c r="D266">
        <v>24.39</v>
      </c>
      <c r="E266">
        <v>23.86</v>
      </c>
      <c r="F266">
        <v>5.07</v>
      </c>
      <c r="G266" s="3">
        <f t="shared" si="45"/>
        <v>5.0700000000000002E-2</v>
      </c>
      <c r="H266" s="6">
        <v>71.007564858216895</v>
      </c>
      <c r="I266" s="5">
        <f t="shared" si="46"/>
        <v>15.137723602976067</v>
      </c>
      <c r="J266" s="5">
        <f t="shared" si="47"/>
        <v>14.998456545828686</v>
      </c>
      <c r="K266" s="5">
        <f t="shared" si="43"/>
        <v>14.76836314706345</v>
      </c>
      <c r="L266" s="5">
        <f t="shared" si="44"/>
        <v>14.447443406680357</v>
      </c>
      <c r="M266" s="4">
        <f t="shared" si="48"/>
        <v>-0.3358484473900798</v>
      </c>
      <c r="N266" s="4">
        <f t="shared" si="49"/>
        <v>-0.48487464167406058</v>
      </c>
      <c r="O266">
        <f t="shared" si="50"/>
        <v>-0.55891345560389216</v>
      </c>
      <c r="P266">
        <f t="shared" si="51"/>
        <v>-0.20335923876318832</v>
      </c>
      <c r="Q266">
        <f t="shared" si="52"/>
        <v>-0.29359593231015763</v>
      </c>
      <c r="R266" s="4">
        <f t="shared" si="53"/>
        <v>0</v>
      </c>
    </row>
    <row r="267" spans="1:18" x14ac:dyDescent="0.35">
      <c r="A267" s="1">
        <v>36434</v>
      </c>
      <c r="B267">
        <v>22.69</v>
      </c>
      <c r="C267">
        <v>22.67</v>
      </c>
      <c r="D267">
        <v>22.64</v>
      </c>
      <c r="E267">
        <v>22.45</v>
      </c>
      <c r="F267">
        <v>4.8600000000000003</v>
      </c>
      <c r="G267" s="3">
        <f t="shared" si="45"/>
        <v>4.8600000000000004E-2</v>
      </c>
      <c r="H267" s="6">
        <v>70.965373791753294</v>
      </c>
      <c r="I267" s="5">
        <f t="shared" si="46"/>
        <v>13.730834544591044</v>
      </c>
      <c r="J267" s="5">
        <f t="shared" si="47"/>
        <v>13.718731561299206</v>
      </c>
      <c r="K267" s="5">
        <f t="shared" si="43"/>
        <v>13.700577086361447</v>
      </c>
      <c r="L267" s="5">
        <f t="shared" si="44"/>
        <v>13.585598745088978</v>
      </c>
      <c r="M267" s="4">
        <f t="shared" si="48"/>
        <v>-0.11208083783365359</v>
      </c>
      <c r="N267" s="4">
        <f t="shared" si="49"/>
        <v>-0.12199967358699171</v>
      </c>
      <c r="O267">
        <f t="shared" si="50"/>
        <v>-0.20177692389147034</v>
      </c>
      <c r="P267">
        <f t="shared" si="51"/>
        <v>-6.7825625381798468E-2</v>
      </c>
      <c r="Q267">
        <f t="shared" si="52"/>
        <v>-7.3828000551659209E-2</v>
      </c>
      <c r="R267" s="4">
        <f t="shared" si="53"/>
        <v>0</v>
      </c>
    </row>
    <row r="268" spans="1:18" x14ac:dyDescent="0.35">
      <c r="A268" s="1">
        <v>36404</v>
      </c>
      <c r="B268">
        <v>23.8</v>
      </c>
      <c r="C268">
        <v>23.79</v>
      </c>
      <c r="D268">
        <v>23.55</v>
      </c>
      <c r="E268">
        <v>23.14</v>
      </c>
      <c r="F268">
        <v>4.68</v>
      </c>
      <c r="G268" s="3">
        <f t="shared" si="45"/>
        <v>4.6799999999999994E-2</v>
      </c>
      <c r="H268" s="6">
        <v>70.838800592362603</v>
      </c>
      <c r="I268" s="5">
        <f t="shared" si="46"/>
        <v>14.376861859052754</v>
      </c>
      <c r="J268" s="5">
        <f t="shared" si="47"/>
        <v>14.370821160792646</v>
      </c>
      <c r="K268" s="5">
        <f t="shared" si="43"/>
        <v>14.225844402550099</v>
      </c>
      <c r="L268" s="5">
        <f t="shared" si="44"/>
        <v>13.978175773885743</v>
      </c>
      <c r="M268" s="4">
        <f t="shared" si="48"/>
        <v>-0.10300123452829579</v>
      </c>
      <c r="N268" s="4">
        <f t="shared" si="49"/>
        <v>-0.33296215837930898</v>
      </c>
      <c r="O268">
        <f t="shared" si="50"/>
        <v>-0.41732840918259489</v>
      </c>
      <c r="P268">
        <f t="shared" si="51"/>
        <v>-6.221993782038733E-2</v>
      </c>
      <c r="Q268">
        <f t="shared" si="52"/>
        <v>-0.20113239308031067</v>
      </c>
      <c r="R268" s="4">
        <f t="shared" si="53"/>
        <v>0</v>
      </c>
    </row>
    <row r="269" spans="1:18" x14ac:dyDescent="0.35">
      <c r="A269" s="1">
        <v>36373</v>
      </c>
      <c r="B269">
        <v>21.28</v>
      </c>
      <c r="C269">
        <v>21.28</v>
      </c>
      <c r="D269">
        <v>21.38</v>
      </c>
      <c r="E269">
        <v>21.31</v>
      </c>
      <c r="F269">
        <v>4.72</v>
      </c>
      <c r="G269" s="3">
        <f t="shared" si="45"/>
        <v>4.7199999999999999E-2</v>
      </c>
      <c r="H269" s="6">
        <v>70.501272060653903</v>
      </c>
      <c r="I269" s="5">
        <f t="shared" si="46"/>
        <v>12.793357030811503</v>
      </c>
      <c r="J269" s="5">
        <f t="shared" si="47"/>
        <v>12.793357030811503</v>
      </c>
      <c r="K269" s="5">
        <f t="shared" si="43"/>
        <v>12.85347618979088</v>
      </c>
      <c r="L269" s="5">
        <f t="shared" si="44"/>
        <v>12.811392778505315</v>
      </c>
      <c r="M269" s="4">
        <f t="shared" si="48"/>
        <v>-8.3866161993390032E-2</v>
      </c>
      <c r="N269" s="4">
        <f t="shared" si="49"/>
        <v>1.6133838006610359E-2</v>
      </c>
      <c r="O269">
        <f t="shared" si="50"/>
        <v>-6.8895661955357776E-2</v>
      </c>
      <c r="P269">
        <f t="shared" si="51"/>
        <v>-5.0419631258708394E-2</v>
      </c>
      <c r="Q269">
        <f t="shared" si="52"/>
        <v>9.69952772067092E-3</v>
      </c>
      <c r="R269" s="4">
        <f t="shared" si="53"/>
        <v>0</v>
      </c>
    </row>
    <row r="270" spans="1:18" x14ac:dyDescent="0.35">
      <c r="A270" s="1">
        <v>36342</v>
      </c>
      <c r="B270">
        <v>20.100000000000001</v>
      </c>
      <c r="C270">
        <v>20.100000000000001</v>
      </c>
      <c r="D270">
        <v>20.2</v>
      </c>
      <c r="E270">
        <v>20.13</v>
      </c>
      <c r="F270">
        <v>4.55</v>
      </c>
      <c r="G270" s="3">
        <f t="shared" si="45"/>
        <v>4.5499999999999999E-2</v>
      </c>
      <c r="H270" s="6">
        <v>70.332507794799497</v>
      </c>
      <c r="I270" s="5">
        <f t="shared" si="46"/>
        <v>12.055024680875535</v>
      </c>
      <c r="J270" s="5">
        <f t="shared" si="47"/>
        <v>12.055024680875535</v>
      </c>
      <c r="K270" s="5">
        <f t="shared" si="43"/>
        <v>12.114999928044069</v>
      </c>
      <c r="L270" s="5">
        <f t="shared" si="44"/>
        <v>12.073017255026095</v>
      </c>
      <c r="M270" s="4">
        <f t="shared" si="48"/>
        <v>-7.6357168985651092E-2</v>
      </c>
      <c r="N270" s="4">
        <f t="shared" si="49"/>
        <v>2.3642831014343557E-2</v>
      </c>
      <c r="O270">
        <f t="shared" si="50"/>
        <v>-6.1385606451579783E-2</v>
      </c>
      <c r="P270">
        <f t="shared" si="51"/>
        <v>-4.579540083004089E-2</v>
      </c>
      <c r="Q270">
        <f t="shared" si="52"/>
        <v>1.4179846338494461E-2</v>
      </c>
      <c r="R270" s="4">
        <f t="shared" si="53"/>
        <v>0</v>
      </c>
    </row>
    <row r="271" spans="1:18" x14ac:dyDescent="0.35">
      <c r="A271" s="1">
        <v>36312</v>
      </c>
      <c r="B271">
        <v>17.920000000000002</v>
      </c>
      <c r="C271">
        <v>17.920000000000002</v>
      </c>
      <c r="D271">
        <v>18.02</v>
      </c>
      <c r="E271">
        <v>18.010000000000002</v>
      </c>
      <c r="F271">
        <v>4.57</v>
      </c>
      <c r="G271" s="3">
        <f t="shared" si="45"/>
        <v>4.5700000000000005E-2</v>
      </c>
      <c r="H271" s="6">
        <v>70.121552462481603</v>
      </c>
      <c r="I271" s="5">
        <f t="shared" si="46"/>
        <v>10.715328046972799</v>
      </c>
      <c r="J271" s="5">
        <f t="shared" si="47"/>
        <v>10.715328046972799</v>
      </c>
      <c r="K271" s="5">
        <f t="shared" si="43"/>
        <v>10.77512340437778</v>
      </c>
      <c r="L271" s="5">
        <f t="shared" si="44"/>
        <v>10.769143868637283</v>
      </c>
      <c r="M271" s="4">
        <f t="shared" si="48"/>
        <v>-6.8375448944327524E-2</v>
      </c>
      <c r="N271" s="4">
        <f t="shared" si="49"/>
        <v>3.1624551055663884E-2</v>
      </c>
      <c r="O271">
        <f t="shared" si="50"/>
        <v>-2.3461136340763793E-2</v>
      </c>
      <c r="P271">
        <f t="shared" si="51"/>
        <v>-4.0885344073522928E-2</v>
      </c>
      <c r="Q271">
        <f t="shared" si="52"/>
        <v>1.8910013331457993E-2</v>
      </c>
      <c r="R271" s="4">
        <f t="shared" si="53"/>
        <v>0</v>
      </c>
    </row>
    <row r="272" spans="1:18" x14ac:dyDescent="0.35">
      <c r="A272" s="1">
        <v>36281</v>
      </c>
      <c r="B272">
        <v>17.72</v>
      </c>
      <c r="C272">
        <v>17.77</v>
      </c>
      <c r="D272">
        <v>17.670000000000002</v>
      </c>
      <c r="E272">
        <v>17.54</v>
      </c>
      <c r="F272">
        <v>4.5</v>
      </c>
      <c r="G272" s="3">
        <f t="shared" si="45"/>
        <v>4.4999999999999998E-2</v>
      </c>
      <c r="H272" s="6">
        <v>70.121552462481603</v>
      </c>
      <c r="I272" s="5">
        <f t="shared" si="46"/>
        <v>10.595737332162832</v>
      </c>
      <c r="J272" s="5">
        <f t="shared" si="47"/>
        <v>10.625635010865324</v>
      </c>
      <c r="K272" s="5">
        <f t="shared" si="43"/>
        <v>10.565839653460344</v>
      </c>
      <c r="L272" s="5">
        <f t="shared" si="44"/>
        <v>10.488105688833866</v>
      </c>
      <c r="M272" s="4">
        <f t="shared" si="48"/>
        <v>-1.6574749638303958E-2</v>
      </c>
      <c r="N272" s="4">
        <f t="shared" si="49"/>
        <v>-0.16676260164066822</v>
      </c>
      <c r="O272">
        <f t="shared" si="50"/>
        <v>-0.18154697689335397</v>
      </c>
      <c r="P272">
        <f t="shared" si="51"/>
        <v>-9.910930785204785E-3</v>
      </c>
      <c r="Q272">
        <f t="shared" si="52"/>
        <v>-9.9716293668883224E-2</v>
      </c>
      <c r="R272" s="4">
        <f t="shared" si="53"/>
        <v>0</v>
      </c>
    </row>
    <row r="273" spans="1:18" x14ac:dyDescent="0.35">
      <c r="A273" s="1">
        <v>36251</v>
      </c>
      <c r="B273">
        <v>17.309999999999999</v>
      </c>
      <c r="C273">
        <v>17.3</v>
      </c>
      <c r="D273">
        <v>17.170000000000002</v>
      </c>
      <c r="E273">
        <v>17.03</v>
      </c>
      <c r="F273">
        <v>4.29</v>
      </c>
      <c r="G273" s="3">
        <f t="shared" si="45"/>
        <v>4.2900000000000001E-2</v>
      </c>
      <c r="H273" s="6">
        <v>70.121552462481603</v>
      </c>
      <c r="I273" s="5">
        <f t="shared" si="46"/>
        <v>10.350576366802406</v>
      </c>
      <c r="J273" s="5">
        <f t="shared" si="47"/>
        <v>10.344596831061908</v>
      </c>
      <c r="K273" s="5">
        <f t="shared" si="43"/>
        <v>10.266862866435433</v>
      </c>
      <c r="L273" s="5">
        <f t="shared" si="44"/>
        <v>10.183149366068458</v>
      </c>
      <c r="M273" s="4">
        <f t="shared" si="48"/>
        <v>-7.1993998245037563E-2</v>
      </c>
      <c r="N273" s="4">
        <f t="shared" si="49"/>
        <v>-0.1919581842656847</v>
      </c>
      <c r="O273">
        <f t="shared" si="50"/>
        <v>-0.19671687202270449</v>
      </c>
      <c r="P273">
        <f t="shared" si="51"/>
        <v>-4.3049068560757395E-2</v>
      </c>
      <c r="Q273">
        <f t="shared" si="52"/>
        <v>-0.11478208234977998</v>
      </c>
      <c r="R273" s="4">
        <f t="shared" si="53"/>
        <v>0</v>
      </c>
    </row>
    <row r="274" spans="1:18" x14ac:dyDescent="0.35">
      <c r="A274" s="1">
        <v>36220</v>
      </c>
      <c r="B274">
        <v>14.68</v>
      </c>
      <c r="C274">
        <v>14.68</v>
      </c>
      <c r="D274">
        <v>14.74</v>
      </c>
      <c r="E274">
        <v>14.72</v>
      </c>
      <c r="F274">
        <v>4.4400000000000004</v>
      </c>
      <c r="G274" s="3">
        <f t="shared" si="45"/>
        <v>4.4400000000000002E-2</v>
      </c>
      <c r="H274" s="6">
        <v>69.615259664918597</v>
      </c>
      <c r="I274" s="5">
        <f t="shared" si="46"/>
        <v>8.7145797055564262</v>
      </c>
      <c r="J274" s="5">
        <f t="shared" si="47"/>
        <v>8.7145797055564262</v>
      </c>
      <c r="K274" s="5">
        <f t="shared" ref="K274:K337" si="54">D274*($H274/$H$2)</f>
        <v>8.7501978787398986</v>
      </c>
      <c r="L274" s="5">
        <f t="shared" ref="L274:L337" si="55">E274*($H274/$H$2)</f>
        <v>8.738325154345409</v>
      </c>
      <c r="M274" s="4">
        <f t="shared" si="48"/>
        <v>-5.4416608645727477E-2</v>
      </c>
      <c r="N274" s="4">
        <f t="shared" si="49"/>
        <v>5.5833913542736894E-3</v>
      </c>
      <c r="O274">
        <f t="shared" si="50"/>
        <v>-3.4453608603518593E-2</v>
      </c>
      <c r="P274">
        <f t="shared" si="51"/>
        <v>-3.2303669846680823E-2</v>
      </c>
      <c r="Q274">
        <f t="shared" si="52"/>
        <v>3.3145033367940591E-3</v>
      </c>
      <c r="R274" s="4">
        <f t="shared" si="53"/>
        <v>0</v>
      </c>
    </row>
    <row r="275" spans="1:18" x14ac:dyDescent="0.35">
      <c r="A275" s="1">
        <v>36192</v>
      </c>
      <c r="B275">
        <v>12.01</v>
      </c>
      <c r="C275">
        <v>12.02</v>
      </c>
      <c r="D275">
        <v>12.14</v>
      </c>
      <c r="E275">
        <v>12.27</v>
      </c>
      <c r="F275">
        <v>4.4400000000000004</v>
      </c>
      <c r="G275" s="3">
        <f t="shared" si="45"/>
        <v>4.4400000000000002E-2</v>
      </c>
      <c r="H275" s="6">
        <v>69.404304332600603</v>
      </c>
      <c r="I275" s="5">
        <f t="shared" si="46"/>
        <v>7.1079662382891629</v>
      </c>
      <c r="J275" s="5">
        <f t="shared" si="47"/>
        <v>7.1138846115100529</v>
      </c>
      <c r="K275" s="5">
        <f t="shared" si="54"/>
        <v>7.1849050901607363</v>
      </c>
      <c r="L275" s="5">
        <f t="shared" si="55"/>
        <v>7.2618439420323089</v>
      </c>
      <c r="M275" s="4">
        <f t="shared" si="48"/>
        <v>-3.4519309934276897E-2</v>
      </c>
      <c r="N275" s="4">
        <f t="shared" si="49"/>
        <v>7.5443621531229688E-2</v>
      </c>
      <c r="O275">
        <f t="shared" si="50"/>
        <v>8.0212371795043688E-2</v>
      </c>
      <c r="P275">
        <f t="shared" si="51"/>
        <v>-2.0429815951863672E-2</v>
      </c>
      <c r="Q275">
        <f t="shared" si="52"/>
        <v>4.4650350935740594E-2</v>
      </c>
      <c r="R275" s="4">
        <f t="shared" si="53"/>
        <v>0</v>
      </c>
    </row>
    <row r="276" spans="1:18" x14ac:dyDescent="0.35">
      <c r="A276" s="1">
        <v>36161</v>
      </c>
      <c r="B276">
        <v>12.52</v>
      </c>
      <c r="C276">
        <v>12.49</v>
      </c>
      <c r="D276">
        <v>12.54</v>
      </c>
      <c r="E276">
        <v>12.64</v>
      </c>
      <c r="F276">
        <v>4.34</v>
      </c>
      <c r="G276" s="3">
        <f t="shared" si="45"/>
        <v>4.3400000000000001E-2</v>
      </c>
      <c r="H276" s="6">
        <v>69.3199221996734</v>
      </c>
      <c r="I276" s="5">
        <f t="shared" si="46"/>
        <v>7.4007943931958318</v>
      </c>
      <c r="J276" s="5">
        <f t="shared" si="47"/>
        <v>7.3830608603047878</v>
      </c>
      <c r="K276" s="5">
        <f t="shared" si="54"/>
        <v>7.4126167484565277</v>
      </c>
      <c r="L276" s="5">
        <f t="shared" si="55"/>
        <v>7.4717285247600103</v>
      </c>
      <c r="M276" s="4">
        <f t="shared" si="48"/>
        <v>-7.536264800882328E-2</v>
      </c>
      <c r="N276" s="4">
        <f t="shared" si="49"/>
        <v>4.7460484320900201E-3</v>
      </c>
      <c r="O276">
        <f t="shared" si="50"/>
        <v>2.961042357992686E-2</v>
      </c>
      <c r="P276">
        <f t="shared" si="51"/>
        <v>-4.4548199907355493E-2</v>
      </c>
      <c r="Q276">
        <f t="shared" si="52"/>
        <v>2.8054735324319845E-3</v>
      </c>
      <c r="R276" s="4">
        <f t="shared" si="53"/>
        <v>0</v>
      </c>
    </row>
    <row r="277" spans="1:18" x14ac:dyDescent="0.35">
      <c r="A277" s="1">
        <v>36130</v>
      </c>
      <c r="B277">
        <v>11.35</v>
      </c>
      <c r="C277">
        <v>11.31</v>
      </c>
      <c r="D277">
        <v>11.64</v>
      </c>
      <c r="E277">
        <v>11.95</v>
      </c>
      <c r="F277">
        <v>4.3899999999999997</v>
      </c>
      <c r="G277" s="3">
        <f t="shared" si="45"/>
        <v>4.3899999999999995E-2</v>
      </c>
      <c r="H277" s="6">
        <v>69.151157933819107</v>
      </c>
      <c r="I277" s="5">
        <f t="shared" si="46"/>
        <v>6.6928526199145058</v>
      </c>
      <c r="J277" s="5">
        <f t="shared" si="47"/>
        <v>6.6692654741174513</v>
      </c>
      <c r="K277" s="5">
        <f t="shared" si="54"/>
        <v>6.8638594269431588</v>
      </c>
      <c r="L277" s="5">
        <f t="shared" si="55"/>
        <v>7.0466598068703385</v>
      </c>
      <c r="M277" s="4">
        <f t="shared" si="48"/>
        <v>-8.1598126846659097E-2</v>
      </c>
      <c r="N277" s="4">
        <f t="shared" si="49"/>
        <v>0.28854847448143933</v>
      </c>
      <c r="O277">
        <f t="shared" si="50"/>
        <v>0.27796314180090853</v>
      </c>
      <c r="P277">
        <f t="shared" si="51"/>
        <v>-4.8116672867469276E-2</v>
      </c>
      <c r="Q277">
        <f t="shared" si="52"/>
        <v>0.17015087342779092</v>
      </c>
      <c r="R277" s="4">
        <f t="shared" si="53"/>
        <v>0</v>
      </c>
    </row>
    <row r="278" spans="1:18" x14ac:dyDescent="0.35">
      <c r="A278" s="1">
        <v>36100</v>
      </c>
      <c r="B278">
        <v>13</v>
      </c>
      <c r="C278">
        <v>13.04</v>
      </c>
      <c r="D278">
        <v>13.38</v>
      </c>
      <c r="E278">
        <v>13.66</v>
      </c>
      <c r="F278">
        <v>4.41</v>
      </c>
      <c r="G278" s="3">
        <f t="shared" si="45"/>
        <v>4.41E-2</v>
      </c>
      <c r="H278" s="6">
        <v>69.193349000282694</v>
      </c>
      <c r="I278" s="5">
        <f t="shared" si="46"/>
        <v>7.6704995178954221</v>
      </c>
      <c r="J278" s="5">
        <f t="shared" si="47"/>
        <v>7.6941010548735607</v>
      </c>
      <c r="K278" s="5">
        <f t="shared" si="54"/>
        <v>7.8947141191877499</v>
      </c>
      <c r="L278" s="5">
        <f t="shared" si="55"/>
        <v>8.0599248780347281</v>
      </c>
      <c r="M278" s="4">
        <f t="shared" si="48"/>
        <v>-7.8628941999134908E-3</v>
      </c>
      <c r="N278" s="4">
        <f t="shared" si="49"/>
        <v>0.29198983535640316</v>
      </c>
      <c r="O278">
        <f t="shared" si="50"/>
        <v>0.26142021099749335</v>
      </c>
      <c r="P278">
        <f t="shared" si="51"/>
        <v>-4.6394097053621868E-3</v>
      </c>
      <c r="Q278">
        <f t="shared" si="52"/>
        <v>0.17228522241012839</v>
      </c>
      <c r="R278" s="4">
        <f t="shared" si="53"/>
        <v>0</v>
      </c>
    </row>
    <row r="279" spans="1:18" x14ac:dyDescent="0.35">
      <c r="A279" s="1">
        <v>36069</v>
      </c>
      <c r="B279">
        <v>14.46</v>
      </c>
      <c r="C279">
        <v>14.42</v>
      </c>
      <c r="D279">
        <v>14.57</v>
      </c>
      <c r="E279">
        <v>14.75</v>
      </c>
      <c r="F279">
        <v>3.96</v>
      </c>
      <c r="G279" s="3">
        <f t="shared" si="45"/>
        <v>3.9599999999999996E-2</v>
      </c>
      <c r="H279" s="6">
        <v>69.193349000282694</v>
      </c>
      <c r="I279" s="5">
        <f t="shared" si="46"/>
        <v>8.5319556175975233</v>
      </c>
      <c r="J279" s="5">
        <f t="shared" si="47"/>
        <v>8.5083540806193838</v>
      </c>
      <c r="K279" s="5">
        <f t="shared" si="54"/>
        <v>8.5968598442874065</v>
      </c>
      <c r="L279" s="5">
        <f t="shared" si="55"/>
        <v>8.7030667606890368</v>
      </c>
      <c r="M279" s="4">
        <f t="shared" si="48"/>
        <v>-8.7796821379670806E-2</v>
      </c>
      <c r="N279" s="4">
        <f t="shared" si="49"/>
        <v>0.10233539666010455</v>
      </c>
      <c r="O279">
        <f t="shared" si="50"/>
        <v>0.11706314690717329</v>
      </c>
      <c r="P279">
        <f t="shared" si="51"/>
        <v>-5.1803498158884145E-2</v>
      </c>
      <c r="Q279">
        <f t="shared" si="52"/>
        <v>6.0381816211149811E-2</v>
      </c>
      <c r="R279" s="4">
        <f t="shared" si="53"/>
        <v>0</v>
      </c>
    </row>
    <row r="280" spans="1:18" x14ac:dyDescent="0.35">
      <c r="A280" s="1">
        <v>36039</v>
      </c>
      <c r="B280">
        <v>15.03</v>
      </c>
      <c r="C280">
        <v>14.97</v>
      </c>
      <c r="D280">
        <v>15.13</v>
      </c>
      <c r="E280">
        <v>15.3</v>
      </c>
      <c r="F280">
        <v>4.6100000000000003</v>
      </c>
      <c r="G280" s="3">
        <f t="shared" si="45"/>
        <v>4.6100000000000002E-2</v>
      </c>
      <c r="H280" s="6">
        <v>69.024584734428302</v>
      </c>
      <c r="I280" s="5">
        <f t="shared" si="46"/>
        <v>8.8466475743664095</v>
      </c>
      <c r="J280" s="5">
        <f t="shared" si="47"/>
        <v>8.811331615985706</v>
      </c>
      <c r="K280" s="5">
        <f t="shared" si="54"/>
        <v>8.9055075050009176</v>
      </c>
      <c r="L280" s="5">
        <f t="shared" si="55"/>
        <v>9.0055693870795785</v>
      </c>
      <c r="M280" s="4">
        <f t="shared" si="48"/>
        <v>-0.11785130155902517</v>
      </c>
      <c r="N280" s="4">
        <f t="shared" si="49"/>
        <v>0.10237964176056387</v>
      </c>
      <c r="O280">
        <f t="shared" si="50"/>
        <v>0.10706270465035776</v>
      </c>
      <c r="P280">
        <f t="shared" si="51"/>
        <v>-6.9367194349506084E-2</v>
      </c>
      <c r="Q280">
        <f t="shared" si="52"/>
        <v>6.026058612412552E-2</v>
      </c>
      <c r="R280" s="4">
        <f t="shared" si="53"/>
        <v>0</v>
      </c>
    </row>
    <row r="281" spans="1:18" x14ac:dyDescent="0.35">
      <c r="A281" s="1">
        <v>36008</v>
      </c>
      <c r="B281">
        <v>13.47</v>
      </c>
      <c r="C281">
        <v>13.38</v>
      </c>
      <c r="D281">
        <v>13.68</v>
      </c>
      <c r="E281">
        <v>14</v>
      </c>
      <c r="F281">
        <v>4.9000000000000004</v>
      </c>
      <c r="G281" s="3">
        <f t="shared" si="45"/>
        <v>4.9000000000000002E-2</v>
      </c>
      <c r="H281" s="6">
        <v>68.940202601501198</v>
      </c>
      <c r="I281" s="5">
        <f t="shared" si="46"/>
        <v>7.9187401960078772</v>
      </c>
      <c r="J281" s="5">
        <f t="shared" si="47"/>
        <v>7.8658310187516998</v>
      </c>
      <c r="K281" s="5">
        <f t="shared" si="54"/>
        <v>8.0421949429389574</v>
      </c>
      <c r="L281" s="5">
        <f t="shared" si="55"/>
        <v>8.2303164620720324</v>
      </c>
      <c r="M281" s="4">
        <f t="shared" si="48"/>
        <v>-0.14511494977537576</v>
      </c>
      <c r="N281" s="4">
        <f t="shared" si="49"/>
        <v>0.24525330155942307</v>
      </c>
      <c r="O281">
        <f t="shared" si="50"/>
        <v>0.25462038577216656</v>
      </c>
      <c r="P281">
        <f t="shared" si="51"/>
        <v>-8.5310140002074583E-2</v>
      </c>
      <c r="Q281">
        <f t="shared" si="52"/>
        <v>0.14417944894300352</v>
      </c>
      <c r="R281" s="4">
        <f t="shared" si="53"/>
        <v>0</v>
      </c>
    </row>
    <row r="282" spans="1:18" x14ac:dyDescent="0.35">
      <c r="A282" s="1">
        <v>35977</v>
      </c>
      <c r="B282">
        <v>14.17</v>
      </c>
      <c r="C282">
        <v>14.09</v>
      </c>
      <c r="D282">
        <v>14.4</v>
      </c>
      <c r="E282">
        <v>14.72</v>
      </c>
      <c r="F282">
        <v>4.96</v>
      </c>
      <c r="G282" s="3">
        <f t="shared" si="45"/>
        <v>4.9599999999999998E-2</v>
      </c>
      <c r="H282" s="6">
        <v>68.855820468573995</v>
      </c>
      <c r="I282" s="5">
        <f t="shared" si="46"/>
        <v>8.3200598673132991</v>
      </c>
      <c r="J282" s="5">
        <f t="shared" si="47"/>
        <v>8.2730870522543665</v>
      </c>
      <c r="K282" s="5">
        <f t="shared" si="54"/>
        <v>8.455106710607728</v>
      </c>
      <c r="L282" s="5">
        <f t="shared" si="55"/>
        <v>8.6429979708434548</v>
      </c>
      <c r="M282" s="4">
        <f t="shared" si="48"/>
        <v>-0.13869054356544747</v>
      </c>
      <c r="N282" s="4">
        <f t="shared" si="49"/>
        <v>0.25164080742151534</v>
      </c>
      <c r="O282">
        <f t="shared" si="50"/>
        <v>0.2559898083483434</v>
      </c>
      <c r="P282">
        <f t="shared" si="51"/>
        <v>-8.1433565666531094E-2</v>
      </c>
      <c r="Q282">
        <f t="shared" si="52"/>
        <v>0.14775346385363852</v>
      </c>
      <c r="R282" s="4">
        <f t="shared" si="53"/>
        <v>0</v>
      </c>
    </row>
    <row r="283" spans="1:18" x14ac:dyDescent="0.35">
      <c r="A283" s="1">
        <v>35947</v>
      </c>
      <c r="B283">
        <v>13.72</v>
      </c>
      <c r="C283">
        <v>13.67</v>
      </c>
      <c r="D283">
        <v>14.48</v>
      </c>
      <c r="E283">
        <v>15.1</v>
      </c>
      <c r="F283">
        <v>4.9800000000000004</v>
      </c>
      <c r="G283" s="3">
        <f t="shared" si="45"/>
        <v>4.9800000000000004E-2</v>
      </c>
      <c r="H283" s="6">
        <v>68.771438335646806</v>
      </c>
      <c r="I283" s="5">
        <f t="shared" si="46"/>
        <v>8.0459654323830225</v>
      </c>
      <c r="J283" s="5">
        <f t="shared" si="47"/>
        <v>8.0166434009239005</v>
      </c>
      <c r="K283" s="5">
        <f t="shared" si="54"/>
        <v>8.4916603105616737</v>
      </c>
      <c r="L283" s="5">
        <f t="shared" si="55"/>
        <v>8.8552535006547828</v>
      </c>
      <c r="M283" s="4">
        <f t="shared" si="48"/>
        <v>-0.10705630995548916</v>
      </c>
      <c r="N283" s="4">
        <f t="shared" si="49"/>
        <v>0.75315162120328794</v>
      </c>
      <c r="O283">
        <f t="shared" si="50"/>
        <v>0.65666799833256517</v>
      </c>
      <c r="P283">
        <f t="shared" si="51"/>
        <v>-6.2782169768247215E-2</v>
      </c>
      <c r="Q283">
        <f t="shared" si="52"/>
        <v>0.44167871060822911</v>
      </c>
      <c r="R283" s="4">
        <f t="shared" si="53"/>
        <v>0</v>
      </c>
    </row>
    <row r="284" spans="1:18" x14ac:dyDescent="0.35">
      <c r="A284" s="1">
        <v>35916</v>
      </c>
      <c r="B284">
        <v>14.91</v>
      </c>
      <c r="C284">
        <v>14.93</v>
      </c>
      <c r="D284">
        <v>15.68</v>
      </c>
      <c r="E284">
        <v>16.13</v>
      </c>
      <c r="F284">
        <v>5</v>
      </c>
      <c r="G284" s="3">
        <f t="shared" si="45"/>
        <v>0.05</v>
      </c>
      <c r="H284" s="6">
        <v>68.687056202719603</v>
      </c>
      <c r="I284" s="5">
        <f t="shared" si="46"/>
        <v>8.7331011556118217</v>
      </c>
      <c r="J284" s="5">
        <f t="shared" si="47"/>
        <v>8.7448155770143874</v>
      </c>
      <c r="K284" s="5">
        <f t="shared" si="54"/>
        <v>9.1841063796105544</v>
      </c>
      <c r="L284" s="5">
        <f t="shared" si="55"/>
        <v>9.447680861168255</v>
      </c>
      <c r="M284" s="4">
        <f t="shared" si="48"/>
        <v>-4.225460703057702E-2</v>
      </c>
      <c r="N284" s="4">
        <f t="shared" si="49"/>
        <v>0.68766188578356946</v>
      </c>
      <c r="O284">
        <f t="shared" si="50"/>
        <v>0.53641188759202807</v>
      </c>
      <c r="P284">
        <f t="shared" si="51"/>
        <v>-2.4749413647796304E-2</v>
      </c>
      <c r="Q284">
        <f t="shared" si="52"/>
        <v>0.40277805562754382</v>
      </c>
      <c r="R284" s="4">
        <f t="shared" si="53"/>
        <v>0</v>
      </c>
    </row>
    <row r="285" spans="1:18" x14ac:dyDescent="0.35">
      <c r="A285" s="1">
        <v>35886</v>
      </c>
      <c r="B285">
        <v>15.35</v>
      </c>
      <c r="C285">
        <v>15.46</v>
      </c>
      <c r="D285">
        <v>15.88</v>
      </c>
      <c r="E285">
        <v>16.21</v>
      </c>
      <c r="F285">
        <v>4.95</v>
      </c>
      <c r="G285" s="3">
        <f t="shared" si="45"/>
        <v>4.9500000000000002E-2</v>
      </c>
      <c r="H285" s="6">
        <v>68.560483003328898</v>
      </c>
      <c r="I285" s="5">
        <f t="shared" si="46"/>
        <v>8.9742505792450267</v>
      </c>
      <c r="J285" s="5">
        <f t="shared" si="47"/>
        <v>9.0385611697151873</v>
      </c>
      <c r="K285" s="5">
        <f t="shared" si="54"/>
        <v>9.2841106969648877</v>
      </c>
      <c r="L285" s="5">
        <f t="shared" si="55"/>
        <v>9.477042468375366</v>
      </c>
      <c r="M285" s="4">
        <f t="shared" si="48"/>
        <v>4.6550475324776325E-2</v>
      </c>
      <c r="N285" s="4">
        <f t="shared" si="49"/>
        <v>0.3560957881772871</v>
      </c>
      <c r="O285">
        <f t="shared" si="50"/>
        <v>0.31032235177398371</v>
      </c>
      <c r="P285">
        <f t="shared" si="51"/>
        <v>2.7215350498208161E-2</v>
      </c>
      <c r="Q285">
        <f t="shared" si="52"/>
        <v>0.20818845819653062</v>
      </c>
      <c r="R285" s="4">
        <f t="shared" si="53"/>
        <v>0</v>
      </c>
    </row>
    <row r="286" spans="1:18" x14ac:dyDescent="0.35">
      <c r="A286" s="1">
        <v>35855</v>
      </c>
      <c r="B286">
        <v>15.12</v>
      </c>
      <c r="C286">
        <v>15.04</v>
      </c>
      <c r="D286">
        <v>15.37</v>
      </c>
      <c r="E286">
        <v>15.7</v>
      </c>
      <c r="F286">
        <v>5.03</v>
      </c>
      <c r="G286" s="3">
        <f t="shared" si="45"/>
        <v>5.0300000000000004E-2</v>
      </c>
      <c r="H286" s="6">
        <v>68.433909803938107</v>
      </c>
      <c r="I286" s="5">
        <f t="shared" si="46"/>
        <v>8.8234633816397157</v>
      </c>
      <c r="J286" s="5">
        <f t="shared" si="47"/>
        <v>8.7767783902024679</v>
      </c>
      <c r="K286" s="5">
        <f t="shared" si="54"/>
        <v>8.969353979881113</v>
      </c>
      <c r="L286" s="5">
        <f t="shared" si="55"/>
        <v>9.1619295695597565</v>
      </c>
      <c r="M286" s="4">
        <f t="shared" si="48"/>
        <v>-0.14351101551229312</v>
      </c>
      <c r="N286" s="4">
        <f t="shared" si="49"/>
        <v>0.26682502160681698</v>
      </c>
      <c r="O286">
        <f t="shared" si="50"/>
        <v>0.26613339761947119</v>
      </c>
      <c r="P286">
        <f t="shared" si="51"/>
        <v>-8.3747631629276065E-2</v>
      </c>
      <c r="Q286">
        <f t="shared" si="52"/>
        <v>0.15570904811196895</v>
      </c>
      <c r="R286" s="4">
        <f t="shared" si="53"/>
        <v>0</v>
      </c>
    </row>
    <row r="287" spans="1:18" x14ac:dyDescent="0.35">
      <c r="A287" s="1">
        <v>35827</v>
      </c>
      <c r="B287">
        <v>16.059999999999999</v>
      </c>
      <c r="C287">
        <v>16.079999999999998</v>
      </c>
      <c r="D287">
        <v>16.32</v>
      </c>
      <c r="E287">
        <v>16.600000000000001</v>
      </c>
      <c r="F287">
        <v>5.09</v>
      </c>
      <c r="G287" s="3">
        <f t="shared" si="45"/>
        <v>5.0900000000000001E-2</v>
      </c>
      <c r="H287" s="6">
        <v>68.307336604547402</v>
      </c>
      <c r="I287" s="5">
        <f t="shared" si="46"/>
        <v>9.3546778534114186</v>
      </c>
      <c r="J287" s="5">
        <f t="shared" si="47"/>
        <v>9.3663275144991047</v>
      </c>
      <c r="K287" s="5">
        <f t="shared" si="54"/>
        <v>9.5061234475513317</v>
      </c>
      <c r="L287" s="5">
        <f t="shared" si="55"/>
        <v>9.6692187027789274</v>
      </c>
      <c r="M287" s="4">
        <f t="shared" si="48"/>
        <v>-4.8265844794109967E-2</v>
      </c>
      <c r="N287" s="4">
        <f t="shared" si="49"/>
        <v>0.17164914170054718</v>
      </c>
      <c r="O287">
        <f t="shared" si="50"/>
        <v>0.19109772586062371</v>
      </c>
      <c r="P287">
        <f t="shared" si="51"/>
        <v>-2.8114036698110283E-2</v>
      </c>
      <c r="Q287">
        <f t="shared" si="52"/>
        <v>9.9982716340174332E-2</v>
      </c>
      <c r="R287" s="4">
        <f t="shared" si="53"/>
        <v>0</v>
      </c>
    </row>
    <row r="288" spans="1:18" x14ac:dyDescent="0.35">
      <c r="A288" s="1">
        <v>35796</v>
      </c>
      <c r="B288">
        <v>16.72</v>
      </c>
      <c r="C288">
        <v>16.73</v>
      </c>
      <c r="D288">
        <v>16.920000000000002</v>
      </c>
      <c r="E288">
        <v>17.13</v>
      </c>
      <c r="F288">
        <v>5.04</v>
      </c>
      <c r="G288" s="3">
        <f t="shared" si="45"/>
        <v>5.04E-2</v>
      </c>
      <c r="H288" s="6">
        <v>68.180763405156597</v>
      </c>
      <c r="I288" s="5">
        <f t="shared" si="46"/>
        <v>9.7210701282254082</v>
      </c>
      <c r="J288" s="5">
        <f t="shared" si="47"/>
        <v>9.7268841653834386</v>
      </c>
      <c r="K288" s="5">
        <f t="shared" si="54"/>
        <v>9.8373508713860005</v>
      </c>
      <c r="L288" s="5">
        <f t="shared" si="55"/>
        <v>9.9594456517046197</v>
      </c>
      <c r="M288" s="4">
        <f t="shared" si="48"/>
        <v>-6.0371677075523621E-2</v>
      </c>
      <c r="N288" s="4">
        <f t="shared" si="49"/>
        <v>0.11958623460087195</v>
      </c>
      <c r="O288">
        <f t="shared" si="50"/>
        <v>0.12916623521826728</v>
      </c>
      <c r="P288">
        <f t="shared" si="51"/>
        <v>-3.5100317380964821E-2</v>
      </c>
      <c r="Q288">
        <f t="shared" si="52"/>
        <v>6.9527881155829294E-2</v>
      </c>
      <c r="R288" s="4">
        <f t="shared" si="53"/>
        <v>0</v>
      </c>
    </row>
    <row r="289" spans="1:18" x14ac:dyDescent="0.35">
      <c r="A289" s="1">
        <v>35765</v>
      </c>
      <c r="B289">
        <v>18.329999999999998</v>
      </c>
      <c r="C289">
        <v>18.32</v>
      </c>
      <c r="D289">
        <v>18.53</v>
      </c>
      <c r="E289">
        <v>18.7</v>
      </c>
      <c r="F289">
        <v>5.16</v>
      </c>
      <c r="G289" s="3">
        <f t="shared" si="45"/>
        <v>5.16E-2</v>
      </c>
      <c r="H289" s="6">
        <v>68.054190205765806</v>
      </c>
      <c r="I289" s="5">
        <f t="shared" si="46"/>
        <v>10.637345834472614</v>
      </c>
      <c r="J289" s="5">
        <f t="shared" si="47"/>
        <v>10.631542590700398</v>
      </c>
      <c r="K289" s="5">
        <f t="shared" si="54"/>
        <v>10.753410709916942</v>
      </c>
      <c r="L289" s="5">
        <f t="shared" si="55"/>
        <v>10.85206585404462</v>
      </c>
      <c r="M289" s="4">
        <f t="shared" si="48"/>
        <v>-8.8988704005218452E-2</v>
      </c>
      <c r="N289" s="4">
        <f t="shared" si="49"/>
        <v>0.13105438857743149</v>
      </c>
      <c r="O289">
        <f t="shared" si="50"/>
        <v>0.11064588920685875</v>
      </c>
      <c r="P289">
        <f t="shared" si="51"/>
        <v>-5.1642314231587709E-2</v>
      </c>
      <c r="Q289">
        <f t="shared" si="52"/>
        <v>7.6054056433357831E-2</v>
      </c>
      <c r="R289" s="4">
        <f t="shared" si="53"/>
        <v>0</v>
      </c>
    </row>
    <row r="290" spans="1:18" x14ac:dyDescent="0.35">
      <c r="A290" s="1">
        <v>35735</v>
      </c>
      <c r="B290">
        <v>20.190000000000001</v>
      </c>
      <c r="C290">
        <v>20.22</v>
      </c>
      <c r="D290">
        <v>20.420000000000002</v>
      </c>
      <c r="E290">
        <v>20.46</v>
      </c>
      <c r="F290">
        <v>5.14</v>
      </c>
      <c r="G290" s="3">
        <f t="shared" si="45"/>
        <v>5.1399999999999994E-2</v>
      </c>
      <c r="H290" s="6">
        <v>68.138572338692995</v>
      </c>
      <c r="I290" s="5">
        <f t="shared" si="46"/>
        <v>11.731277073409393</v>
      </c>
      <c r="J290" s="5">
        <f t="shared" si="47"/>
        <v>11.748708391497667</v>
      </c>
      <c r="K290" s="5">
        <f t="shared" si="54"/>
        <v>11.864917178752838</v>
      </c>
      <c r="L290" s="5">
        <f t="shared" si="55"/>
        <v>11.888158936203872</v>
      </c>
      <c r="M290" s="4">
        <f t="shared" si="48"/>
        <v>-5.666597712974171E-2</v>
      </c>
      <c r="N290" s="4">
        <f t="shared" si="49"/>
        <v>0.113205247272748</v>
      </c>
      <c r="O290">
        <f t="shared" si="50"/>
        <v>3.2948247665675841E-2</v>
      </c>
      <c r="P290">
        <f t="shared" si="51"/>
        <v>-3.2925422404381725E-2</v>
      </c>
      <c r="Q290">
        <f t="shared" si="52"/>
        <v>6.5777222482437378E-2</v>
      </c>
      <c r="R290" s="4">
        <f t="shared" si="53"/>
        <v>0</v>
      </c>
    </row>
    <row r="291" spans="1:18" x14ac:dyDescent="0.35">
      <c r="A291" s="1">
        <v>35704</v>
      </c>
      <c r="B291">
        <v>21.33</v>
      </c>
      <c r="C291">
        <v>21.28</v>
      </c>
      <c r="D291">
        <v>21.33</v>
      </c>
      <c r="E291">
        <v>21.26</v>
      </c>
      <c r="F291">
        <v>4.97</v>
      </c>
      <c r="G291" s="3">
        <f t="shared" si="45"/>
        <v>4.9699999999999994E-2</v>
      </c>
      <c r="H291" s="6">
        <v>68.180763405156597</v>
      </c>
      <c r="I291" s="5">
        <f t="shared" si="46"/>
        <v>12.40134125807703</v>
      </c>
      <c r="J291" s="5">
        <f t="shared" si="47"/>
        <v>12.372271072286884</v>
      </c>
      <c r="K291" s="5">
        <f t="shared" si="54"/>
        <v>12.40134125807703</v>
      </c>
      <c r="L291" s="5">
        <f t="shared" si="55"/>
        <v>12.360642997970825</v>
      </c>
      <c r="M291" s="4">
        <f t="shared" si="48"/>
        <v>-0.13852494386261488</v>
      </c>
      <c r="N291" s="4">
        <f t="shared" si="49"/>
        <v>-3.8317431101572839E-2</v>
      </c>
      <c r="O291">
        <f t="shared" si="50"/>
        <v>-9.8296722797840755E-2</v>
      </c>
      <c r="P291">
        <f t="shared" si="51"/>
        <v>-8.0538917093119444E-2</v>
      </c>
      <c r="Q291">
        <f t="shared" si="52"/>
        <v>-2.2277896822478632E-2</v>
      </c>
      <c r="R291" s="4">
        <f t="shared" si="53"/>
        <v>0</v>
      </c>
    </row>
    <row r="292" spans="1:18" x14ac:dyDescent="0.35">
      <c r="A292" s="1">
        <v>35674</v>
      </c>
      <c r="B292">
        <v>19.8</v>
      </c>
      <c r="C292">
        <v>19.78</v>
      </c>
      <c r="D292">
        <v>19.88</v>
      </c>
      <c r="E292">
        <v>19.93</v>
      </c>
      <c r="F292">
        <v>4.95</v>
      </c>
      <c r="G292" s="3">
        <f t="shared" si="45"/>
        <v>4.9500000000000002E-2</v>
      </c>
      <c r="H292" s="6">
        <v>68.011999139302205</v>
      </c>
      <c r="I292" s="5">
        <f t="shared" si="46"/>
        <v>11.483299034351724</v>
      </c>
      <c r="J292" s="5">
        <f t="shared" si="47"/>
        <v>11.471699742397833</v>
      </c>
      <c r="K292" s="5">
        <f t="shared" si="54"/>
        <v>11.529696202167285</v>
      </c>
      <c r="L292" s="5">
        <f t="shared" si="55"/>
        <v>11.558694432052011</v>
      </c>
      <c r="M292" s="4">
        <f t="shared" si="48"/>
        <v>-0.1018436865517547</v>
      </c>
      <c r="N292" s="4">
        <f t="shared" si="49"/>
        <v>1.823898383869672E-2</v>
      </c>
      <c r="O292">
        <f t="shared" si="50"/>
        <v>-6.9157034419587799E-3</v>
      </c>
      <c r="P292">
        <f t="shared" si="51"/>
        <v>-5.9065732698717711E-2</v>
      </c>
      <c r="Q292">
        <f t="shared" si="52"/>
        <v>1.0577964924368872E-2</v>
      </c>
      <c r="R292" s="4">
        <f t="shared" si="53"/>
        <v>0</v>
      </c>
    </row>
    <row r="293" spans="1:18" x14ac:dyDescent="0.35">
      <c r="A293" s="1">
        <v>35643</v>
      </c>
      <c r="B293">
        <v>19.95</v>
      </c>
      <c r="C293">
        <v>19.95</v>
      </c>
      <c r="D293">
        <v>20.09</v>
      </c>
      <c r="E293">
        <v>20.170000000000002</v>
      </c>
      <c r="F293">
        <v>5.14</v>
      </c>
      <c r="G293" s="3">
        <f t="shared" si="45"/>
        <v>5.1399999999999994E-2</v>
      </c>
      <c r="H293" s="6">
        <v>67.843234873447898</v>
      </c>
      <c r="I293" s="5">
        <f t="shared" si="46"/>
        <v>11.541583317742868</v>
      </c>
      <c r="J293" s="5">
        <f t="shared" si="47"/>
        <v>11.541583317742868</v>
      </c>
      <c r="K293" s="5">
        <f t="shared" si="54"/>
        <v>11.622576884884923</v>
      </c>
      <c r="L293" s="5">
        <f t="shared" si="55"/>
        <v>11.668858923251813</v>
      </c>
      <c r="M293" s="4">
        <f t="shared" si="48"/>
        <v>-8.5635772349593492E-2</v>
      </c>
      <c r="N293" s="4">
        <f t="shared" si="49"/>
        <v>5.4364227650409352E-2</v>
      </c>
      <c r="O293">
        <f t="shared" si="50"/>
        <v>2.4128644677261918E-2</v>
      </c>
      <c r="P293">
        <f t="shared" si="51"/>
        <v>-4.9542476268274953E-2</v>
      </c>
      <c r="Q293">
        <f t="shared" si="52"/>
        <v>3.1451090873781506E-2</v>
      </c>
      <c r="R293" s="4">
        <f t="shared" si="53"/>
        <v>0</v>
      </c>
    </row>
    <row r="294" spans="1:18" x14ac:dyDescent="0.35">
      <c r="A294" s="1">
        <v>35612</v>
      </c>
      <c r="B294">
        <v>19.66</v>
      </c>
      <c r="C294">
        <v>19.66</v>
      </c>
      <c r="D294">
        <v>19.760000000000002</v>
      </c>
      <c r="E294">
        <v>19.8</v>
      </c>
      <c r="F294">
        <v>5.05</v>
      </c>
      <c r="G294" s="3">
        <f t="shared" si="45"/>
        <v>5.0499999999999996E-2</v>
      </c>
      <c r="H294" s="6">
        <v>67.716661674057093</v>
      </c>
      <c r="I294" s="5">
        <f t="shared" si="46"/>
        <v>11.35259113215419</v>
      </c>
      <c r="J294" s="5">
        <f t="shared" si="47"/>
        <v>11.35259113215419</v>
      </c>
      <c r="K294" s="5">
        <f t="shared" si="54"/>
        <v>11.41033574625467</v>
      </c>
      <c r="L294" s="5">
        <f t="shared" si="55"/>
        <v>11.433433591894861</v>
      </c>
      <c r="M294" s="4">
        <f t="shared" si="48"/>
        <v>-8.2910167782674279E-2</v>
      </c>
      <c r="N294" s="4">
        <f t="shared" si="49"/>
        <v>1.7089832217325754E-2</v>
      </c>
      <c r="O294">
        <f t="shared" si="50"/>
        <v>-1.305745923196582E-2</v>
      </c>
      <c r="P294">
        <f t="shared" si="51"/>
        <v>-4.7876156436165128E-2</v>
      </c>
      <c r="Q294">
        <f t="shared" si="52"/>
        <v>9.8684576643144339E-3</v>
      </c>
      <c r="R294" s="4">
        <f t="shared" si="53"/>
        <v>0</v>
      </c>
    </row>
    <row r="295" spans="1:18" x14ac:dyDescent="0.35">
      <c r="A295" s="1">
        <v>35582</v>
      </c>
      <c r="B295">
        <v>19.260000000000002</v>
      </c>
      <c r="C295">
        <v>19.22</v>
      </c>
      <c r="D295">
        <v>19.41</v>
      </c>
      <c r="E295">
        <v>19.53</v>
      </c>
      <c r="F295">
        <v>4.93</v>
      </c>
      <c r="G295" s="3">
        <f t="shared" si="45"/>
        <v>4.9299999999999997E-2</v>
      </c>
      <c r="H295" s="6">
        <v>67.632279541130004</v>
      </c>
      <c r="I295" s="5">
        <f t="shared" si="46"/>
        <v>11.107753968368172</v>
      </c>
      <c r="J295" s="5">
        <f t="shared" si="47"/>
        <v>11.084684905090148</v>
      </c>
      <c r="K295" s="5">
        <f t="shared" si="54"/>
        <v>11.194262955660758</v>
      </c>
      <c r="L295" s="5">
        <f t="shared" si="55"/>
        <v>11.263470145494829</v>
      </c>
      <c r="M295" s="4">
        <f t="shared" si="48"/>
        <v>-0.11928926183571188</v>
      </c>
      <c r="N295" s="4">
        <f t="shared" si="49"/>
        <v>0.11087540952842811</v>
      </c>
      <c r="O295">
        <f t="shared" si="50"/>
        <v>7.5557014142932519E-2</v>
      </c>
      <c r="P295">
        <f t="shared" si="51"/>
        <v>-6.8797288241917831E-2</v>
      </c>
      <c r="Q295">
        <f t="shared" si="52"/>
        <v>6.3944795959699666E-2</v>
      </c>
      <c r="R295" s="4">
        <f t="shared" si="53"/>
        <v>0</v>
      </c>
    </row>
    <row r="296" spans="1:18" x14ac:dyDescent="0.35">
      <c r="A296" s="1">
        <v>35551</v>
      </c>
      <c r="B296">
        <v>20.82</v>
      </c>
      <c r="C296">
        <v>20.87</v>
      </c>
      <c r="D296">
        <v>20.93</v>
      </c>
      <c r="E296">
        <v>20.87</v>
      </c>
      <c r="F296">
        <v>5.05</v>
      </c>
      <c r="G296" s="3">
        <f t="shared" si="45"/>
        <v>5.0499999999999996E-2</v>
      </c>
      <c r="H296" s="6">
        <v>67.5478974082028</v>
      </c>
      <c r="I296" s="5">
        <f t="shared" si="46"/>
        <v>11.992466216702388</v>
      </c>
      <c r="J296" s="5">
        <f t="shared" si="47"/>
        <v>12.021266567847206</v>
      </c>
      <c r="K296" s="5">
        <f t="shared" si="54"/>
        <v>12.055826989220987</v>
      </c>
      <c r="L296" s="5">
        <f t="shared" si="55"/>
        <v>12.021266567847206</v>
      </c>
      <c r="M296" s="4">
        <f t="shared" si="48"/>
        <v>-3.7802120713900544E-2</v>
      </c>
      <c r="N296" s="4">
        <f t="shared" si="49"/>
        <v>-2.8012980754045149E-2</v>
      </c>
      <c r="O296">
        <f t="shared" si="50"/>
        <v>-8.8012980754043735E-2</v>
      </c>
      <c r="P296">
        <f t="shared" si="51"/>
        <v>-2.1774287011583248E-2</v>
      </c>
      <c r="Q296">
        <f t="shared" si="52"/>
        <v>-1.6135673646590055E-2</v>
      </c>
      <c r="R296" s="4">
        <f t="shared" si="53"/>
        <v>0</v>
      </c>
    </row>
    <row r="297" spans="1:18" x14ac:dyDescent="0.35">
      <c r="A297" s="1">
        <v>35521</v>
      </c>
      <c r="B297">
        <v>19.7</v>
      </c>
      <c r="C297">
        <v>19.73</v>
      </c>
      <c r="D297">
        <v>19.73</v>
      </c>
      <c r="E297">
        <v>19.73</v>
      </c>
      <c r="F297">
        <v>5.16</v>
      </c>
      <c r="G297" s="3">
        <f t="shared" si="45"/>
        <v>5.16E-2</v>
      </c>
      <c r="H297" s="6">
        <v>67.590088474666402</v>
      </c>
      <c r="I297" s="5">
        <f t="shared" si="46"/>
        <v>11.35442600774244</v>
      </c>
      <c r="J297" s="5">
        <f t="shared" si="47"/>
        <v>11.371717011815145</v>
      </c>
      <c r="K297" s="5">
        <f t="shared" si="54"/>
        <v>11.371717011815145</v>
      </c>
      <c r="L297" s="5">
        <f t="shared" si="55"/>
        <v>11.371717011815145</v>
      </c>
      <c r="M297" s="4">
        <f t="shared" si="48"/>
        <v>-5.4892387828849636E-2</v>
      </c>
      <c r="N297" s="4">
        <f t="shared" si="49"/>
        <v>-8.5021665576812136E-2</v>
      </c>
      <c r="O297">
        <f t="shared" si="50"/>
        <v>-8.5021665576811359E-2</v>
      </c>
      <c r="P297">
        <f t="shared" si="51"/>
        <v>-3.163815005030305E-2</v>
      </c>
      <c r="Q297">
        <f t="shared" si="52"/>
        <v>-4.9003665525224567E-2</v>
      </c>
      <c r="R297" s="4">
        <f t="shared" si="53"/>
        <v>0</v>
      </c>
    </row>
    <row r="298" spans="1:18" x14ac:dyDescent="0.35">
      <c r="A298" s="1">
        <v>35490</v>
      </c>
      <c r="B298">
        <v>20.97</v>
      </c>
      <c r="C298">
        <v>20.97</v>
      </c>
      <c r="D298">
        <v>20.88</v>
      </c>
      <c r="E298">
        <v>20.78</v>
      </c>
      <c r="F298">
        <v>5.14</v>
      </c>
      <c r="G298" s="3">
        <f t="shared" si="45"/>
        <v>5.1399999999999994E-2</v>
      </c>
      <c r="H298" s="6">
        <v>67.505706341739199</v>
      </c>
      <c r="I298" s="5">
        <f t="shared" si="46"/>
        <v>12.07132269345343</v>
      </c>
      <c r="J298" s="5">
        <f t="shared" si="47"/>
        <v>12.07132269345343</v>
      </c>
      <c r="K298" s="5">
        <f t="shared" si="54"/>
        <v>12.019514441550196</v>
      </c>
      <c r="L298" s="5">
        <f t="shared" si="55"/>
        <v>11.961949717213272</v>
      </c>
      <c r="M298" s="4">
        <f t="shared" si="48"/>
        <v>-9.0014142665210573E-2</v>
      </c>
      <c r="N298" s="4">
        <f t="shared" si="49"/>
        <v>-0.18001414266520879</v>
      </c>
      <c r="O298">
        <f t="shared" si="50"/>
        <v>-0.1848106846429432</v>
      </c>
      <c r="P298">
        <f t="shared" si="51"/>
        <v>-5.1816393089476158E-2</v>
      </c>
      <c r="Q298">
        <f t="shared" si="52"/>
        <v>-0.10362464499270946</v>
      </c>
      <c r="R298" s="4">
        <f t="shared" si="53"/>
        <v>0</v>
      </c>
    </row>
    <row r="299" spans="1:18" x14ac:dyDescent="0.35">
      <c r="A299" s="1">
        <v>35462</v>
      </c>
      <c r="B299">
        <v>22.18</v>
      </c>
      <c r="C299">
        <v>22.17</v>
      </c>
      <c r="D299">
        <v>21.87</v>
      </c>
      <c r="E299">
        <v>21.57</v>
      </c>
      <c r="F299">
        <v>5.01</v>
      </c>
      <c r="G299" s="3">
        <f t="shared" si="45"/>
        <v>5.0099999999999999E-2</v>
      </c>
      <c r="H299" s="6">
        <v>67.336942075884807</v>
      </c>
      <c r="I299" s="5">
        <f t="shared" si="46"/>
        <v>12.735936218285403</v>
      </c>
      <c r="J299" s="5">
        <f t="shared" si="47"/>
        <v>12.730194137032797</v>
      </c>
      <c r="K299" s="5">
        <f t="shared" si="54"/>
        <v>12.557931699454544</v>
      </c>
      <c r="L299" s="5">
        <f t="shared" si="55"/>
        <v>12.385669261876291</v>
      </c>
      <c r="M299" s="4">
        <f t="shared" si="48"/>
        <v>-0.10279507492927174</v>
      </c>
      <c r="N299" s="4">
        <f t="shared" si="49"/>
        <v>-0.39275323765474535</v>
      </c>
      <c r="O299">
        <f t="shared" si="50"/>
        <v>-0.3921269885644067</v>
      </c>
      <c r="P299">
        <f t="shared" si="51"/>
        <v>-5.90257672611844E-2</v>
      </c>
      <c r="Q299">
        <f t="shared" si="52"/>
        <v>-0.22552210028385652</v>
      </c>
      <c r="R299" s="4">
        <f t="shared" si="53"/>
        <v>0</v>
      </c>
    </row>
    <row r="300" spans="1:18" x14ac:dyDescent="0.35">
      <c r="A300" s="1">
        <v>35431</v>
      </c>
      <c r="B300">
        <v>25.13</v>
      </c>
      <c r="C300">
        <v>25.18</v>
      </c>
      <c r="D300">
        <v>24.58</v>
      </c>
      <c r="E300">
        <v>24.01</v>
      </c>
      <c r="F300">
        <v>5.03</v>
      </c>
      <c r="G300" s="3">
        <f t="shared" si="45"/>
        <v>5.0300000000000004E-2</v>
      </c>
      <c r="H300" s="6">
        <v>67.125986743566898</v>
      </c>
      <c r="I300" s="5">
        <f t="shared" si="46"/>
        <v>14.384643890224043</v>
      </c>
      <c r="J300" s="5">
        <f t="shared" si="47"/>
        <v>14.413264351605308</v>
      </c>
      <c r="K300" s="5">
        <f t="shared" si="54"/>
        <v>14.069818815030121</v>
      </c>
      <c r="L300" s="5">
        <f t="shared" si="55"/>
        <v>13.743545555283696</v>
      </c>
      <c r="M300" s="4">
        <f t="shared" si="48"/>
        <v>-5.5557660041264917E-2</v>
      </c>
      <c r="N300" s="4">
        <f t="shared" si="49"/>
        <v>-0.70576768324069705</v>
      </c>
      <c r="O300">
        <f t="shared" si="50"/>
        <v>-0.68954162253585605</v>
      </c>
      <c r="P300">
        <f t="shared" si="51"/>
        <v>-3.1801717272888871E-2</v>
      </c>
      <c r="Q300">
        <f t="shared" si="52"/>
        <v>-0.40398793444671199</v>
      </c>
      <c r="R300" s="4">
        <f t="shared" si="53"/>
        <v>0</v>
      </c>
    </row>
    <row r="301" spans="1:18" x14ac:dyDescent="0.35">
      <c r="A301" s="1">
        <v>35400</v>
      </c>
      <c r="B301">
        <v>25.23</v>
      </c>
      <c r="C301">
        <v>25.12</v>
      </c>
      <c r="D301">
        <v>24.49</v>
      </c>
      <c r="E301">
        <v>23.9</v>
      </c>
      <c r="F301">
        <v>4.91</v>
      </c>
      <c r="G301" s="3">
        <f t="shared" si="45"/>
        <v>4.9100000000000005E-2</v>
      </c>
      <c r="H301" s="6">
        <v>66.915031411249004</v>
      </c>
      <c r="I301" s="5">
        <f t="shared" si="46"/>
        <v>14.396498625642186</v>
      </c>
      <c r="J301" s="5">
        <f t="shared" si="47"/>
        <v>14.333731489343311</v>
      </c>
      <c r="K301" s="5">
        <f t="shared" si="54"/>
        <v>13.974246981449747</v>
      </c>
      <c r="L301" s="5">
        <f t="shared" si="55"/>
        <v>13.637586886755775</v>
      </c>
      <c r="M301" s="4">
        <f t="shared" si="48"/>
        <v>-0.2134442353451757</v>
      </c>
      <c r="N301" s="4">
        <f t="shared" si="49"/>
        <v>-0.73299322995919547</v>
      </c>
      <c r="O301">
        <f t="shared" si="50"/>
        <v>-0.7117452733669577</v>
      </c>
      <c r="P301">
        <f t="shared" si="51"/>
        <v>-0.12179348556472808</v>
      </c>
      <c r="Q301">
        <f t="shared" si="52"/>
        <v>-0.4182535088272899</v>
      </c>
      <c r="R301" s="4">
        <f t="shared" si="53"/>
        <v>0</v>
      </c>
    </row>
    <row r="302" spans="1:18" x14ac:dyDescent="0.35">
      <c r="A302" s="1">
        <v>35370</v>
      </c>
      <c r="B302">
        <v>23.71</v>
      </c>
      <c r="C302">
        <v>23.55</v>
      </c>
      <c r="D302">
        <v>23.28</v>
      </c>
      <c r="E302">
        <v>22.95</v>
      </c>
      <c r="F302">
        <v>5.03</v>
      </c>
      <c r="G302" s="3">
        <f t="shared" si="45"/>
        <v>5.0300000000000004E-2</v>
      </c>
      <c r="H302" s="6">
        <v>66.915031411249004</v>
      </c>
      <c r="I302" s="5">
        <f t="shared" si="46"/>
        <v>13.529170924057718</v>
      </c>
      <c r="J302" s="5">
        <f t="shared" si="47"/>
        <v>13.437873271259354</v>
      </c>
      <c r="K302" s="5">
        <f t="shared" si="54"/>
        <v>13.283808482162113</v>
      </c>
      <c r="L302" s="5">
        <f t="shared" si="55"/>
        <v>13.095507073265484</v>
      </c>
      <c r="M302" s="4">
        <f t="shared" si="48"/>
        <v>-0.25959300117701478</v>
      </c>
      <c r="N302" s="4">
        <f t="shared" si="49"/>
        <v>-0.3689209269387817</v>
      </c>
      <c r="O302">
        <f t="shared" si="50"/>
        <v>-0.39829217785937654</v>
      </c>
      <c r="P302">
        <f t="shared" si="51"/>
        <v>-0.14812644806465261</v>
      </c>
      <c r="Q302">
        <f t="shared" si="52"/>
        <v>-0.21051009186067385</v>
      </c>
      <c r="R302" s="4">
        <f t="shared" si="53"/>
        <v>0</v>
      </c>
    </row>
    <row r="303" spans="1:18" x14ac:dyDescent="0.35">
      <c r="A303" s="1">
        <v>35339</v>
      </c>
      <c r="B303">
        <v>24.88</v>
      </c>
      <c r="C303">
        <v>24.9</v>
      </c>
      <c r="D303">
        <v>24.47</v>
      </c>
      <c r="E303">
        <v>23.95</v>
      </c>
      <c r="F303">
        <v>4.99</v>
      </c>
      <c r="G303" s="3">
        <f t="shared" si="45"/>
        <v>4.99E-2</v>
      </c>
      <c r="H303" s="6">
        <v>66.788458211858199</v>
      </c>
      <c r="I303" s="5">
        <f t="shared" si="46"/>
        <v>14.169931066242578</v>
      </c>
      <c r="J303" s="5">
        <f t="shared" si="47"/>
        <v>14.181321686070747</v>
      </c>
      <c r="K303" s="5">
        <f t="shared" si="54"/>
        <v>13.936423359765108</v>
      </c>
      <c r="L303" s="5">
        <f t="shared" si="55"/>
        <v>13.640267244232707</v>
      </c>
      <c r="M303" s="4">
        <f t="shared" si="48"/>
        <v>-8.3674741006030465E-2</v>
      </c>
      <c r="N303" s="4">
        <f t="shared" si="49"/>
        <v>-0.53375808083000864</v>
      </c>
      <c r="O303">
        <f t="shared" si="50"/>
        <v>-0.57777047808644766</v>
      </c>
      <c r="P303">
        <f t="shared" si="51"/>
        <v>-4.7655358201010245E-2</v>
      </c>
      <c r="Q303">
        <f t="shared" si="52"/>
        <v>-0.30399176894739288</v>
      </c>
      <c r="R303" s="4">
        <f t="shared" si="53"/>
        <v>0</v>
      </c>
    </row>
    <row r="304" spans="1:18" x14ac:dyDescent="0.35">
      <c r="A304" s="1">
        <v>35309</v>
      </c>
      <c r="B304">
        <v>23.97</v>
      </c>
      <c r="C304">
        <v>23.93</v>
      </c>
      <c r="D304">
        <v>23.35</v>
      </c>
      <c r="E304">
        <v>22.75</v>
      </c>
      <c r="F304">
        <v>5.09</v>
      </c>
      <c r="G304" s="3">
        <f t="shared" si="45"/>
        <v>5.0900000000000001E-2</v>
      </c>
      <c r="H304" s="6">
        <v>66.577502879540305</v>
      </c>
      <c r="I304" s="5">
        <f t="shared" si="46"/>
        <v>13.608538287737254</v>
      </c>
      <c r="J304" s="5">
        <f t="shared" si="47"/>
        <v>13.585829003986337</v>
      </c>
      <c r="K304" s="5">
        <f t="shared" si="54"/>
        <v>13.256544389598035</v>
      </c>
      <c r="L304" s="5">
        <f t="shared" si="55"/>
        <v>12.915905133334274</v>
      </c>
      <c r="M304" s="4">
        <f t="shared" si="48"/>
        <v>-0.14188868615907774</v>
      </c>
      <c r="N304" s="4">
        <f t="shared" si="49"/>
        <v>-0.68171865914839114</v>
      </c>
      <c r="O304">
        <f t="shared" si="50"/>
        <v>-0.69046736935779895</v>
      </c>
      <c r="P304">
        <f t="shared" si="51"/>
        <v>-8.0554760875783671E-2</v>
      </c>
      <c r="Q304">
        <f t="shared" si="52"/>
        <v>-0.38703356172239334</v>
      </c>
      <c r="R304" s="4">
        <f t="shared" si="53"/>
        <v>0</v>
      </c>
    </row>
    <row r="305" spans="1:18" x14ac:dyDescent="0.35">
      <c r="A305" s="1">
        <v>35278</v>
      </c>
      <c r="B305">
        <v>21.9</v>
      </c>
      <c r="C305">
        <v>21.91</v>
      </c>
      <c r="D305">
        <v>21.35</v>
      </c>
      <c r="E305">
        <v>20.84</v>
      </c>
      <c r="F305">
        <v>5.05</v>
      </c>
      <c r="G305" s="3">
        <f t="shared" si="45"/>
        <v>5.0499999999999996E-2</v>
      </c>
      <c r="H305" s="6">
        <v>66.366547547222396</v>
      </c>
      <c r="I305" s="5">
        <f t="shared" si="46"/>
        <v>12.3939369954092</v>
      </c>
      <c r="J305" s="5">
        <f t="shared" si="47"/>
        <v>12.399596327370576</v>
      </c>
      <c r="K305" s="5">
        <f t="shared" si="54"/>
        <v>12.082673737533629</v>
      </c>
      <c r="L305" s="5">
        <f t="shared" si="55"/>
        <v>11.794047807503551</v>
      </c>
      <c r="M305" s="4">
        <f t="shared" si="48"/>
        <v>-8.2356697580903998E-2</v>
      </c>
      <c r="N305" s="4">
        <f t="shared" si="49"/>
        <v>-0.65239886958895388</v>
      </c>
      <c r="O305">
        <f t="shared" si="50"/>
        <v>-0.62627314208367724</v>
      </c>
      <c r="P305">
        <f t="shared" si="51"/>
        <v>-4.6608389085281893E-2</v>
      </c>
      <c r="Q305">
        <f t="shared" si="52"/>
        <v>-0.36921417742290991</v>
      </c>
      <c r="R305" s="4">
        <f t="shared" si="53"/>
        <v>0</v>
      </c>
    </row>
    <row r="306" spans="1:18" x14ac:dyDescent="0.35">
      <c r="A306" s="1">
        <v>35247</v>
      </c>
      <c r="B306">
        <v>21.3</v>
      </c>
      <c r="C306">
        <v>21.25</v>
      </c>
      <c r="D306">
        <v>20.62</v>
      </c>
      <c r="E306">
        <v>20.05</v>
      </c>
      <c r="F306">
        <v>5.15</v>
      </c>
      <c r="G306" s="3">
        <f t="shared" si="45"/>
        <v>5.1500000000000004E-2</v>
      </c>
      <c r="H306" s="6">
        <v>66.239974347831605</v>
      </c>
      <c r="I306" s="5">
        <f t="shared" si="46"/>
        <v>12.031387165944693</v>
      </c>
      <c r="J306" s="5">
        <f t="shared" si="47"/>
        <v>12.003144473066888</v>
      </c>
      <c r="K306" s="5">
        <f t="shared" si="54"/>
        <v>11.647286542806553</v>
      </c>
      <c r="L306" s="5">
        <f t="shared" si="55"/>
        <v>11.325319843999582</v>
      </c>
      <c r="M306" s="4">
        <f t="shared" si="48"/>
        <v>-0.14160893690295642</v>
      </c>
      <c r="N306" s="4">
        <f t="shared" si="49"/>
        <v>-0.72139389245016106</v>
      </c>
      <c r="O306">
        <f t="shared" si="50"/>
        <v>-0.69010639442627519</v>
      </c>
      <c r="P306">
        <f t="shared" si="51"/>
        <v>-7.998835427405239E-2</v>
      </c>
      <c r="Q306">
        <f t="shared" si="52"/>
        <v>-0.40748212296787595</v>
      </c>
      <c r="R306" s="4">
        <f t="shared" si="53"/>
        <v>0</v>
      </c>
    </row>
    <row r="307" spans="1:18" x14ac:dyDescent="0.35">
      <c r="A307" s="1">
        <v>35217</v>
      </c>
      <c r="B307">
        <v>20.420000000000002</v>
      </c>
      <c r="C307">
        <v>20.43</v>
      </c>
      <c r="D307">
        <v>19.61</v>
      </c>
      <c r="E307">
        <v>19.079999999999998</v>
      </c>
      <c r="F307">
        <v>5.09</v>
      </c>
      <c r="G307" s="3">
        <f t="shared" si="45"/>
        <v>5.0900000000000001E-2</v>
      </c>
      <c r="H307" s="6">
        <v>66.113401148440801</v>
      </c>
      <c r="I307" s="5">
        <f t="shared" si="46"/>
        <v>11.512275677464826</v>
      </c>
      <c r="J307" s="5">
        <f t="shared" si="47"/>
        <v>11.517913422654573</v>
      </c>
      <c r="K307" s="5">
        <f t="shared" si="54"/>
        <v>11.055618317095259</v>
      </c>
      <c r="L307" s="5">
        <f t="shared" si="55"/>
        <v>10.756817822038631</v>
      </c>
      <c r="M307" s="4">
        <f t="shared" si="48"/>
        <v>-7.6798788959885983E-2</v>
      </c>
      <c r="N307" s="4">
        <f t="shared" si="49"/>
        <v>-0.906841295712568</v>
      </c>
      <c r="O307">
        <f t="shared" si="50"/>
        <v>-0.76040973535892176</v>
      </c>
      <c r="P307">
        <f t="shared" si="51"/>
        <v>-4.3297200303703869E-2</v>
      </c>
      <c r="Q307">
        <f t="shared" si="52"/>
        <v>-0.51125401527681302</v>
      </c>
      <c r="R307" s="4">
        <f t="shared" si="53"/>
        <v>0</v>
      </c>
    </row>
    <row r="308" spans="1:18" x14ac:dyDescent="0.35">
      <c r="A308" s="1">
        <v>35186</v>
      </c>
      <c r="B308">
        <v>21.17</v>
      </c>
      <c r="C308">
        <v>21.09</v>
      </c>
      <c r="D308">
        <v>20.059999999999999</v>
      </c>
      <c r="E308">
        <v>19.39</v>
      </c>
      <c r="F308">
        <v>5.0199999999999996</v>
      </c>
      <c r="G308" s="3">
        <f t="shared" si="45"/>
        <v>5.0199999999999995E-2</v>
      </c>
      <c r="H308" s="6">
        <v>66.071210081977199</v>
      </c>
      <c r="I308" s="5">
        <f t="shared" si="46"/>
        <v>11.927490034107073</v>
      </c>
      <c r="J308" s="5">
        <f t="shared" si="47"/>
        <v>11.882416854951259</v>
      </c>
      <c r="K308" s="5">
        <f t="shared" si="54"/>
        <v>11.302099673320162</v>
      </c>
      <c r="L308" s="5">
        <f t="shared" si="55"/>
        <v>10.924611797890227</v>
      </c>
      <c r="M308" s="4">
        <f t="shared" si="48"/>
        <v>-0.16874666568482141</v>
      </c>
      <c r="N308" s="4">
        <f t="shared" si="49"/>
        <v>-1.1184112980298579</v>
      </c>
      <c r="O308">
        <f t="shared" si="50"/>
        <v>-0.93663338395602147</v>
      </c>
      <c r="P308">
        <f t="shared" si="51"/>
        <v>-9.5074358679475598E-2</v>
      </c>
      <c r="Q308">
        <f t="shared" si="52"/>
        <v>-0.63012941007481837</v>
      </c>
      <c r="R308" s="4">
        <f t="shared" si="53"/>
        <v>0</v>
      </c>
    </row>
    <row r="309" spans="1:18" x14ac:dyDescent="0.35">
      <c r="A309" s="1">
        <v>35156</v>
      </c>
      <c r="B309">
        <v>23.5</v>
      </c>
      <c r="C309">
        <v>23.3</v>
      </c>
      <c r="D309">
        <v>21.22</v>
      </c>
      <c r="E309">
        <v>19.989999999999998</v>
      </c>
      <c r="F309">
        <v>4.95</v>
      </c>
      <c r="G309" s="3">
        <f t="shared" si="45"/>
        <v>4.9500000000000002E-2</v>
      </c>
      <c r="H309" s="6">
        <v>65.944636882586494</v>
      </c>
      <c r="I309" s="5">
        <f t="shared" si="46"/>
        <v>13.214881920359185</v>
      </c>
      <c r="J309" s="5">
        <f t="shared" si="47"/>
        <v>13.102414840185915</v>
      </c>
      <c r="K309" s="5">
        <f t="shared" si="54"/>
        <v>11.93275720638391</v>
      </c>
      <c r="L309" s="5">
        <f t="shared" si="55"/>
        <v>11.241084663318301</v>
      </c>
      <c r="M309" s="4">
        <f t="shared" si="48"/>
        <v>-0.29713770878617485</v>
      </c>
      <c r="N309" s="4">
        <f t="shared" si="49"/>
        <v>-2.176311004881748</v>
      </c>
      <c r="O309">
        <f t="shared" si="50"/>
        <v>-1.7478975722218137</v>
      </c>
      <c r="P309">
        <f t="shared" si="51"/>
        <v>-0.16709105258278162</v>
      </c>
      <c r="Q309">
        <f t="shared" si="52"/>
        <v>-1.2238167213400237</v>
      </c>
      <c r="R309" s="4">
        <f t="shared" si="53"/>
        <v>0</v>
      </c>
    </row>
    <row r="310" spans="1:18" x14ac:dyDescent="0.35">
      <c r="A310" s="1">
        <v>35125</v>
      </c>
      <c r="B310">
        <v>21.33</v>
      </c>
      <c r="C310">
        <v>21.18</v>
      </c>
      <c r="D310">
        <v>19.75</v>
      </c>
      <c r="E310">
        <v>18.920000000000002</v>
      </c>
      <c r="F310">
        <v>4.96</v>
      </c>
      <c r="G310" s="3">
        <f t="shared" si="45"/>
        <v>4.9599999999999998E-2</v>
      </c>
      <c r="H310" s="6">
        <v>65.691490483804898</v>
      </c>
      <c r="I310" s="5">
        <f t="shared" si="46"/>
        <v>11.948569516600195</v>
      </c>
      <c r="J310" s="5">
        <f t="shared" si="47"/>
        <v>11.864543008044638</v>
      </c>
      <c r="K310" s="5">
        <f t="shared" si="54"/>
        <v>11.063490293148329</v>
      </c>
      <c r="L310" s="5">
        <f t="shared" si="55"/>
        <v>10.598543612474248</v>
      </c>
      <c r="M310" s="4">
        <f t="shared" si="48"/>
        <v>-0.23834645689844597</v>
      </c>
      <c r="N310" s="4">
        <f t="shared" si="49"/>
        <v>-1.5177251737979158</v>
      </c>
      <c r="O310">
        <f t="shared" si="50"/>
        <v>-1.2153898437893866</v>
      </c>
      <c r="P310">
        <f t="shared" si="51"/>
        <v>-0.13351613733176032</v>
      </c>
      <c r="Q310">
        <f t="shared" si="52"/>
        <v>-0.85019431534076362</v>
      </c>
      <c r="R310" s="4">
        <f t="shared" si="53"/>
        <v>0</v>
      </c>
    </row>
    <row r="311" spans="1:18" x14ac:dyDescent="0.35">
      <c r="A311" s="1">
        <v>35096</v>
      </c>
      <c r="B311">
        <v>19.09</v>
      </c>
      <c r="C311">
        <v>18.78</v>
      </c>
      <c r="D311">
        <v>18.14</v>
      </c>
      <c r="E311">
        <v>17.8</v>
      </c>
      <c r="F311">
        <v>4.83</v>
      </c>
      <c r="G311" s="3">
        <f t="shared" si="45"/>
        <v>4.8300000000000003E-2</v>
      </c>
      <c r="H311" s="6">
        <v>65.353961952096299</v>
      </c>
      <c r="I311" s="5">
        <f t="shared" si="46"/>
        <v>10.638828126124299</v>
      </c>
      <c r="J311" s="5">
        <f t="shared" si="47"/>
        <v>10.46606559500337</v>
      </c>
      <c r="K311" s="5">
        <f t="shared" si="54"/>
        <v>10.109394563011774</v>
      </c>
      <c r="L311" s="5">
        <f t="shared" si="55"/>
        <v>9.9199130772662407</v>
      </c>
      <c r="M311" s="4">
        <f t="shared" si="48"/>
        <v>-0.38699209264313644</v>
      </c>
      <c r="N311" s="4">
        <f t="shared" si="49"/>
        <v>-0.71574182817379772</v>
      </c>
      <c r="O311">
        <f t="shared" si="50"/>
        <v>-0.56475570450511758</v>
      </c>
      <c r="P311">
        <f t="shared" si="51"/>
        <v>-0.21567010789939958</v>
      </c>
      <c r="Q311">
        <f t="shared" si="52"/>
        <v>-0.39888183827234203</v>
      </c>
      <c r="R311" s="4">
        <f t="shared" si="53"/>
        <v>0</v>
      </c>
    </row>
    <row r="312" spans="1:18" x14ac:dyDescent="0.35">
      <c r="A312" s="1">
        <v>35065</v>
      </c>
      <c r="B312">
        <v>18.86</v>
      </c>
      <c r="C312">
        <v>18.7</v>
      </c>
      <c r="D312">
        <v>18.309999999999999</v>
      </c>
      <c r="E312">
        <v>18</v>
      </c>
      <c r="F312">
        <v>5</v>
      </c>
      <c r="G312" s="3">
        <f t="shared" si="45"/>
        <v>0.05</v>
      </c>
      <c r="H312" s="6">
        <v>65.143006619778305</v>
      </c>
      <c r="I312" s="5">
        <f t="shared" si="46"/>
        <v>10.476722264596233</v>
      </c>
      <c r="J312" s="5">
        <f t="shared" si="47"/>
        <v>10.387842330220019</v>
      </c>
      <c r="K312" s="5">
        <f t="shared" si="54"/>
        <v>10.171197490177997</v>
      </c>
      <c r="L312" s="5">
        <f t="shared" si="55"/>
        <v>9.9989926173240828</v>
      </c>
      <c r="M312" s="4">
        <f t="shared" si="48"/>
        <v>-0.23874727623049644</v>
      </c>
      <c r="N312" s="4">
        <f t="shared" si="49"/>
        <v>-0.46807921874389441</v>
      </c>
      <c r="O312">
        <f t="shared" si="50"/>
        <v>-0.42735005313216151</v>
      </c>
      <c r="P312">
        <f t="shared" si="51"/>
        <v>-0.13262401402416371</v>
      </c>
      <c r="Q312">
        <f t="shared" si="52"/>
        <v>-0.26001781403017021</v>
      </c>
      <c r="R312" s="4">
        <f t="shared" si="53"/>
        <v>0</v>
      </c>
    </row>
    <row r="313" spans="1:18" x14ac:dyDescent="0.35">
      <c r="A313" s="1">
        <v>35034</v>
      </c>
      <c r="B313">
        <v>19.03</v>
      </c>
      <c r="C313">
        <v>19.04</v>
      </c>
      <c r="D313">
        <v>18.66</v>
      </c>
      <c r="E313">
        <v>18.36</v>
      </c>
      <c r="F313">
        <v>5.14</v>
      </c>
      <c r="G313" s="3">
        <f t="shared" si="45"/>
        <v>5.1399999999999994E-2</v>
      </c>
      <c r="H313" s="6">
        <v>64.763287021606004</v>
      </c>
      <c r="I313" s="5">
        <f t="shared" si="46"/>
        <v>10.509537755263551</v>
      </c>
      <c r="J313" s="5">
        <f t="shared" si="47"/>
        <v>10.515060371004624</v>
      </c>
      <c r="K313" s="5">
        <f t="shared" si="54"/>
        <v>10.305200972843817</v>
      </c>
      <c r="L313" s="5">
        <f t="shared" si="55"/>
        <v>10.139522500611601</v>
      </c>
      <c r="M313" s="4">
        <f t="shared" si="48"/>
        <v>-7.1686654025703039E-2</v>
      </c>
      <c r="N313" s="4">
        <f t="shared" si="49"/>
        <v>-0.46172957922487107</v>
      </c>
      <c r="O313">
        <f t="shared" si="50"/>
        <v>-0.42100141367150468</v>
      </c>
      <c r="P313">
        <f t="shared" si="51"/>
        <v>-3.9589784394725949E-2</v>
      </c>
      <c r="Q313">
        <f t="shared" si="52"/>
        <v>-0.25499550423466905</v>
      </c>
      <c r="R313" s="4">
        <f t="shared" si="53"/>
        <v>0</v>
      </c>
    </row>
    <row r="314" spans="1:18" x14ac:dyDescent="0.35">
      <c r="A314" s="1">
        <v>35004</v>
      </c>
      <c r="B314">
        <v>17.989999999999998</v>
      </c>
      <c r="C314">
        <v>18</v>
      </c>
      <c r="D314">
        <v>17.72</v>
      </c>
      <c r="E314">
        <v>17.54</v>
      </c>
      <c r="F314">
        <v>5.36</v>
      </c>
      <c r="G314" s="3">
        <f t="shared" si="45"/>
        <v>5.3600000000000002E-2</v>
      </c>
      <c r="H314" s="6">
        <v>64.805478088069606</v>
      </c>
      <c r="I314" s="5">
        <f t="shared" si="46"/>
        <v>9.9416581518845035</v>
      </c>
      <c r="J314" s="5">
        <f t="shared" si="47"/>
        <v>9.9471843654208492</v>
      </c>
      <c r="K314" s="5">
        <f t="shared" si="54"/>
        <v>9.7924503864031909</v>
      </c>
      <c r="L314" s="5">
        <f t="shared" si="55"/>
        <v>9.6929785427489819</v>
      </c>
      <c r="M314" s="4">
        <f t="shared" si="48"/>
        <v>-7.0535061072776906E-2</v>
      </c>
      <c r="N314" s="4">
        <f t="shared" si="49"/>
        <v>-0.3605798276436965</v>
      </c>
      <c r="O314">
        <f t="shared" si="50"/>
        <v>-0.31006616183103952</v>
      </c>
      <c r="P314">
        <f t="shared" si="51"/>
        <v>-3.8979180928730171E-2</v>
      </c>
      <c r="Q314">
        <f t="shared" si="52"/>
        <v>-0.19926411244575082</v>
      </c>
      <c r="R314" s="4">
        <f t="shared" si="53"/>
        <v>0</v>
      </c>
    </row>
    <row r="315" spans="1:18" x14ac:dyDescent="0.35">
      <c r="A315" s="1">
        <v>34973</v>
      </c>
      <c r="B315">
        <v>17.43</v>
      </c>
      <c r="C315">
        <v>17.399999999999999</v>
      </c>
      <c r="D315">
        <v>17.16</v>
      </c>
      <c r="E315">
        <v>17.04</v>
      </c>
      <c r="F315">
        <v>5.28</v>
      </c>
      <c r="G315" s="3">
        <f t="shared" si="45"/>
        <v>5.28E-2</v>
      </c>
      <c r="H315" s="6">
        <v>64.847669154533193</v>
      </c>
      <c r="I315" s="5">
        <f t="shared" si="46"/>
        <v>9.6384611510066431</v>
      </c>
      <c r="J315" s="5">
        <f t="shared" si="47"/>
        <v>9.6218717170117944</v>
      </c>
      <c r="K315" s="5">
        <f t="shared" si="54"/>
        <v>9.489156245053012</v>
      </c>
      <c r="L315" s="5">
        <f t="shared" si="55"/>
        <v>9.4227985090736208</v>
      </c>
      <c r="M315" s="4">
        <f t="shared" si="48"/>
        <v>-0.10686097013196488</v>
      </c>
      <c r="N315" s="4">
        <f t="shared" si="49"/>
        <v>-0.31672867930556486</v>
      </c>
      <c r="O315">
        <f t="shared" si="50"/>
        <v>-0.25633267994445408</v>
      </c>
      <c r="P315">
        <f t="shared" si="51"/>
        <v>-5.9092100354321726E-2</v>
      </c>
      <c r="Q315">
        <f t="shared" si="52"/>
        <v>-0.17514498398716807</v>
      </c>
      <c r="R315" s="4">
        <f t="shared" si="53"/>
        <v>0</v>
      </c>
    </row>
    <row r="316" spans="1:18" x14ac:dyDescent="0.35">
      <c r="A316" s="1">
        <v>34943</v>
      </c>
      <c r="B316">
        <v>18.23</v>
      </c>
      <c r="C316">
        <v>18.21</v>
      </c>
      <c r="D316">
        <v>17.850000000000001</v>
      </c>
      <c r="E316">
        <v>17.66</v>
      </c>
      <c r="F316">
        <v>5.28</v>
      </c>
      <c r="G316" s="3">
        <f t="shared" si="45"/>
        <v>5.28E-2</v>
      </c>
      <c r="H316" s="6">
        <v>64.636713822215299</v>
      </c>
      <c r="I316" s="5">
        <f t="shared" si="46"/>
        <v>10.048052153640235</v>
      </c>
      <c r="J316" s="5">
        <f t="shared" si="47"/>
        <v>10.037028508929714</v>
      </c>
      <c r="K316" s="5">
        <f t="shared" si="54"/>
        <v>9.8386029041403287</v>
      </c>
      <c r="L316" s="5">
        <f t="shared" si="55"/>
        <v>9.7338782793903746</v>
      </c>
      <c r="M316" s="4">
        <f t="shared" si="48"/>
        <v>-0.10038872550233426</v>
      </c>
      <c r="N316" s="4">
        <f t="shared" si="49"/>
        <v>-0.44030053161806659</v>
      </c>
      <c r="O316">
        <f t="shared" si="50"/>
        <v>-0.35469553259414255</v>
      </c>
      <c r="P316">
        <f t="shared" si="51"/>
        <v>-5.533248214399019E-2</v>
      </c>
      <c r="Q316">
        <f t="shared" si="52"/>
        <v>-0.24268583132056112</v>
      </c>
      <c r="R316" s="4">
        <f t="shared" si="53"/>
        <v>0</v>
      </c>
    </row>
    <row r="317" spans="1:18" x14ac:dyDescent="0.35">
      <c r="A317" s="1">
        <v>34912</v>
      </c>
      <c r="B317">
        <v>18.02</v>
      </c>
      <c r="C317">
        <v>17.809999999999999</v>
      </c>
      <c r="D317">
        <v>17.510000000000002</v>
      </c>
      <c r="E317">
        <v>17.350000000000001</v>
      </c>
      <c r="F317">
        <v>5.4</v>
      </c>
      <c r="G317" s="3">
        <f t="shared" si="45"/>
        <v>5.4000000000000006E-2</v>
      </c>
      <c r="H317" s="6">
        <v>64.510140622824494</v>
      </c>
      <c r="I317" s="5">
        <f t="shared" si="46"/>
        <v>9.9128542029444144</v>
      </c>
      <c r="J317" s="5">
        <f t="shared" si="47"/>
        <v>9.7973325945860168</v>
      </c>
      <c r="K317" s="5">
        <f t="shared" si="54"/>
        <v>9.6323017255025931</v>
      </c>
      <c r="L317" s="5">
        <f t="shared" si="55"/>
        <v>9.5442852619914333</v>
      </c>
      <c r="M317" s="4">
        <f t="shared" si="48"/>
        <v>-0.29127272648691666</v>
      </c>
      <c r="N317" s="4">
        <f t="shared" si="49"/>
        <v>-0.38032559704393376</v>
      </c>
      <c r="O317">
        <f t="shared" si="50"/>
        <v>-0.30980809791721908</v>
      </c>
      <c r="P317">
        <f t="shared" si="51"/>
        <v>-0.16022997064144873</v>
      </c>
      <c r="Q317">
        <f t="shared" si="52"/>
        <v>-0.20921821271610894</v>
      </c>
      <c r="R317" s="4">
        <f t="shared" si="53"/>
        <v>0</v>
      </c>
    </row>
    <row r="318" spans="1:18" x14ac:dyDescent="0.35">
      <c r="A318" s="1">
        <v>34881</v>
      </c>
      <c r="B318">
        <v>17.329999999999998</v>
      </c>
      <c r="C318">
        <v>17.260000000000002</v>
      </c>
      <c r="D318">
        <v>17.059999999999999</v>
      </c>
      <c r="E318">
        <v>16.989999999999998</v>
      </c>
      <c r="F318">
        <v>5.42</v>
      </c>
      <c r="G318" s="3">
        <f t="shared" si="45"/>
        <v>5.4199999999999998E-2</v>
      </c>
      <c r="H318" s="6">
        <v>64.341376356970201</v>
      </c>
      <c r="I318" s="5">
        <f t="shared" si="46"/>
        <v>9.5083432872335703</v>
      </c>
      <c r="J318" s="5">
        <f t="shared" si="47"/>
        <v>9.4699368227150291</v>
      </c>
      <c r="K318" s="5">
        <f t="shared" si="54"/>
        <v>9.3602040669477624</v>
      </c>
      <c r="L318" s="5">
        <f t="shared" si="55"/>
        <v>9.3217976024292195</v>
      </c>
      <c r="M318" s="4">
        <f t="shared" si="48"/>
        <v>-0.14845086817571446</v>
      </c>
      <c r="N318" s="4">
        <f t="shared" si="49"/>
        <v>-0.27813398642312931</v>
      </c>
      <c r="O318">
        <f t="shared" si="50"/>
        <v>-0.21282911194142601</v>
      </c>
      <c r="P318">
        <f t="shared" si="51"/>
        <v>-8.1449614304820214E-2</v>
      </c>
      <c r="Q318">
        <f t="shared" si="52"/>
        <v>-0.15260204401372526</v>
      </c>
      <c r="R318" s="4">
        <f t="shared" si="53"/>
        <v>0</v>
      </c>
    </row>
    <row r="319" spans="1:18" x14ac:dyDescent="0.35">
      <c r="A319" s="1">
        <v>34851</v>
      </c>
      <c r="B319">
        <v>18.45</v>
      </c>
      <c r="C319">
        <v>18.399999999999999</v>
      </c>
      <c r="D319">
        <v>18.25</v>
      </c>
      <c r="E319">
        <v>18.100000000000001</v>
      </c>
      <c r="F319">
        <v>5.47</v>
      </c>
      <c r="G319" s="3">
        <f t="shared" si="45"/>
        <v>5.4699999999999999E-2</v>
      </c>
      <c r="H319" s="6">
        <v>64.341376356970201</v>
      </c>
      <c r="I319" s="5">
        <f t="shared" si="46"/>
        <v>10.122846719530258</v>
      </c>
      <c r="J319" s="5">
        <f t="shared" si="47"/>
        <v>10.095413530588443</v>
      </c>
      <c r="K319" s="5">
        <f t="shared" si="54"/>
        <v>10.013113963762994</v>
      </c>
      <c r="L319" s="5">
        <f t="shared" si="55"/>
        <v>9.9308143969375458</v>
      </c>
      <c r="M319" s="4">
        <f t="shared" si="48"/>
        <v>-0.13429322234610619</v>
      </c>
      <c r="N319" s="4">
        <f t="shared" si="49"/>
        <v>-0.23406478542917719</v>
      </c>
      <c r="O319">
        <f t="shared" si="50"/>
        <v>-0.23372291102114265</v>
      </c>
      <c r="P319">
        <f t="shared" si="51"/>
        <v>-7.368182684452057E-2</v>
      </c>
      <c r="Q319">
        <f t="shared" si="52"/>
        <v>-0.12842286966608712</v>
      </c>
      <c r="R319" s="4">
        <f t="shared" si="53"/>
        <v>0</v>
      </c>
    </row>
    <row r="320" spans="1:18" x14ac:dyDescent="0.35">
      <c r="A320" s="1">
        <v>34820</v>
      </c>
      <c r="B320">
        <v>19.739999999999998</v>
      </c>
      <c r="C320">
        <v>19.739999999999998</v>
      </c>
      <c r="D320">
        <v>19.57</v>
      </c>
      <c r="E320">
        <v>19.34</v>
      </c>
      <c r="F320">
        <v>5.67</v>
      </c>
      <c r="G320" s="3">
        <f t="shared" si="45"/>
        <v>5.67E-2</v>
      </c>
      <c r="H320" s="6">
        <v>64.214803157579396</v>
      </c>
      <c r="I320" s="5">
        <f t="shared" si="46"/>
        <v>10.809316850633909</v>
      </c>
      <c r="J320" s="5">
        <f t="shared" si="47"/>
        <v>10.809316850633909</v>
      </c>
      <c r="K320" s="5">
        <f t="shared" si="54"/>
        <v>10.716227495790559</v>
      </c>
      <c r="L320" s="5">
        <f t="shared" si="55"/>
        <v>10.590283074531905</v>
      </c>
      <c r="M320" s="4">
        <f t="shared" si="48"/>
        <v>-9.3492201386519508E-2</v>
      </c>
      <c r="N320" s="4">
        <f t="shared" si="49"/>
        <v>-0.26349220138652785</v>
      </c>
      <c r="O320">
        <f t="shared" si="50"/>
        <v>-0.29301970226559687</v>
      </c>
      <c r="P320">
        <f t="shared" si="51"/>
        <v>-5.1194874764447486E-2</v>
      </c>
      <c r="Q320">
        <f t="shared" si="52"/>
        <v>-0.14428422960780116</v>
      </c>
      <c r="R320" s="4">
        <f t="shared" si="53"/>
        <v>0</v>
      </c>
    </row>
    <row r="321" spans="1:18" x14ac:dyDescent="0.35">
      <c r="A321" s="1">
        <v>34790</v>
      </c>
      <c r="B321">
        <v>19.899999999999999</v>
      </c>
      <c r="C321">
        <v>19.89</v>
      </c>
      <c r="D321">
        <v>19.649999999999999</v>
      </c>
      <c r="E321">
        <v>19.38</v>
      </c>
      <c r="F321">
        <v>5.65</v>
      </c>
      <c r="G321" s="3">
        <f t="shared" si="45"/>
        <v>5.6500000000000002E-2</v>
      </c>
      <c r="H321" s="6">
        <v>64.088229958188606</v>
      </c>
      <c r="I321" s="5">
        <f t="shared" si="46"/>
        <v>10.875451523306491</v>
      </c>
      <c r="J321" s="5">
        <f t="shared" si="47"/>
        <v>10.869986472289755</v>
      </c>
      <c r="K321" s="5">
        <f t="shared" si="54"/>
        <v>10.738825247888068</v>
      </c>
      <c r="L321" s="5">
        <f t="shared" si="55"/>
        <v>10.591268870436171</v>
      </c>
      <c r="M321" s="4">
        <f t="shared" si="48"/>
        <v>-0.10391675552999968</v>
      </c>
      <c r="N321" s="4">
        <f t="shared" si="49"/>
        <v>-0.33386956118051125</v>
      </c>
      <c r="O321">
        <f t="shared" si="50"/>
        <v>-0.34826924978949408</v>
      </c>
      <c r="P321">
        <f t="shared" si="51"/>
        <v>-5.6791037046523461E-2</v>
      </c>
      <c r="Q321">
        <f t="shared" si="52"/>
        <v>-0.18246141847870495</v>
      </c>
      <c r="R321" s="4">
        <f t="shared" si="53"/>
        <v>0</v>
      </c>
    </row>
    <row r="322" spans="1:18" x14ac:dyDescent="0.35">
      <c r="A322" s="1">
        <v>34759</v>
      </c>
      <c r="B322">
        <v>18.54</v>
      </c>
      <c r="C322">
        <v>18.55</v>
      </c>
      <c r="D322">
        <v>18.440000000000001</v>
      </c>
      <c r="E322">
        <v>18.32</v>
      </c>
      <c r="F322">
        <v>5.73</v>
      </c>
      <c r="G322" s="3">
        <f t="shared" si="45"/>
        <v>5.7300000000000004E-2</v>
      </c>
      <c r="H322" s="6">
        <v>63.877274625870697</v>
      </c>
      <c r="I322" s="5">
        <f t="shared" si="46"/>
        <v>10.098853022867566</v>
      </c>
      <c r="J322" s="5">
        <f t="shared" si="47"/>
        <v>10.104300084907948</v>
      </c>
      <c r="K322" s="5">
        <f t="shared" si="54"/>
        <v>10.04438240246375</v>
      </c>
      <c r="L322" s="5">
        <f t="shared" si="55"/>
        <v>9.9790176579791705</v>
      </c>
      <c r="M322" s="4">
        <f t="shared" si="48"/>
        <v>-7.8740198613251822E-2</v>
      </c>
      <c r="N322" s="4">
        <f t="shared" si="49"/>
        <v>-0.19878806279805597</v>
      </c>
      <c r="O322">
        <f t="shared" si="50"/>
        <v>-0.20351350081973515</v>
      </c>
      <c r="P322">
        <f t="shared" si="51"/>
        <v>-4.2890274691837676E-2</v>
      </c>
      <c r="Q322">
        <f t="shared" si="52"/>
        <v>-0.10828109109482839</v>
      </c>
      <c r="R322" s="4">
        <f t="shared" si="53"/>
        <v>0</v>
      </c>
    </row>
    <row r="323" spans="1:18" x14ac:dyDescent="0.35">
      <c r="A323" s="1">
        <v>34731</v>
      </c>
      <c r="B323">
        <v>18.57</v>
      </c>
      <c r="C323">
        <v>18.53</v>
      </c>
      <c r="D323">
        <v>18.350000000000001</v>
      </c>
      <c r="E323">
        <v>18.190000000000001</v>
      </c>
      <c r="F323">
        <v>5.77</v>
      </c>
      <c r="G323" s="3">
        <f t="shared" ref="G323:G386" si="56">F323/100</f>
        <v>5.7699999999999994E-2</v>
      </c>
      <c r="H323" s="6">
        <v>63.666319293552803</v>
      </c>
      <c r="I323" s="5">
        <f t="shared" ref="I323:I386" si="57">B323*($H323/$H$2)</f>
        <v>10.081788679896945</v>
      </c>
      <c r="J323" s="5">
        <f t="shared" ref="J323:J386" si="58">C323*($H323/$H$2)</f>
        <v>10.06007238764084</v>
      </c>
      <c r="K323" s="5">
        <f t="shared" si="54"/>
        <v>9.962349072488367</v>
      </c>
      <c r="L323" s="5">
        <f t="shared" si="55"/>
        <v>9.8754839034639446</v>
      </c>
      <c r="M323" s="4">
        <f t="shared" ref="M323:M386" si="59">EXP(G323/12)*(EXP(-G323/12)*C323-B323)</f>
        <v>-0.12950576432684519</v>
      </c>
      <c r="N323" s="4">
        <f t="shared" ref="N323:N386" si="60">(EXP(-G323*2/12)*D323-EXP(-G323/12)*C323) / -(EXP(-G323/12) * (1 - EXP(-G323/12) * (EXP(G323*2/12) - 1) / (EXP(G323/12) - 1)))</f>
        <v>-0.26931296785010056</v>
      </c>
      <c r="O323">
        <f t="shared" ref="O323:O386" si="61">(EXP(-G323*3/12)*E323-EXP(-G323/12)*C323) / -(EXP(-G323/12) * (1 - EXP(-G323*2/12) * (EXP(G323*3/12) - 1) / (EXP(G323/12) - 1)))</f>
        <v>-0.25890426030421881</v>
      </c>
      <c r="P323">
        <f t="shared" ref="P323:P386" si="62">EXP(G323/12)*(EXP(-G323/12)*J323-I323)</f>
        <v>-7.030962567430063E-2</v>
      </c>
      <c r="Q323">
        <f t="shared" ref="Q323:Q386" si="63">(EXP(-G323*2/12)*K323-EXP(-G323/12)*J323) / -(EXP(-G323/12) * (1 - EXP(-G323/12) * (EXP(G323*2/12) - 1) / (EXP(G323/12) - 1)))</f>
        <v>-0.14621197795479826</v>
      </c>
      <c r="R323" s="4">
        <f t="shared" ref="R323:R386" si="64">EXP(-G323/12)*J323-I323-EXP(-G323/12)*P323</f>
        <v>0</v>
      </c>
    </row>
    <row r="324" spans="1:18" x14ac:dyDescent="0.35">
      <c r="A324" s="1">
        <v>34700</v>
      </c>
      <c r="B324">
        <v>18.04</v>
      </c>
      <c r="C324">
        <v>17.989999999999998</v>
      </c>
      <c r="D324">
        <v>17.88</v>
      </c>
      <c r="E324">
        <v>17.809999999999999</v>
      </c>
      <c r="F324">
        <v>5.71</v>
      </c>
      <c r="G324" s="3">
        <f t="shared" si="56"/>
        <v>5.7099999999999998E-2</v>
      </c>
      <c r="H324" s="6">
        <v>63.413172894771201</v>
      </c>
      <c r="I324" s="5">
        <f t="shared" si="57"/>
        <v>9.7551052714896063</v>
      </c>
      <c r="J324" s="5">
        <f t="shared" si="58"/>
        <v>9.7280678400276059</v>
      </c>
      <c r="K324" s="5">
        <f t="shared" si="54"/>
        <v>9.6685854908112052</v>
      </c>
      <c r="L324" s="5">
        <f t="shared" si="55"/>
        <v>9.6307330867644048</v>
      </c>
      <c r="M324" s="4">
        <f t="shared" si="59"/>
        <v>-0.13604488610779375</v>
      </c>
      <c r="N324" s="4">
        <f t="shared" si="60"/>
        <v>-0.19580640249883852</v>
      </c>
      <c r="O324">
        <f t="shared" si="61"/>
        <v>-0.17559227790285448</v>
      </c>
      <c r="P324">
        <f t="shared" si="62"/>
        <v>-7.3566085677901724E-2</v>
      </c>
      <c r="Q324">
        <f t="shared" si="63"/>
        <v>-0.10588204374766304</v>
      </c>
      <c r="R324" s="4">
        <f t="shared" si="64"/>
        <v>0</v>
      </c>
    </row>
    <row r="325" spans="1:18" x14ac:dyDescent="0.35">
      <c r="A325" s="1">
        <v>34669</v>
      </c>
      <c r="B325">
        <v>17.16</v>
      </c>
      <c r="C325">
        <v>17.16</v>
      </c>
      <c r="D325">
        <v>17.170000000000002</v>
      </c>
      <c r="E325">
        <v>17.23</v>
      </c>
      <c r="F325">
        <v>5.6</v>
      </c>
      <c r="G325" s="3">
        <f t="shared" si="56"/>
        <v>5.5999999999999994E-2</v>
      </c>
      <c r="H325" s="6">
        <v>63.160026495989698</v>
      </c>
      <c r="I325" s="5">
        <f t="shared" si="57"/>
        <v>9.2422035776475955</v>
      </c>
      <c r="J325" s="5">
        <f t="shared" si="58"/>
        <v>9.2422035776475955</v>
      </c>
      <c r="K325" s="5">
        <f t="shared" si="54"/>
        <v>9.2475894771683702</v>
      </c>
      <c r="L325" s="5">
        <f t="shared" si="55"/>
        <v>9.2799048742930115</v>
      </c>
      <c r="M325" s="4">
        <f t="shared" si="59"/>
        <v>-8.0267144333495286E-2</v>
      </c>
      <c r="N325" s="4">
        <f t="shared" si="60"/>
        <v>-7.0267144333495332E-2</v>
      </c>
      <c r="O325">
        <f t="shared" si="61"/>
        <v>-4.5348810851953039E-2</v>
      </c>
      <c r="P325">
        <f t="shared" si="62"/>
        <v>-4.3231077419963383E-2</v>
      </c>
      <c r="Q325">
        <f t="shared" si="63"/>
        <v>-3.7845177899191854E-2</v>
      </c>
      <c r="R325" s="4">
        <f t="shared" si="64"/>
        <v>0</v>
      </c>
    </row>
    <row r="326" spans="1:18" x14ac:dyDescent="0.35">
      <c r="A326" s="1">
        <v>34639</v>
      </c>
      <c r="B326">
        <v>18.07</v>
      </c>
      <c r="C326">
        <v>18.100000000000001</v>
      </c>
      <c r="D326">
        <v>18.010000000000002</v>
      </c>
      <c r="E326">
        <v>17.93</v>
      </c>
      <c r="F326">
        <v>5.29</v>
      </c>
      <c r="G326" s="3">
        <f t="shared" si="56"/>
        <v>5.2900000000000003E-2</v>
      </c>
      <c r="H326" s="6">
        <v>63.160026495989698</v>
      </c>
      <c r="I326" s="5">
        <f t="shared" si="57"/>
        <v>9.7323204340379981</v>
      </c>
      <c r="J326" s="5">
        <f t="shared" si="58"/>
        <v>9.7484781326003205</v>
      </c>
      <c r="K326" s="5">
        <f t="shared" si="54"/>
        <v>9.7000050369133568</v>
      </c>
      <c r="L326" s="5">
        <f t="shared" si="55"/>
        <v>9.6569178407471679</v>
      </c>
      <c r="M326" s="4">
        <f t="shared" si="59"/>
        <v>-4.983442241824626E-2</v>
      </c>
      <c r="N326" s="4">
        <f t="shared" si="60"/>
        <v>-0.16996696434810457</v>
      </c>
      <c r="O326">
        <f t="shared" si="61"/>
        <v>-0.16477961048484929</v>
      </c>
      <c r="P326">
        <f t="shared" si="62"/>
        <v>-2.6840319182046466E-2</v>
      </c>
      <c r="Q326">
        <f t="shared" si="63"/>
        <v>-9.1542499182981837E-2</v>
      </c>
      <c r="R326" s="4">
        <f t="shared" si="64"/>
        <v>0</v>
      </c>
    </row>
    <row r="327" spans="1:18" x14ac:dyDescent="0.35">
      <c r="A327" s="1">
        <v>34608</v>
      </c>
      <c r="B327">
        <v>17.72</v>
      </c>
      <c r="C327">
        <v>17.71</v>
      </c>
      <c r="D327">
        <v>17.77</v>
      </c>
      <c r="E327">
        <v>17.79</v>
      </c>
      <c r="F327">
        <v>4.95</v>
      </c>
      <c r="G327" s="3">
        <f t="shared" si="56"/>
        <v>4.9500000000000002E-2</v>
      </c>
      <c r="H327" s="6">
        <v>63.075644363062601</v>
      </c>
      <c r="I327" s="5">
        <f t="shared" si="57"/>
        <v>9.5310633643703024</v>
      </c>
      <c r="J327" s="5">
        <f t="shared" si="58"/>
        <v>9.5256846604400707</v>
      </c>
      <c r="K327" s="5">
        <f t="shared" si="54"/>
        <v>9.5579568840214595</v>
      </c>
      <c r="L327" s="5">
        <f t="shared" si="55"/>
        <v>9.568714291881923</v>
      </c>
      <c r="M327" s="4">
        <f t="shared" si="59"/>
        <v>-8.3245965944298769E-2</v>
      </c>
      <c r="N327" s="4">
        <f t="shared" si="60"/>
        <v>-1.320463074907148E-2</v>
      </c>
      <c r="O327">
        <f t="shared" si="61"/>
        <v>-3.3287130632090316E-2</v>
      </c>
      <c r="P327">
        <f t="shared" si="62"/>
        <v>-4.4775540420053363E-2</v>
      </c>
      <c r="Q327">
        <f t="shared" si="63"/>
        <v>-7.1023799307274784E-3</v>
      </c>
      <c r="R327" s="4">
        <f t="shared" si="64"/>
        <v>0</v>
      </c>
    </row>
    <row r="328" spans="1:18" x14ac:dyDescent="0.35">
      <c r="A328" s="1">
        <v>34578</v>
      </c>
      <c r="B328">
        <v>17.45</v>
      </c>
      <c r="C328">
        <v>17.47</v>
      </c>
      <c r="D328">
        <v>17.59</v>
      </c>
      <c r="E328">
        <v>17.71</v>
      </c>
      <c r="F328">
        <v>4.62</v>
      </c>
      <c r="G328" s="3">
        <f t="shared" si="56"/>
        <v>4.6199999999999998E-2</v>
      </c>
      <c r="H328" s="6">
        <v>63.033453296598999</v>
      </c>
      <c r="I328" s="5">
        <f t="shared" si="57"/>
        <v>9.3795602055060527</v>
      </c>
      <c r="J328" s="5">
        <f t="shared" si="58"/>
        <v>9.3903104177759733</v>
      </c>
      <c r="K328" s="5">
        <f t="shared" si="54"/>
        <v>9.4548116913955003</v>
      </c>
      <c r="L328" s="5">
        <f t="shared" si="55"/>
        <v>9.5193129650150272</v>
      </c>
      <c r="M328" s="4">
        <f t="shared" si="59"/>
        <v>-4.7311992441137533E-2</v>
      </c>
      <c r="N328" s="4">
        <f t="shared" si="60"/>
        <v>5.2610859143463307E-2</v>
      </c>
      <c r="O328">
        <f t="shared" si="61"/>
        <v>5.2379859428795333E-2</v>
      </c>
      <c r="P328">
        <f t="shared" si="62"/>
        <v>-2.5430698082755894E-2</v>
      </c>
      <c r="Q328">
        <f t="shared" si="63"/>
        <v>2.8278895174756787E-2</v>
      </c>
      <c r="R328" s="4">
        <f t="shared" si="64"/>
        <v>0</v>
      </c>
    </row>
    <row r="329" spans="1:18" x14ac:dyDescent="0.35">
      <c r="A329" s="1">
        <v>34547</v>
      </c>
      <c r="B329">
        <v>18.38</v>
      </c>
      <c r="C329">
        <v>18.38</v>
      </c>
      <c r="D329">
        <v>18.29</v>
      </c>
      <c r="E329">
        <v>18.22</v>
      </c>
      <c r="F329">
        <v>4.4800000000000004</v>
      </c>
      <c r="G329" s="3">
        <f t="shared" si="56"/>
        <v>4.4800000000000006E-2</v>
      </c>
      <c r="H329" s="6">
        <v>62.8646890307446</v>
      </c>
      <c r="I329" s="5">
        <f t="shared" si="57"/>
        <v>9.8529940852245534</v>
      </c>
      <c r="J329" s="5">
        <f t="shared" si="58"/>
        <v>9.8529940852245534</v>
      </c>
      <c r="K329" s="5">
        <f t="shared" si="54"/>
        <v>9.8047476506396674</v>
      </c>
      <c r="L329" s="5">
        <f t="shared" si="55"/>
        <v>9.7672226459625335</v>
      </c>
      <c r="M329" s="4">
        <f t="shared" si="59"/>
        <v>-6.8746914391948188E-2</v>
      </c>
      <c r="N329" s="4">
        <f t="shared" si="60"/>
        <v>-0.15874691439195565</v>
      </c>
      <c r="O329">
        <f t="shared" si="61"/>
        <v>-0.14859758123206931</v>
      </c>
      <c r="P329">
        <f t="shared" si="62"/>
        <v>-3.6853261201377288E-2</v>
      </c>
      <c r="Q329">
        <f t="shared" si="63"/>
        <v>-8.5099695786267193E-2</v>
      </c>
      <c r="R329" s="4">
        <f t="shared" si="64"/>
        <v>0</v>
      </c>
    </row>
    <row r="330" spans="1:18" x14ac:dyDescent="0.35">
      <c r="A330" s="1">
        <v>34516</v>
      </c>
      <c r="B330">
        <v>19.66</v>
      </c>
      <c r="C330">
        <v>19.66</v>
      </c>
      <c r="D330">
        <v>19.2</v>
      </c>
      <c r="E330">
        <v>18.91</v>
      </c>
      <c r="F330">
        <v>4.33</v>
      </c>
      <c r="G330" s="3">
        <f t="shared" si="56"/>
        <v>4.3299999999999998E-2</v>
      </c>
      <c r="H330" s="6">
        <v>62.611542631963097</v>
      </c>
      <c r="I330" s="5">
        <f t="shared" si="57"/>
        <v>10.496726006303318</v>
      </c>
      <c r="J330" s="5">
        <f t="shared" si="58"/>
        <v>10.496726006303318</v>
      </c>
      <c r="K330" s="5">
        <f t="shared" si="54"/>
        <v>10.251126109919822</v>
      </c>
      <c r="L330" s="5">
        <f t="shared" si="55"/>
        <v>10.096291392634575</v>
      </c>
      <c r="M330" s="4">
        <f t="shared" si="59"/>
        <v>-7.1067974695197669E-2</v>
      </c>
      <c r="N330" s="4">
        <f t="shared" si="60"/>
        <v>-0.53106797469521538</v>
      </c>
      <c r="O330">
        <f t="shared" si="61"/>
        <v>-0.44539141292927709</v>
      </c>
      <c r="P330">
        <f t="shared" si="62"/>
        <v>-3.7944102655056169E-2</v>
      </c>
      <c r="Q330">
        <f t="shared" si="63"/>
        <v>-0.2835439990385597</v>
      </c>
      <c r="R330" s="4">
        <f t="shared" si="64"/>
        <v>0</v>
      </c>
    </row>
    <row r="331" spans="1:18" x14ac:dyDescent="0.35">
      <c r="A331" s="1">
        <v>34486</v>
      </c>
      <c r="B331">
        <v>19.059999999999999</v>
      </c>
      <c r="C331">
        <v>19.07</v>
      </c>
      <c r="D331">
        <v>18.489999999999998</v>
      </c>
      <c r="E331">
        <v>18.2</v>
      </c>
      <c r="F331">
        <v>4.1399999999999997</v>
      </c>
      <c r="G331" s="3">
        <f t="shared" si="56"/>
        <v>4.1399999999999999E-2</v>
      </c>
      <c r="H331" s="6">
        <v>62.442778366108797</v>
      </c>
      <c r="I331" s="5">
        <f t="shared" si="57"/>
        <v>10.148948724221786</v>
      </c>
      <c r="J331" s="5">
        <f t="shared" si="58"/>
        <v>10.154273461222953</v>
      </c>
      <c r="K331" s="5">
        <f t="shared" si="54"/>
        <v>9.8454387151553426</v>
      </c>
      <c r="L331" s="5">
        <f t="shared" si="55"/>
        <v>9.6910213421215374</v>
      </c>
      <c r="M331" s="4">
        <f t="shared" si="59"/>
        <v>-5.5870561383031356E-2</v>
      </c>
      <c r="N331" s="4">
        <f t="shared" si="60"/>
        <v>-0.64590512096407704</v>
      </c>
      <c r="O331">
        <f t="shared" si="61"/>
        <v>-0.50015474670833315</v>
      </c>
      <c r="P331">
        <f t="shared" si="62"/>
        <v>-2.9749604547212434E-2</v>
      </c>
      <c r="Q331">
        <f t="shared" si="63"/>
        <v>-0.34392748968398063</v>
      </c>
      <c r="R331" s="4">
        <f t="shared" si="64"/>
        <v>0</v>
      </c>
    </row>
    <row r="332" spans="1:18" x14ac:dyDescent="0.35">
      <c r="A332" s="1">
        <v>34455</v>
      </c>
      <c r="B332">
        <v>17.89</v>
      </c>
      <c r="C332">
        <v>17.829999999999998</v>
      </c>
      <c r="D332">
        <v>17.45</v>
      </c>
      <c r="E332">
        <v>17.27</v>
      </c>
      <c r="F332">
        <v>4.1399999999999997</v>
      </c>
      <c r="G332" s="3">
        <f t="shared" si="56"/>
        <v>4.1399999999999999E-2</v>
      </c>
      <c r="H332" s="6">
        <v>62.231823033790803</v>
      </c>
      <c r="I332" s="5">
        <f t="shared" si="57"/>
        <v>9.4937722163857785</v>
      </c>
      <c r="J332" s="5">
        <f t="shared" si="58"/>
        <v>9.461931728236916</v>
      </c>
      <c r="K332" s="5">
        <f t="shared" si="54"/>
        <v>9.2602753032941205</v>
      </c>
      <c r="L332" s="5">
        <f t="shared" si="55"/>
        <v>9.1647538388475347</v>
      </c>
      <c r="M332" s="4">
        <f t="shared" si="59"/>
        <v>-0.12182709040621863</v>
      </c>
      <c r="N332" s="4">
        <f t="shared" si="60"/>
        <v>-0.44161973292025364</v>
      </c>
      <c r="O332">
        <f t="shared" si="61"/>
        <v>-0.34113673339931516</v>
      </c>
      <c r="P332">
        <f t="shared" si="62"/>
        <v>-6.4650567138158699E-2</v>
      </c>
      <c r="Q332">
        <f t="shared" si="63"/>
        <v>-0.23435646453918441</v>
      </c>
      <c r="R332" s="4">
        <f t="shared" si="64"/>
        <v>0</v>
      </c>
    </row>
    <row r="333" spans="1:18" x14ac:dyDescent="0.35">
      <c r="A333" s="1">
        <v>34425</v>
      </c>
      <c r="B333">
        <v>16.420000000000002</v>
      </c>
      <c r="C333">
        <v>16.329999999999998</v>
      </c>
      <c r="D333">
        <v>16.190000000000001</v>
      </c>
      <c r="E333">
        <v>16.16</v>
      </c>
      <c r="F333">
        <v>3.68</v>
      </c>
      <c r="G333" s="3">
        <f t="shared" si="56"/>
        <v>3.6799999999999999E-2</v>
      </c>
      <c r="H333" s="6">
        <v>62.189631967327202</v>
      </c>
      <c r="I333" s="5">
        <f t="shared" si="57"/>
        <v>8.7077726769035753</v>
      </c>
      <c r="J333" s="5">
        <f t="shared" si="58"/>
        <v>8.6600443248377186</v>
      </c>
      <c r="K333" s="5">
        <f t="shared" si="54"/>
        <v>8.5858002216241704</v>
      </c>
      <c r="L333" s="5">
        <f t="shared" si="55"/>
        <v>8.569890770935551</v>
      </c>
      <c r="M333" s="4">
        <f t="shared" si="59"/>
        <v>-0.14043195614238208</v>
      </c>
      <c r="N333" s="4">
        <f t="shared" si="60"/>
        <v>-0.19015553250945808</v>
      </c>
      <c r="O333">
        <f t="shared" si="61"/>
        <v>-0.13502519927825904</v>
      </c>
      <c r="P333">
        <f t="shared" si="62"/>
        <v>-7.4473176045115497E-2</v>
      </c>
      <c r="Q333">
        <f t="shared" si="63"/>
        <v>-0.10084233558756835</v>
      </c>
      <c r="R333" s="4">
        <f t="shared" si="64"/>
        <v>0</v>
      </c>
    </row>
    <row r="334" spans="1:18" x14ac:dyDescent="0.35">
      <c r="A334" s="1">
        <v>34394</v>
      </c>
      <c r="B334">
        <v>14.68</v>
      </c>
      <c r="C334">
        <v>14.65</v>
      </c>
      <c r="D334">
        <v>14.72</v>
      </c>
      <c r="E334">
        <v>14.82</v>
      </c>
      <c r="F334">
        <v>3.5</v>
      </c>
      <c r="G334" s="3">
        <f t="shared" si="56"/>
        <v>3.5000000000000003E-2</v>
      </c>
      <c r="H334" s="6">
        <v>62.105249834399999</v>
      </c>
      <c r="I334" s="5">
        <f t="shared" si="57"/>
        <v>7.774461410047901</v>
      </c>
      <c r="J334" s="5">
        <f t="shared" si="58"/>
        <v>7.7585735461309095</v>
      </c>
      <c r="K334" s="5">
        <f t="shared" si="54"/>
        <v>7.79564522860389</v>
      </c>
      <c r="L334" s="5">
        <f t="shared" si="55"/>
        <v>7.8486047749938619</v>
      </c>
      <c r="M334" s="4">
        <f t="shared" si="59"/>
        <v>-7.2879168389680241E-2</v>
      </c>
      <c r="N334" s="4">
        <f t="shared" si="60"/>
        <v>2.7208459338636904E-2</v>
      </c>
      <c r="O334">
        <f t="shared" si="61"/>
        <v>4.208450109317749E-2</v>
      </c>
      <c r="P334">
        <f t="shared" si="62"/>
        <v>-3.8596476991958513E-2</v>
      </c>
      <c r="Q334">
        <f t="shared" si="63"/>
        <v>1.4409476645441482E-2</v>
      </c>
      <c r="R334" s="4">
        <f t="shared" si="64"/>
        <v>0</v>
      </c>
    </row>
    <row r="335" spans="1:18" x14ac:dyDescent="0.35">
      <c r="A335" s="1">
        <v>34366</v>
      </c>
      <c r="B335">
        <v>14.78</v>
      </c>
      <c r="C335">
        <v>14.78</v>
      </c>
      <c r="D335">
        <v>14.88</v>
      </c>
      <c r="E335">
        <v>15.04</v>
      </c>
      <c r="F335">
        <v>3.25</v>
      </c>
      <c r="G335" s="3">
        <f t="shared" si="56"/>
        <v>3.2500000000000001E-2</v>
      </c>
      <c r="H335" s="6">
        <v>61.894294502082097</v>
      </c>
      <c r="I335" s="5">
        <f t="shared" si="57"/>
        <v>7.8008332493847599</v>
      </c>
      <c r="J335" s="5">
        <f t="shared" si="58"/>
        <v>7.8008332493847599</v>
      </c>
      <c r="K335" s="5">
        <f t="shared" si="54"/>
        <v>7.853612906011179</v>
      </c>
      <c r="L335" s="5">
        <f t="shared" si="55"/>
        <v>7.9380603566134491</v>
      </c>
      <c r="M335" s="4">
        <f t="shared" si="59"/>
        <v>-4.0083421799132254E-2</v>
      </c>
      <c r="N335" s="4">
        <f t="shared" si="60"/>
        <v>5.9916578200867938E-2</v>
      </c>
      <c r="O335">
        <f t="shared" si="61"/>
        <v>8.9740536641806895E-2</v>
      </c>
      <c r="P335">
        <f t="shared" si="62"/>
        <v>-2.1155892389701048E-2</v>
      </c>
      <c r="Q335">
        <f t="shared" si="63"/>
        <v>3.1623764236717575E-2</v>
      </c>
      <c r="R335" s="4">
        <f t="shared" si="64"/>
        <v>0</v>
      </c>
    </row>
    <row r="336" spans="1:18" x14ac:dyDescent="0.35">
      <c r="A336" s="1">
        <v>34335</v>
      </c>
      <c r="B336">
        <v>15.03</v>
      </c>
      <c r="C336">
        <v>15.02</v>
      </c>
      <c r="D336">
        <v>15.15</v>
      </c>
      <c r="E336">
        <v>15.31</v>
      </c>
      <c r="F336">
        <v>2.98</v>
      </c>
      <c r="G336" s="3">
        <f t="shared" si="56"/>
        <v>2.98E-2</v>
      </c>
      <c r="H336" s="6">
        <v>61.683339169764203</v>
      </c>
      <c r="I336" s="5">
        <f t="shared" si="57"/>
        <v>7.9057449594888132</v>
      </c>
      <c r="J336" s="5">
        <f t="shared" si="58"/>
        <v>7.900484982802527</v>
      </c>
      <c r="K336" s="5">
        <f t="shared" si="54"/>
        <v>7.9688646797242537</v>
      </c>
      <c r="L336" s="5">
        <f t="shared" si="55"/>
        <v>8.0530243067048399</v>
      </c>
      <c r="M336" s="4">
        <f t="shared" si="59"/>
        <v>-4.7370882974347529E-2</v>
      </c>
      <c r="N336" s="4">
        <f t="shared" si="60"/>
        <v>9.26539812192574E-2</v>
      </c>
      <c r="O336">
        <f t="shared" si="61"/>
        <v>0.10747393964511028</v>
      </c>
      <c r="P336">
        <f t="shared" si="62"/>
        <v>-2.4916974005387796E-2</v>
      </c>
      <c r="Q336">
        <f t="shared" si="63"/>
        <v>4.873577811049306E-2</v>
      </c>
      <c r="R336" s="4">
        <f t="shared" si="64"/>
        <v>0</v>
      </c>
    </row>
    <row r="337" spans="1:18" x14ac:dyDescent="0.35">
      <c r="A337" s="1">
        <v>34304</v>
      </c>
      <c r="B337">
        <v>14.52</v>
      </c>
      <c r="C337">
        <v>14.53</v>
      </c>
      <c r="D337">
        <v>14.86</v>
      </c>
      <c r="E337">
        <v>15.18</v>
      </c>
      <c r="F337">
        <v>3.06</v>
      </c>
      <c r="G337" s="3">
        <f t="shared" si="56"/>
        <v>3.0600000000000002E-2</v>
      </c>
      <c r="H337" s="6">
        <v>61.514574903909804</v>
      </c>
      <c r="I337" s="5">
        <f t="shared" si="57"/>
        <v>7.6165901535538838</v>
      </c>
      <c r="J337" s="5">
        <f t="shared" si="58"/>
        <v>7.6218357390590858</v>
      </c>
      <c r="K337" s="5">
        <f t="shared" si="54"/>
        <v>7.7949400607307648</v>
      </c>
      <c r="L337" s="5">
        <f t="shared" si="55"/>
        <v>7.9627987968972418</v>
      </c>
      <c r="M337" s="4">
        <f t="shared" si="59"/>
        <v>-2.7073248302521918E-2</v>
      </c>
      <c r="N337" s="4">
        <f t="shared" si="60"/>
        <v>0.29290121915735262</v>
      </c>
      <c r="O337">
        <f t="shared" si="61"/>
        <v>0.28748684438187411</v>
      </c>
      <c r="P337">
        <f t="shared" si="62"/>
        <v>-1.4201503887445604E-2</v>
      </c>
      <c r="Q337">
        <f t="shared" si="63"/>
        <v>0.15364383896679176</v>
      </c>
      <c r="R337" s="4">
        <f t="shared" si="64"/>
        <v>0</v>
      </c>
    </row>
    <row r="338" spans="1:18" x14ac:dyDescent="0.35">
      <c r="A338" s="1">
        <v>34274</v>
      </c>
      <c r="B338">
        <v>16.61</v>
      </c>
      <c r="C338">
        <v>16.739999999999998</v>
      </c>
      <c r="D338">
        <v>17.02</v>
      </c>
      <c r="E338">
        <v>17.239999999999998</v>
      </c>
      <c r="F338">
        <v>3.1</v>
      </c>
      <c r="G338" s="3">
        <f t="shared" si="56"/>
        <v>3.1E-2</v>
      </c>
      <c r="H338" s="6">
        <v>61.514574903909804</v>
      </c>
      <c r="I338" s="5">
        <f t="shared" si="57"/>
        <v>8.7129175241411847</v>
      </c>
      <c r="J338" s="5">
        <f t="shared" si="58"/>
        <v>8.7811101357088148</v>
      </c>
      <c r="K338" s="5">
        <f t="shared" ref="K338:K401" si="65">D338*($H338/$H$2)</f>
        <v>8.9279865298544827</v>
      </c>
      <c r="L338" s="5">
        <f t="shared" ref="L338:L401" si="66">E338*($H338/$H$2)</f>
        <v>9.0433894109689348</v>
      </c>
      <c r="M338" s="4">
        <f t="shared" si="59"/>
        <v>8.7035361235701755E-2</v>
      </c>
      <c r="N338" s="4">
        <f t="shared" si="60"/>
        <v>0.23669909374387949</v>
      </c>
      <c r="O338">
        <f t="shared" si="61"/>
        <v>0.20637617725679797</v>
      </c>
      <c r="P338">
        <f t="shared" si="62"/>
        <v>4.5655142933804814E-2</v>
      </c>
      <c r="Q338">
        <f t="shared" si="63"/>
        <v>0.12416253352374271</v>
      </c>
      <c r="R338" s="4">
        <f t="shared" si="64"/>
        <v>0</v>
      </c>
    </row>
    <row r="339" spans="1:18" x14ac:dyDescent="0.35">
      <c r="A339" s="1">
        <v>34243</v>
      </c>
      <c r="B339">
        <v>18.149999999999999</v>
      </c>
      <c r="C339">
        <v>18.170000000000002</v>
      </c>
      <c r="D339">
        <v>18.34</v>
      </c>
      <c r="E339">
        <v>18.48</v>
      </c>
      <c r="F339">
        <v>3.02</v>
      </c>
      <c r="G339" s="3">
        <f t="shared" si="56"/>
        <v>3.0200000000000001E-2</v>
      </c>
      <c r="H339" s="6">
        <v>61.472383837446202</v>
      </c>
      <c r="I339" s="5">
        <f t="shared" si="57"/>
        <v>9.5142076935253819</v>
      </c>
      <c r="J339" s="5">
        <f t="shared" si="58"/>
        <v>9.5246916689452465</v>
      </c>
      <c r="K339" s="5">
        <f t="shared" si="65"/>
        <v>9.6138054600140777</v>
      </c>
      <c r="L339" s="5">
        <f t="shared" si="66"/>
        <v>9.687193287953118</v>
      </c>
      <c r="M339" s="4">
        <f t="shared" si="59"/>
        <v>-2.5735025768435997E-2</v>
      </c>
      <c r="N339" s="4">
        <f t="shared" si="60"/>
        <v>0.12421457750895097</v>
      </c>
      <c r="O339">
        <f t="shared" si="61"/>
        <v>0.10901953594522876</v>
      </c>
      <c r="P339">
        <f t="shared" si="62"/>
        <v>-1.3490268879291218E-2</v>
      </c>
      <c r="Q339">
        <f t="shared" si="63"/>
        <v>6.5113128869624795E-2</v>
      </c>
      <c r="R339" s="4">
        <f t="shared" si="64"/>
        <v>0</v>
      </c>
    </row>
    <row r="340" spans="1:18" x14ac:dyDescent="0.35">
      <c r="A340" s="1">
        <v>34213</v>
      </c>
      <c r="B340">
        <v>17.5</v>
      </c>
      <c r="C340">
        <v>17.52</v>
      </c>
      <c r="D340">
        <v>17.79</v>
      </c>
      <c r="E340">
        <v>18.04</v>
      </c>
      <c r="F340">
        <v>2.95</v>
      </c>
      <c r="G340" s="3">
        <f t="shared" si="56"/>
        <v>2.9500000000000002E-2</v>
      </c>
      <c r="H340" s="6">
        <v>61.219237438664699</v>
      </c>
      <c r="I340" s="5">
        <f t="shared" si="57"/>
        <v>9.1357016420337409</v>
      </c>
      <c r="J340" s="5">
        <f t="shared" si="58"/>
        <v>9.1461424439103496</v>
      </c>
      <c r="K340" s="5">
        <f t="shared" si="65"/>
        <v>9.2870932692445844</v>
      </c>
      <c r="L340" s="5">
        <f t="shared" si="66"/>
        <v>9.4176032927022089</v>
      </c>
      <c r="M340" s="4">
        <f t="shared" si="59"/>
        <v>-2.3073756466321298E-2</v>
      </c>
      <c r="N340" s="4">
        <f t="shared" si="60"/>
        <v>0.22687701638343069</v>
      </c>
      <c r="O340">
        <f t="shared" si="61"/>
        <v>0.21655743321103754</v>
      </c>
      <c r="P340">
        <f t="shared" si="62"/>
        <v>-1.204542599070217E-2</v>
      </c>
      <c r="Q340">
        <f t="shared" si="63"/>
        <v>0.11843889892078963</v>
      </c>
      <c r="R340" s="4">
        <f t="shared" si="64"/>
        <v>0</v>
      </c>
    </row>
    <row r="341" spans="1:18" x14ac:dyDescent="0.35">
      <c r="A341" s="1">
        <v>34182</v>
      </c>
      <c r="B341">
        <v>18.010000000000002</v>
      </c>
      <c r="C341">
        <v>18.010000000000002</v>
      </c>
      <c r="D341">
        <v>18.34</v>
      </c>
      <c r="E341">
        <v>18.57</v>
      </c>
      <c r="F341">
        <v>3.02</v>
      </c>
      <c r="G341" s="3">
        <f t="shared" si="56"/>
        <v>3.0200000000000001E-2</v>
      </c>
      <c r="H341" s="6">
        <v>61.092664239274001</v>
      </c>
      <c r="I341" s="5">
        <f t="shared" si="57"/>
        <v>9.3825032020377801</v>
      </c>
      <c r="J341" s="5">
        <f t="shared" si="58"/>
        <v>9.3825032020377801</v>
      </c>
      <c r="K341" s="5">
        <f t="shared" si="65"/>
        <v>9.5544202512700096</v>
      </c>
      <c r="L341" s="5">
        <f t="shared" si="66"/>
        <v>9.6742412249773206</v>
      </c>
      <c r="M341" s="4">
        <f t="shared" si="59"/>
        <v>-4.5382248710171103E-2</v>
      </c>
      <c r="N341" s="4">
        <f t="shared" si="60"/>
        <v>0.28461775128983396</v>
      </c>
      <c r="O341">
        <f t="shared" si="61"/>
        <v>0.23426541814246363</v>
      </c>
      <c r="P341">
        <f t="shared" si="62"/>
        <v>-2.3642370562957114E-2</v>
      </c>
      <c r="Q341">
        <f t="shared" si="63"/>
        <v>0.14827467866927616</v>
      </c>
      <c r="R341" s="4">
        <f t="shared" si="64"/>
        <v>0</v>
      </c>
    </row>
    <row r="342" spans="1:18" x14ac:dyDescent="0.35">
      <c r="A342" s="1">
        <v>34151</v>
      </c>
      <c r="B342">
        <v>17.89</v>
      </c>
      <c r="C342">
        <v>17.899999999999999</v>
      </c>
      <c r="D342">
        <v>18.170000000000002</v>
      </c>
      <c r="E342">
        <v>18.39</v>
      </c>
      <c r="F342">
        <v>3.04</v>
      </c>
      <c r="G342" s="3">
        <f t="shared" si="56"/>
        <v>3.04E-2</v>
      </c>
      <c r="H342" s="6">
        <v>60.923899973419601</v>
      </c>
      <c r="I342" s="5">
        <f t="shared" si="57"/>
        <v>9.2942420884481791</v>
      </c>
      <c r="J342" s="5">
        <f t="shared" si="58"/>
        <v>9.2994373048195857</v>
      </c>
      <c r="K342" s="5">
        <f t="shared" si="65"/>
        <v>9.4397081468475932</v>
      </c>
      <c r="L342" s="5">
        <f t="shared" si="66"/>
        <v>9.5540029070185586</v>
      </c>
      <c r="M342" s="4">
        <f t="shared" si="59"/>
        <v>-3.5378788863318154E-2</v>
      </c>
      <c r="N342" s="4">
        <f t="shared" si="60"/>
        <v>0.22459584568734423</v>
      </c>
      <c r="O342">
        <f t="shared" si="61"/>
        <v>0.19928551251998061</v>
      </c>
      <c r="P342">
        <f t="shared" si="62"/>
        <v>-1.8380046310327608E-2</v>
      </c>
      <c r="Q342">
        <f t="shared" si="63"/>
        <v>0.11668240144650271</v>
      </c>
      <c r="R342" s="4">
        <f t="shared" si="64"/>
        <v>0</v>
      </c>
    </row>
    <row r="343" spans="1:18" x14ac:dyDescent="0.35">
      <c r="A343" s="1">
        <v>34121</v>
      </c>
      <c r="B343">
        <v>19.09</v>
      </c>
      <c r="C343">
        <v>19.13</v>
      </c>
      <c r="D343">
        <v>19.41</v>
      </c>
      <c r="E343">
        <v>19.61</v>
      </c>
      <c r="F343">
        <v>3.07</v>
      </c>
      <c r="G343" s="3">
        <f t="shared" si="56"/>
        <v>3.0699999999999998E-2</v>
      </c>
      <c r="H343" s="6">
        <v>60.923899973419601</v>
      </c>
      <c r="I343" s="5">
        <f t="shared" si="57"/>
        <v>9.9176680530170902</v>
      </c>
      <c r="J343" s="5">
        <f t="shared" si="58"/>
        <v>9.9384489185027203</v>
      </c>
      <c r="K343" s="5">
        <f t="shared" si="65"/>
        <v>10.083914976902133</v>
      </c>
      <c r="L343" s="5">
        <f t="shared" si="66"/>
        <v>10.187819304330285</v>
      </c>
      <c r="M343" s="4">
        <f t="shared" si="59"/>
        <v>-8.9011093305921187E-3</v>
      </c>
      <c r="N343" s="4">
        <f t="shared" si="60"/>
        <v>0.23099642632296519</v>
      </c>
      <c r="O343">
        <f t="shared" si="61"/>
        <v>0.19068942649042003</v>
      </c>
      <c r="P343">
        <f t="shared" si="62"/>
        <v>-4.6243188917973414E-3</v>
      </c>
      <c r="Q343">
        <f t="shared" si="63"/>
        <v>0.12000764157697014</v>
      </c>
      <c r="R343" s="4">
        <f t="shared" si="64"/>
        <v>0</v>
      </c>
    </row>
    <row r="344" spans="1:18" x14ac:dyDescent="0.35">
      <c r="A344" s="1">
        <v>34090</v>
      </c>
      <c r="B344">
        <v>19.95</v>
      </c>
      <c r="C344">
        <v>19.98</v>
      </c>
      <c r="D344">
        <v>20.21</v>
      </c>
      <c r="E344">
        <v>20.34</v>
      </c>
      <c r="F344">
        <v>2.96</v>
      </c>
      <c r="G344" s="3">
        <f t="shared" si="56"/>
        <v>2.9600000000000001E-2</v>
      </c>
      <c r="H344" s="6">
        <v>60.839517840492398</v>
      </c>
      <c r="I344" s="5">
        <f t="shared" si="57"/>
        <v>10.350101457826616</v>
      </c>
      <c r="J344" s="5">
        <f t="shared" si="58"/>
        <v>10.365665520169214</v>
      </c>
      <c r="K344" s="5">
        <f t="shared" si="65"/>
        <v>10.484989998129119</v>
      </c>
      <c r="L344" s="5">
        <f t="shared" si="66"/>
        <v>10.55243426828037</v>
      </c>
      <c r="M344" s="4">
        <f t="shared" si="59"/>
        <v>-1.9270742266704999E-2</v>
      </c>
      <c r="N344" s="4">
        <f t="shared" si="60"/>
        <v>0.18065516639153409</v>
      </c>
      <c r="O344">
        <f t="shared" si="61"/>
        <v>0.13043316650409914</v>
      </c>
      <c r="P344">
        <f t="shared" si="62"/>
        <v>-9.997701134236172E-3</v>
      </c>
      <c r="Q344">
        <f t="shared" si="63"/>
        <v>9.3724275740998259E-2</v>
      </c>
      <c r="R344" s="4">
        <f t="shared" si="64"/>
        <v>0</v>
      </c>
    </row>
    <row r="345" spans="1:18" x14ac:dyDescent="0.35">
      <c r="A345" s="1">
        <v>34060</v>
      </c>
      <c r="B345">
        <v>20.25</v>
      </c>
      <c r="C345">
        <v>20.329999999999998</v>
      </c>
      <c r="D345">
        <v>20.53</v>
      </c>
      <c r="E345">
        <v>20.64</v>
      </c>
      <c r="F345">
        <v>2.87</v>
      </c>
      <c r="G345" s="3">
        <f t="shared" si="56"/>
        <v>2.87E-2</v>
      </c>
      <c r="H345" s="6">
        <v>60.755135707565302</v>
      </c>
      <c r="I345" s="5">
        <f t="shared" si="57"/>
        <v>10.491171010404809</v>
      </c>
      <c r="J345" s="5">
        <f t="shared" si="58"/>
        <v>10.532617611927396</v>
      </c>
      <c r="K345" s="5">
        <f t="shared" si="65"/>
        <v>10.636234115733863</v>
      </c>
      <c r="L345" s="5">
        <f t="shared" si="66"/>
        <v>10.693223192827421</v>
      </c>
      <c r="M345" s="4">
        <f t="shared" si="59"/>
        <v>3.1510788097566002E-2</v>
      </c>
      <c r="N345" s="4">
        <f t="shared" si="60"/>
        <v>0.15131922577894077</v>
      </c>
      <c r="O345">
        <f t="shared" si="61"/>
        <v>0.10613387170062427</v>
      </c>
      <c r="P345">
        <f t="shared" si="62"/>
        <v>1.6325188474282375E-2</v>
      </c>
      <c r="Q345">
        <f t="shared" si="63"/>
        <v>7.8395845669574402E-2</v>
      </c>
      <c r="R345" s="4">
        <f t="shared" si="64"/>
        <v>0</v>
      </c>
    </row>
    <row r="346" spans="1:18" x14ac:dyDescent="0.35">
      <c r="A346" s="1">
        <v>34029</v>
      </c>
      <c r="B346">
        <v>20.32</v>
      </c>
      <c r="C346">
        <v>20.350000000000001</v>
      </c>
      <c r="D346">
        <v>20.46</v>
      </c>
      <c r="E346">
        <v>20.51</v>
      </c>
      <c r="F346">
        <v>2.95</v>
      </c>
      <c r="G346" s="3">
        <f t="shared" si="56"/>
        <v>2.9500000000000002E-2</v>
      </c>
      <c r="H346" s="6">
        <v>60.586371441710902</v>
      </c>
      <c r="I346" s="5">
        <f t="shared" si="57"/>
        <v>10.498193906773906</v>
      </c>
      <c r="J346" s="5">
        <f t="shared" si="58"/>
        <v>10.513693208801625</v>
      </c>
      <c r="K346" s="5">
        <f t="shared" si="65"/>
        <v>10.570523982903254</v>
      </c>
      <c r="L346" s="5">
        <f t="shared" si="66"/>
        <v>10.596356152949451</v>
      </c>
      <c r="M346" s="4">
        <f t="shared" si="59"/>
        <v>-2.0014784651180107E-2</v>
      </c>
      <c r="N346" s="4">
        <f t="shared" si="60"/>
        <v>5.9911374623452272E-2</v>
      </c>
      <c r="O346">
        <f t="shared" si="61"/>
        <v>2.981304133963995E-2</v>
      </c>
      <c r="P346">
        <f t="shared" si="62"/>
        <v>-1.0340506410944479E-2</v>
      </c>
      <c r="Q346">
        <f t="shared" si="63"/>
        <v>3.0952816339485215E-2</v>
      </c>
      <c r="R346" s="4">
        <f t="shared" si="64"/>
        <v>0</v>
      </c>
    </row>
    <row r="347" spans="1:18" x14ac:dyDescent="0.35">
      <c r="A347" s="1">
        <v>34001</v>
      </c>
      <c r="B347">
        <v>20.09</v>
      </c>
      <c r="C347">
        <v>20.079999999999998</v>
      </c>
      <c r="D347">
        <v>20.11</v>
      </c>
      <c r="E347">
        <v>20.14</v>
      </c>
      <c r="F347">
        <v>2.93</v>
      </c>
      <c r="G347" s="3">
        <f t="shared" si="56"/>
        <v>2.9300000000000003E-2</v>
      </c>
      <c r="H347" s="6">
        <v>60.375416109393001</v>
      </c>
      <c r="I347" s="5">
        <f t="shared" si="57"/>
        <v>10.343226071063635</v>
      </c>
      <c r="J347" s="5">
        <f t="shared" si="58"/>
        <v>10.338077626030751</v>
      </c>
      <c r="K347" s="5">
        <f t="shared" si="65"/>
        <v>10.353522961129404</v>
      </c>
      <c r="L347" s="5">
        <f t="shared" si="66"/>
        <v>10.368968296228054</v>
      </c>
      <c r="M347" s="4">
        <f t="shared" si="59"/>
        <v>-5.911301774259585E-2</v>
      </c>
      <c r="N347" s="4">
        <f t="shared" si="60"/>
        <v>-1.9088571242966267E-2</v>
      </c>
      <c r="O347">
        <f t="shared" si="61"/>
        <v>-1.9125196224769523E-2</v>
      </c>
      <c r="P347">
        <f t="shared" si="62"/>
        <v>-3.0434012257561961E-2</v>
      </c>
      <c r="Q347">
        <f t="shared" si="63"/>
        <v>-9.827645980070689E-3</v>
      </c>
      <c r="R347" s="4">
        <f t="shared" si="64"/>
        <v>0</v>
      </c>
    </row>
    <row r="348" spans="1:18" x14ac:dyDescent="0.35">
      <c r="A348" s="1">
        <v>33970</v>
      </c>
      <c r="B348">
        <v>19.03</v>
      </c>
      <c r="C348">
        <v>19.07</v>
      </c>
      <c r="D348">
        <v>19.190000000000001</v>
      </c>
      <c r="E348">
        <v>19.32</v>
      </c>
      <c r="F348">
        <v>3</v>
      </c>
      <c r="G348" s="3">
        <f t="shared" si="56"/>
        <v>0.03</v>
      </c>
      <c r="H348" s="6">
        <v>60.164460777075</v>
      </c>
      <c r="I348" s="5">
        <f t="shared" si="57"/>
        <v>9.7632578755738226</v>
      </c>
      <c r="J348" s="5">
        <f t="shared" si="58"/>
        <v>9.7837796997999362</v>
      </c>
      <c r="K348" s="5">
        <f t="shared" si="65"/>
        <v>9.8453451724782788</v>
      </c>
      <c r="L348" s="5">
        <f t="shared" si="66"/>
        <v>9.9120411012131484</v>
      </c>
      <c r="M348" s="4">
        <f t="shared" si="59"/>
        <v>-7.6345183382819197E-3</v>
      </c>
      <c r="N348" s="4">
        <f t="shared" si="60"/>
        <v>7.2265356557499577E-2</v>
      </c>
      <c r="O348">
        <f t="shared" si="61"/>
        <v>7.7109106638874048E-2</v>
      </c>
      <c r="P348">
        <f t="shared" si="62"/>
        <v>-3.9168560847315948E-3</v>
      </c>
      <c r="Q348">
        <f t="shared" si="63"/>
        <v>3.7075423622760152E-2</v>
      </c>
      <c r="R348" s="4">
        <f t="shared" si="64"/>
        <v>0</v>
      </c>
    </row>
    <row r="349" spans="1:18" x14ac:dyDescent="0.35">
      <c r="A349" s="1">
        <v>33939</v>
      </c>
      <c r="B349">
        <v>19.41</v>
      </c>
      <c r="C349">
        <v>19.41</v>
      </c>
      <c r="D349">
        <v>19.52</v>
      </c>
      <c r="E349">
        <v>19.57</v>
      </c>
      <c r="F349">
        <v>3.22</v>
      </c>
      <c r="G349" s="3">
        <f t="shared" si="56"/>
        <v>3.2199999999999999E-2</v>
      </c>
      <c r="H349" s="6">
        <v>59.869123311829902</v>
      </c>
      <c r="I349" s="5">
        <f t="shared" si="57"/>
        <v>9.9093319613740452</v>
      </c>
      <c r="J349" s="5">
        <f t="shared" si="58"/>
        <v>9.9093319613740452</v>
      </c>
      <c r="K349" s="5">
        <f t="shared" si="65"/>
        <v>9.9654899477599876</v>
      </c>
      <c r="L349" s="5">
        <f t="shared" si="66"/>
        <v>9.9910163052081433</v>
      </c>
      <c r="M349" s="4">
        <f t="shared" si="59"/>
        <v>-5.2153441240397162E-2</v>
      </c>
      <c r="N349" s="4">
        <f t="shared" si="60"/>
        <v>5.7846558759601853E-2</v>
      </c>
      <c r="O349">
        <f t="shared" si="61"/>
        <v>2.7739225490673543E-2</v>
      </c>
      <c r="P349">
        <f t="shared" si="62"/>
        <v>-2.6625747665074542E-2</v>
      </c>
      <c r="Q349">
        <f t="shared" si="63"/>
        <v>2.9532238720867757E-2</v>
      </c>
      <c r="R349" s="4">
        <f t="shared" si="64"/>
        <v>0</v>
      </c>
    </row>
    <row r="350" spans="1:18" x14ac:dyDescent="0.35">
      <c r="A350" s="1">
        <v>33909</v>
      </c>
      <c r="B350">
        <v>20.34</v>
      </c>
      <c r="C350">
        <v>20.36</v>
      </c>
      <c r="D350">
        <v>20.399999999999999</v>
      </c>
      <c r="E350">
        <v>20.41</v>
      </c>
      <c r="F350">
        <v>3.13</v>
      </c>
      <c r="G350" s="3">
        <f t="shared" si="56"/>
        <v>3.1300000000000001E-2</v>
      </c>
      <c r="H350" s="6">
        <v>59.911314378293497</v>
      </c>
      <c r="I350" s="5">
        <f t="shared" si="57"/>
        <v>10.391440125491075</v>
      </c>
      <c r="J350" s="5">
        <f t="shared" si="58"/>
        <v>10.401657864060878</v>
      </c>
      <c r="K350" s="5">
        <f t="shared" si="65"/>
        <v>10.422093341200487</v>
      </c>
      <c r="L350" s="5">
        <f t="shared" si="66"/>
        <v>10.42720221048539</v>
      </c>
      <c r="M350" s="4">
        <f t="shared" si="59"/>
        <v>-3.3122750802886139E-2</v>
      </c>
      <c r="N350" s="4">
        <f t="shared" si="60"/>
        <v>-1.317498556277444E-2</v>
      </c>
      <c r="O350">
        <f t="shared" si="61"/>
        <v>-2.8207589710954224E-2</v>
      </c>
      <c r="P350">
        <f t="shared" si="62"/>
        <v>-1.6921980420834811E-2</v>
      </c>
      <c r="Q350">
        <f t="shared" si="63"/>
        <v>-6.7309279070682229E-3</v>
      </c>
      <c r="R350" s="4">
        <f t="shared" si="64"/>
        <v>0</v>
      </c>
    </row>
    <row r="351" spans="1:18" x14ac:dyDescent="0.35">
      <c r="A351" s="1">
        <v>33878</v>
      </c>
      <c r="B351">
        <v>21.69</v>
      </c>
      <c r="C351">
        <v>21.71</v>
      </c>
      <c r="D351">
        <v>21.66</v>
      </c>
      <c r="E351">
        <v>21.58</v>
      </c>
      <c r="F351">
        <v>2.86</v>
      </c>
      <c r="G351" s="3">
        <f t="shared" si="56"/>
        <v>2.86E-2</v>
      </c>
      <c r="H351" s="6">
        <v>59.8269322453664</v>
      </c>
      <c r="I351" s="5">
        <f t="shared" si="57"/>
        <v>11.065530243067037</v>
      </c>
      <c r="J351" s="5">
        <f t="shared" si="58"/>
        <v>11.075733590455757</v>
      </c>
      <c r="K351" s="5">
        <f t="shared" si="65"/>
        <v>11.050225221983956</v>
      </c>
      <c r="L351" s="5">
        <f t="shared" si="66"/>
        <v>11.009411832429075</v>
      </c>
      <c r="M351" s="4">
        <f t="shared" si="59"/>
        <v>-3.1756151581526899E-2</v>
      </c>
      <c r="N351" s="4">
        <f t="shared" si="60"/>
        <v>-0.10180387509612245</v>
      </c>
      <c r="O351">
        <f t="shared" si="61"/>
        <v>-0.1167264167994508</v>
      </c>
      <c r="P351">
        <f t="shared" si="62"/>
        <v>-1.6200952315759461E-2</v>
      </c>
      <c r="Q351">
        <f t="shared" si="63"/>
        <v>-5.1937015156181134E-2</v>
      </c>
      <c r="R351" s="4">
        <f t="shared" si="64"/>
        <v>0</v>
      </c>
    </row>
    <row r="352" spans="1:18" x14ac:dyDescent="0.35">
      <c r="A352" s="1">
        <v>33848</v>
      </c>
      <c r="B352">
        <v>21.88</v>
      </c>
      <c r="C352">
        <v>21.92</v>
      </c>
      <c r="D352">
        <v>21.77</v>
      </c>
      <c r="E352">
        <v>21.67</v>
      </c>
      <c r="F352">
        <v>2.91</v>
      </c>
      <c r="G352" s="3">
        <f t="shared" si="56"/>
        <v>2.9100000000000001E-2</v>
      </c>
      <c r="H352" s="6">
        <v>59.615976913048399</v>
      </c>
      <c r="I352" s="5">
        <f t="shared" si="57"/>
        <v>11.12310216299449</v>
      </c>
      <c r="J352" s="5">
        <f t="shared" si="58"/>
        <v>11.143436901866512</v>
      </c>
      <c r="K352" s="5">
        <f t="shared" si="65"/>
        <v>11.067181631096439</v>
      </c>
      <c r="L352" s="5">
        <f t="shared" si="66"/>
        <v>11.016344783916391</v>
      </c>
      <c r="M352" s="4">
        <f t="shared" si="59"/>
        <v>-1.3123386072387775E-2</v>
      </c>
      <c r="N352" s="4">
        <f t="shared" si="60"/>
        <v>-0.20322050378001466</v>
      </c>
      <c r="O352">
        <f t="shared" si="61"/>
        <v>-0.17806894135427739</v>
      </c>
      <c r="P352">
        <f t="shared" si="62"/>
        <v>-6.6715157224661609E-3</v>
      </c>
      <c r="Q352">
        <f t="shared" si="63"/>
        <v>-0.10331089694516936</v>
      </c>
      <c r="R352" s="4">
        <f t="shared" si="64"/>
        <v>0</v>
      </c>
    </row>
    <row r="353" spans="1:18" x14ac:dyDescent="0.35">
      <c r="A353" s="1">
        <v>33817</v>
      </c>
      <c r="B353">
        <v>21.34</v>
      </c>
      <c r="C353">
        <v>21.29</v>
      </c>
      <c r="D353">
        <v>21.19</v>
      </c>
      <c r="E353">
        <v>21.12</v>
      </c>
      <c r="F353">
        <v>3.13</v>
      </c>
      <c r="G353" s="3">
        <f t="shared" si="56"/>
        <v>3.1300000000000001E-2</v>
      </c>
      <c r="H353" s="6">
        <v>59.4472126471941</v>
      </c>
      <c r="I353" s="5">
        <f t="shared" si="57"/>
        <v>10.817872407788492</v>
      </c>
      <c r="J353" s="5">
        <f t="shared" si="58"/>
        <v>10.792525940103889</v>
      </c>
      <c r="K353" s="5">
        <f t="shared" si="65"/>
        <v>10.741833004734685</v>
      </c>
      <c r="L353" s="5">
        <f t="shared" si="66"/>
        <v>10.706347949976241</v>
      </c>
      <c r="M353" s="4">
        <f t="shared" si="59"/>
        <v>-0.10573448879712877</v>
      </c>
      <c r="N353" s="4">
        <f t="shared" si="60"/>
        <v>-0.15560390189742682</v>
      </c>
      <c r="O353">
        <f t="shared" si="61"/>
        <v>-0.14049304779360766</v>
      </c>
      <c r="P353">
        <f t="shared" si="62"/>
        <v>-5.3599916068889357E-2</v>
      </c>
      <c r="Q353">
        <f t="shared" si="63"/>
        <v>-7.8880185420824159E-2</v>
      </c>
      <c r="R353" s="4">
        <f t="shared" si="64"/>
        <v>0</v>
      </c>
    </row>
    <row r="354" spans="1:18" x14ac:dyDescent="0.35">
      <c r="A354" s="1">
        <v>33786</v>
      </c>
      <c r="B354">
        <v>21.78</v>
      </c>
      <c r="C354">
        <v>21.74</v>
      </c>
      <c r="D354">
        <v>21.64</v>
      </c>
      <c r="E354">
        <v>21.57</v>
      </c>
      <c r="F354">
        <v>3.21</v>
      </c>
      <c r="G354" s="3">
        <f t="shared" si="56"/>
        <v>3.2099999999999997E-2</v>
      </c>
      <c r="H354" s="6">
        <v>59.2784483813397</v>
      </c>
      <c r="I354" s="5">
        <f t="shared" si="57"/>
        <v>11.009577331011531</v>
      </c>
      <c r="J354" s="5">
        <f t="shared" si="58"/>
        <v>10.989357721588185</v>
      </c>
      <c r="K354" s="5">
        <f t="shared" si="65"/>
        <v>10.938808698029822</v>
      </c>
      <c r="L354" s="5">
        <f t="shared" si="66"/>
        <v>10.903424381538967</v>
      </c>
      <c r="M354" s="4">
        <f t="shared" si="59"/>
        <v>-9.8339494285652793E-2</v>
      </c>
      <c r="N354" s="4">
        <f t="shared" si="60"/>
        <v>-0.15823235104546204</v>
      </c>
      <c r="O354">
        <f t="shared" si="61"/>
        <v>-0.14311866361325576</v>
      </c>
      <c r="P354">
        <f t="shared" si="62"/>
        <v>-4.9709654133629502E-2</v>
      </c>
      <c r="Q354">
        <f t="shared" si="63"/>
        <v>-7.9984908406922989E-2</v>
      </c>
      <c r="R354" s="4">
        <f t="shared" si="64"/>
        <v>0</v>
      </c>
    </row>
    <row r="355" spans="1:18" x14ac:dyDescent="0.35">
      <c r="A355" s="1">
        <v>33756</v>
      </c>
      <c r="B355">
        <v>22.39</v>
      </c>
      <c r="C355">
        <v>22.36</v>
      </c>
      <c r="D355">
        <v>22.34</v>
      </c>
      <c r="E355">
        <v>22.24</v>
      </c>
      <c r="F355">
        <v>3.66</v>
      </c>
      <c r="G355" s="3">
        <f t="shared" si="56"/>
        <v>3.6600000000000001E-2</v>
      </c>
      <c r="H355" s="6">
        <v>59.151875181949002</v>
      </c>
      <c r="I355" s="5">
        <f t="shared" si="57"/>
        <v>11.293759983881863</v>
      </c>
      <c r="J355" s="5">
        <f t="shared" si="58"/>
        <v>11.278627656971793</v>
      </c>
      <c r="K355" s="5">
        <f t="shared" si="65"/>
        <v>11.268539439031747</v>
      </c>
      <c r="L355" s="5">
        <f t="shared" si="66"/>
        <v>11.218098349331514</v>
      </c>
      <c r="M355" s="4">
        <f t="shared" si="59"/>
        <v>-9.839374744546002E-2</v>
      </c>
      <c r="N355" s="4">
        <f t="shared" si="60"/>
        <v>-8.8302107765994259E-2</v>
      </c>
      <c r="O355">
        <f t="shared" si="61"/>
        <v>-0.12821060783692226</v>
      </c>
      <c r="P355">
        <f t="shared" si="62"/>
        <v>-4.9630878408383206E-2</v>
      </c>
      <c r="Q355">
        <f t="shared" si="63"/>
        <v>-4.4540545385440639E-2</v>
      </c>
      <c r="R355" s="4">
        <f t="shared" si="64"/>
        <v>0</v>
      </c>
    </row>
    <row r="356" spans="1:18" x14ac:dyDescent="0.35">
      <c r="A356" s="1">
        <v>33725</v>
      </c>
      <c r="B356">
        <v>20.98</v>
      </c>
      <c r="C356">
        <v>21</v>
      </c>
      <c r="D356">
        <v>21.08</v>
      </c>
      <c r="E356">
        <v>21.1</v>
      </c>
      <c r="F356">
        <v>3.63</v>
      </c>
      <c r="G356" s="3">
        <f t="shared" si="56"/>
        <v>3.6299999999999999E-2</v>
      </c>
      <c r="H356" s="6">
        <v>58.940919849631001</v>
      </c>
      <c r="I356" s="5">
        <f t="shared" si="57"/>
        <v>10.54479974671519</v>
      </c>
      <c r="J356" s="5">
        <f t="shared" si="58"/>
        <v>10.554851986702525</v>
      </c>
      <c r="K356" s="5">
        <f t="shared" si="65"/>
        <v>10.595060946651866</v>
      </c>
      <c r="L356" s="5">
        <f t="shared" si="66"/>
        <v>10.605113186639205</v>
      </c>
      <c r="M356" s="4">
        <f t="shared" si="59"/>
        <v>-4.3560586919466023E-2</v>
      </c>
      <c r="N356" s="4">
        <f t="shared" si="60"/>
        <v>1.6378821481944913E-2</v>
      </c>
      <c r="O356">
        <f t="shared" si="61"/>
        <v>-1.3696803460384217E-2</v>
      </c>
      <c r="P356">
        <f t="shared" si="62"/>
        <v>-2.1894073685184021E-2</v>
      </c>
      <c r="Q356">
        <f t="shared" si="63"/>
        <v>8.2321922123095841E-3</v>
      </c>
      <c r="R356" s="4">
        <f t="shared" si="64"/>
        <v>0</v>
      </c>
    </row>
    <row r="357" spans="1:18" x14ac:dyDescent="0.35">
      <c r="A357" s="1">
        <v>33695</v>
      </c>
      <c r="B357">
        <v>20.23</v>
      </c>
      <c r="C357">
        <v>20.260000000000002</v>
      </c>
      <c r="D357">
        <v>20.32</v>
      </c>
      <c r="E357">
        <v>20.309999999999999</v>
      </c>
      <c r="F357">
        <v>3.75</v>
      </c>
      <c r="G357" s="3">
        <f t="shared" si="56"/>
        <v>3.7499999999999999E-2</v>
      </c>
      <c r="H357" s="6">
        <v>58.856537716703897</v>
      </c>
      <c r="I357" s="5">
        <f t="shared" si="57"/>
        <v>10.15328406752341</v>
      </c>
      <c r="J357" s="5">
        <f t="shared" si="58"/>
        <v>10.168340840732787</v>
      </c>
      <c r="K357" s="5">
        <f t="shared" si="65"/>
        <v>10.198454387151541</v>
      </c>
      <c r="L357" s="5">
        <f t="shared" si="66"/>
        <v>10.193435462748415</v>
      </c>
      <c r="M357" s="4">
        <f t="shared" si="59"/>
        <v>-3.3317632272413557E-2</v>
      </c>
      <c r="N357" s="4">
        <f t="shared" si="60"/>
        <v>-3.4115289094945197E-3</v>
      </c>
      <c r="O357">
        <f t="shared" si="61"/>
        <v>-3.845059137770486E-2</v>
      </c>
      <c r="P357">
        <f t="shared" si="62"/>
        <v>-1.6721867766638525E-2</v>
      </c>
      <c r="Q357">
        <f t="shared" si="63"/>
        <v>-1.7122205695839347E-3</v>
      </c>
      <c r="R357" s="4">
        <f t="shared" si="64"/>
        <v>0</v>
      </c>
    </row>
    <row r="358" spans="1:18" x14ac:dyDescent="0.35">
      <c r="A358" s="1">
        <v>33664</v>
      </c>
      <c r="B358">
        <v>18.920000000000002</v>
      </c>
      <c r="C358">
        <v>18.95</v>
      </c>
      <c r="D358">
        <v>19.100000000000001</v>
      </c>
      <c r="E358">
        <v>19.190000000000001</v>
      </c>
      <c r="F358">
        <v>4.04</v>
      </c>
      <c r="G358" s="3">
        <f t="shared" si="56"/>
        <v>4.0399999999999998E-2</v>
      </c>
      <c r="H358" s="6">
        <v>58.772155583776701</v>
      </c>
      <c r="I358" s="5">
        <f t="shared" si="57"/>
        <v>9.4821909134082496</v>
      </c>
      <c r="J358" s="5">
        <f t="shared" si="58"/>
        <v>9.4972260998459994</v>
      </c>
      <c r="K358" s="5">
        <f t="shared" si="65"/>
        <v>9.5724020320347556</v>
      </c>
      <c r="L358" s="5">
        <f t="shared" si="66"/>
        <v>9.6175075913480086</v>
      </c>
      <c r="M358" s="4">
        <f t="shared" si="59"/>
        <v>-3.3804677608105564E-2</v>
      </c>
      <c r="N358" s="4">
        <f t="shared" si="60"/>
        <v>8.6094152184274866E-2</v>
      </c>
      <c r="O358">
        <f t="shared" si="61"/>
        <v>5.5892152375069989E-2</v>
      </c>
      <c r="P358">
        <f t="shared" si="62"/>
        <v>-1.694198767686576E-2</v>
      </c>
      <c r="Q358">
        <f t="shared" si="63"/>
        <v>4.3148054309690806E-2</v>
      </c>
      <c r="R358" s="4">
        <f t="shared" si="64"/>
        <v>0</v>
      </c>
    </row>
    <row r="359" spans="1:18" x14ac:dyDescent="0.35">
      <c r="A359" s="1">
        <v>33635</v>
      </c>
      <c r="B359">
        <v>19.010000000000002</v>
      </c>
      <c r="C359">
        <v>19.010000000000002</v>
      </c>
      <c r="D359">
        <v>19.16</v>
      </c>
      <c r="E359">
        <v>19.260000000000002</v>
      </c>
      <c r="F359">
        <v>3.84</v>
      </c>
      <c r="G359" s="3">
        <f t="shared" si="56"/>
        <v>3.8399999999999997E-2</v>
      </c>
      <c r="H359" s="6">
        <v>58.476818118531597</v>
      </c>
      <c r="I359" s="5">
        <f t="shared" si="57"/>
        <v>9.4794206110495356</v>
      </c>
      <c r="J359" s="5">
        <f t="shared" si="58"/>
        <v>9.4794206110495356</v>
      </c>
      <c r="K359" s="5">
        <f t="shared" si="65"/>
        <v>9.5542187747348297</v>
      </c>
      <c r="L359" s="5">
        <f t="shared" si="66"/>
        <v>9.6040842171916925</v>
      </c>
      <c r="M359" s="4">
        <f t="shared" si="59"/>
        <v>-6.0929435103058462E-2</v>
      </c>
      <c r="N359" s="4">
        <f t="shared" si="60"/>
        <v>8.9070564896947882E-2</v>
      </c>
      <c r="O359">
        <f t="shared" si="61"/>
        <v>6.3870565067616625E-2</v>
      </c>
      <c r="P359">
        <f t="shared" si="62"/>
        <v>-3.0382732400605402E-2</v>
      </c>
      <c r="Q359">
        <f t="shared" si="63"/>
        <v>4.4415431284690256E-2</v>
      </c>
      <c r="R359" s="4">
        <f t="shared" si="64"/>
        <v>0</v>
      </c>
    </row>
    <row r="360" spans="1:18" x14ac:dyDescent="0.35">
      <c r="A360" s="1">
        <v>33604</v>
      </c>
      <c r="B360">
        <v>18.79</v>
      </c>
      <c r="C360">
        <v>18.82</v>
      </c>
      <c r="D360">
        <v>18.920000000000002</v>
      </c>
      <c r="E360">
        <v>18.989999999999998</v>
      </c>
      <c r="F360">
        <v>3.8</v>
      </c>
      <c r="G360" s="3">
        <f t="shared" si="56"/>
        <v>3.7999999999999999E-2</v>
      </c>
      <c r="H360" s="6">
        <v>58.265862786213603</v>
      </c>
      <c r="I360" s="5">
        <f t="shared" si="57"/>
        <v>9.3359153510728401</v>
      </c>
      <c r="J360" s="5">
        <f t="shared" si="58"/>
        <v>9.3508210168808326</v>
      </c>
      <c r="K360" s="5">
        <f t="shared" si="65"/>
        <v>9.4005065695741425</v>
      </c>
      <c r="L360" s="5">
        <f t="shared" si="66"/>
        <v>9.4352864564594583</v>
      </c>
      <c r="M360" s="4">
        <f t="shared" si="59"/>
        <v>-2.9595977162581392E-2</v>
      </c>
      <c r="N360" s="4">
        <f t="shared" si="60"/>
        <v>4.0308872261856504E-2</v>
      </c>
      <c r="O360">
        <f t="shared" si="61"/>
        <v>2.5174289040985631E-2</v>
      </c>
      <c r="P360">
        <f t="shared" si="62"/>
        <v>-1.4704924828214384E-2</v>
      </c>
      <c r="Q360">
        <f t="shared" si="63"/>
        <v>2.0027685967743212E-2</v>
      </c>
      <c r="R360" s="4">
        <f t="shared" si="64"/>
        <v>0</v>
      </c>
    </row>
    <row r="361" spans="1:18" x14ac:dyDescent="0.35">
      <c r="A361" s="1">
        <v>33573</v>
      </c>
      <c r="B361">
        <v>19.5</v>
      </c>
      <c r="C361">
        <v>19.53</v>
      </c>
      <c r="D361">
        <v>19.52</v>
      </c>
      <c r="E361">
        <v>19.5</v>
      </c>
      <c r="F361">
        <v>4.07</v>
      </c>
      <c r="G361" s="3">
        <f t="shared" si="56"/>
        <v>4.07E-2</v>
      </c>
      <c r="H361" s="6">
        <v>58.181480653286499</v>
      </c>
      <c r="I361" s="5">
        <f t="shared" si="57"/>
        <v>9.6746513736382216</v>
      </c>
      <c r="J361" s="5">
        <f t="shared" si="58"/>
        <v>9.6895354526745887</v>
      </c>
      <c r="K361" s="5">
        <f t="shared" si="65"/>
        <v>9.6845740929957991</v>
      </c>
      <c r="L361" s="5">
        <f t="shared" si="66"/>
        <v>9.6746513736382216</v>
      </c>
      <c r="M361" s="4">
        <f t="shared" si="59"/>
        <v>-3.6249785085723706E-2</v>
      </c>
      <c r="N361" s="4">
        <f t="shared" si="60"/>
        <v>-7.6351707832014962E-2</v>
      </c>
      <c r="O361">
        <f t="shared" si="61"/>
        <v>-8.1326270356395267E-2</v>
      </c>
      <c r="P361">
        <f t="shared" si="62"/>
        <v>-1.7984822208906289E-2</v>
      </c>
      <c r="Q361">
        <f t="shared" si="63"/>
        <v>-3.7880828464442545E-2</v>
      </c>
      <c r="R361" s="4">
        <f t="shared" si="64"/>
        <v>0</v>
      </c>
    </row>
    <row r="362" spans="1:18" x14ac:dyDescent="0.35">
      <c r="A362" s="1">
        <v>33543</v>
      </c>
      <c r="B362">
        <v>22.46</v>
      </c>
      <c r="C362">
        <v>22.43</v>
      </c>
      <c r="D362">
        <v>22.28</v>
      </c>
      <c r="E362">
        <v>22.05</v>
      </c>
      <c r="F362">
        <v>4.5599999999999996</v>
      </c>
      <c r="G362" s="3">
        <f t="shared" si="56"/>
        <v>4.5599999999999995E-2</v>
      </c>
      <c r="H362" s="6">
        <v>58.139289586822898</v>
      </c>
      <c r="I362" s="5">
        <f t="shared" si="57"/>
        <v>11.135133190380918</v>
      </c>
      <c r="J362" s="5">
        <f t="shared" si="58"/>
        <v>11.120259904730364</v>
      </c>
      <c r="K362" s="5">
        <f t="shared" si="65"/>
        <v>11.045893476477598</v>
      </c>
      <c r="L362" s="5">
        <f t="shared" si="66"/>
        <v>10.931864953156689</v>
      </c>
      <c r="M362" s="4">
        <f t="shared" si="59"/>
        <v>-0.11551036679946836</v>
      </c>
      <c r="N362" s="4">
        <f t="shared" si="60"/>
        <v>-0.2353961499248528</v>
      </c>
      <c r="O362">
        <f t="shared" si="61"/>
        <v>-0.27503515035925902</v>
      </c>
      <c r="P362">
        <f t="shared" si="62"/>
        <v>-5.726728936695543E-2</v>
      </c>
      <c r="Q362">
        <f t="shared" si="63"/>
        <v>-0.11670380596242844</v>
      </c>
      <c r="R362" s="4">
        <f t="shared" si="64"/>
        <v>0</v>
      </c>
    </row>
    <row r="363" spans="1:18" x14ac:dyDescent="0.35">
      <c r="A363" s="1">
        <v>33512</v>
      </c>
      <c r="B363">
        <v>23.23</v>
      </c>
      <c r="C363">
        <v>23.23</v>
      </c>
      <c r="D363">
        <v>23.06</v>
      </c>
      <c r="E363">
        <v>22.83</v>
      </c>
      <c r="F363">
        <v>4.99</v>
      </c>
      <c r="G363" s="3">
        <f t="shared" si="56"/>
        <v>4.99E-2</v>
      </c>
      <c r="H363" s="6">
        <v>57.970525320968498</v>
      </c>
      <c r="I363" s="5">
        <f t="shared" si="57"/>
        <v>11.483450141753107</v>
      </c>
      <c r="J363" s="5">
        <f t="shared" si="58"/>
        <v>11.483450141753107</v>
      </c>
      <c r="K363" s="5">
        <f t="shared" si="65"/>
        <v>11.399412839811736</v>
      </c>
      <c r="L363" s="5">
        <f t="shared" si="66"/>
        <v>11.285715313655764</v>
      </c>
      <c r="M363" s="4">
        <f t="shared" si="59"/>
        <v>-9.6799205529344276E-2</v>
      </c>
      <c r="N363" s="4">
        <f t="shared" si="60"/>
        <v>-0.26679920552935282</v>
      </c>
      <c r="O363">
        <f t="shared" si="61"/>
        <v>-0.29638337279522231</v>
      </c>
      <c r="P363">
        <f t="shared" si="62"/>
        <v>-4.7851435663259181E-2</v>
      </c>
      <c r="Q363">
        <f t="shared" si="63"/>
        <v>-0.13188873760463565</v>
      </c>
      <c r="R363" s="4">
        <f t="shared" si="64"/>
        <v>0</v>
      </c>
    </row>
    <row r="364" spans="1:18" x14ac:dyDescent="0.35">
      <c r="A364" s="1">
        <v>33482</v>
      </c>
      <c r="B364">
        <v>21.89</v>
      </c>
      <c r="C364">
        <v>21.86</v>
      </c>
      <c r="D364">
        <v>21.77</v>
      </c>
      <c r="E364">
        <v>21.66</v>
      </c>
      <c r="F364">
        <v>5.22</v>
      </c>
      <c r="G364" s="3">
        <f t="shared" si="56"/>
        <v>5.2199999999999996E-2</v>
      </c>
      <c r="H364" s="6">
        <v>57.886143188041402</v>
      </c>
      <c r="I364" s="5">
        <f t="shared" si="57"/>
        <v>10.805287319930336</v>
      </c>
      <c r="J364" s="5">
        <f t="shared" si="58"/>
        <v>10.790478794594661</v>
      </c>
      <c r="K364" s="5">
        <f t="shared" si="65"/>
        <v>10.746053218587639</v>
      </c>
      <c r="L364" s="5">
        <f t="shared" si="66"/>
        <v>10.691755292356833</v>
      </c>
      <c r="M364" s="4">
        <f t="shared" si="59"/>
        <v>-0.12542890739417345</v>
      </c>
      <c r="N364" s="4">
        <f t="shared" si="60"/>
        <v>-0.18529812314466304</v>
      </c>
      <c r="O364">
        <f t="shared" si="61"/>
        <v>-0.19508062348763125</v>
      </c>
      <c r="P364">
        <f t="shared" si="62"/>
        <v>-6.1913905099085682E-2</v>
      </c>
      <c r="Q364">
        <f t="shared" si="63"/>
        <v>-9.1466398374686536E-2</v>
      </c>
      <c r="R364" s="4">
        <f t="shared" si="64"/>
        <v>0</v>
      </c>
    </row>
    <row r="365" spans="1:18" x14ac:dyDescent="0.35">
      <c r="A365" s="1">
        <v>33451</v>
      </c>
      <c r="B365">
        <v>21.69</v>
      </c>
      <c r="C365">
        <v>21.68</v>
      </c>
      <c r="D365">
        <v>21.62</v>
      </c>
      <c r="E365">
        <v>21.53</v>
      </c>
      <c r="F365">
        <v>5.33</v>
      </c>
      <c r="G365" s="3">
        <f t="shared" si="56"/>
        <v>5.33E-2</v>
      </c>
      <c r="H365" s="6">
        <v>57.632996789259799</v>
      </c>
      <c r="I365" s="5">
        <f t="shared" si="57"/>
        <v>10.659742110034946</v>
      </c>
      <c r="J365" s="5">
        <f t="shared" si="58"/>
        <v>10.65482752169468</v>
      </c>
      <c r="K365" s="5">
        <f t="shared" si="65"/>
        <v>10.625339991653089</v>
      </c>
      <c r="L365" s="5">
        <f t="shared" si="66"/>
        <v>10.581108696590704</v>
      </c>
      <c r="M365" s="4">
        <f t="shared" si="59"/>
        <v>-0.10655402165175526</v>
      </c>
      <c r="N365" s="4">
        <f t="shared" si="60"/>
        <v>-0.15650950619686149</v>
      </c>
      <c r="O365">
        <f t="shared" si="61"/>
        <v>-0.17134294397069891</v>
      </c>
      <c r="P365">
        <f t="shared" si="62"/>
        <v>-5.2366915241807206E-2</v>
      </c>
      <c r="Q365">
        <f t="shared" si="63"/>
        <v>-7.6917979429574609E-2</v>
      </c>
      <c r="R365" s="4">
        <f t="shared" si="64"/>
        <v>0</v>
      </c>
    </row>
    <row r="366" spans="1:18" x14ac:dyDescent="0.35">
      <c r="A366" s="1">
        <v>33420</v>
      </c>
      <c r="B366">
        <v>21.4</v>
      </c>
      <c r="C366">
        <v>21.43</v>
      </c>
      <c r="D366">
        <v>21.34</v>
      </c>
      <c r="E366">
        <v>21.22</v>
      </c>
      <c r="F366">
        <v>5.58</v>
      </c>
      <c r="G366" s="3">
        <f t="shared" si="56"/>
        <v>5.5800000000000002E-2</v>
      </c>
      <c r="H366" s="6">
        <v>57.464232523405499</v>
      </c>
      <c r="I366" s="5">
        <f t="shared" si="57"/>
        <v>10.486421920647011</v>
      </c>
      <c r="J366" s="5">
        <f t="shared" si="58"/>
        <v>10.501122512124553</v>
      </c>
      <c r="K366" s="5">
        <f t="shared" si="65"/>
        <v>10.457020737691925</v>
      </c>
      <c r="L366" s="5">
        <f t="shared" si="66"/>
        <v>10.398218371781756</v>
      </c>
      <c r="M366" s="4">
        <f t="shared" si="59"/>
        <v>-6.9741719776431052E-2</v>
      </c>
      <c r="N366" s="4">
        <f t="shared" si="60"/>
        <v>-0.18988154461724971</v>
      </c>
      <c r="O366">
        <f t="shared" si="61"/>
        <v>-0.20463742005713256</v>
      </c>
      <c r="P366">
        <f t="shared" si="62"/>
        <v>-3.4174817712486101E-2</v>
      </c>
      <c r="Q366">
        <f t="shared" si="63"/>
        <v>-9.3045700551432187E-2</v>
      </c>
      <c r="R366" s="4">
        <f t="shared" si="64"/>
        <v>0</v>
      </c>
    </row>
    <row r="367" spans="1:18" x14ac:dyDescent="0.35">
      <c r="A367" s="1">
        <v>33390</v>
      </c>
      <c r="B367">
        <v>20.190000000000001</v>
      </c>
      <c r="C367">
        <v>20.2</v>
      </c>
      <c r="D367">
        <v>20.239999999999998</v>
      </c>
      <c r="E367">
        <v>20.34</v>
      </c>
      <c r="F367">
        <v>5.57</v>
      </c>
      <c r="G367" s="3">
        <f t="shared" si="56"/>
        <v>5.57E-2</v>
      </c>
      <c r="H367" s="6">
        <v>57.379850390478303</v>
      </c>
      <c r="I367" s="5">
        <f t="shared" si="57"/>
        <v>9.8789701670815937</v>
      </c>
      <c r="J367" s="5">
        <f t="shared" si="58"/>
        <v>9.8838631686502314</v>
      </c>
      <c r="K367" s="5">
        <f t="shared" si="65"/>
        <v>9.9034351749247858</v>
      </c>
      <c r="L367" s="5">
        <f t="shared" si="66"/>
        <v>9.9523651906111734</v>
      </c>
      <c r="M367" s="4">
        <f t="shared" si="59"/>
        <v>-8.3933084383833609E-2</v>
      </c>
      <c r="N367" s="4">
        <f t="shared" si="60"/>
        <v>-5.3979608942715786E-2</v>
      </c>
      <c r="O367">
        <f t="shared" si="61"/>
        <v>-2.4142066984369027E-2</v>
      </c>
      <c r="P367">
        <f t="shared" si="62"/>
        <v>-4.1068471355079253E-2</v>
      </c>
      <c r="Q367">
        <f t="shared" si="63"/>
        <v>-2.641223112312218E-2</v>
      </c>
      <c r="R367" s="4">
        <f t="shared" si="64"/>
        <v>0</v>
      </c>
    </row>
    <row r="368" spans="1:18" x14ac:dyDescent="0.35">
      <c r="A368" s="1">
        <v>33359</v>
      </c>
      <c r="B368">
        <v>21.23</v>
      </c>
      <c r="C368">
        <v>21.25</v>
      </c>
      <c r="D368">
        <v>21.2</v>
      </c>
      <c r="E368">
        <v>21.19</v>
      </c>
      <c r="F368">
        <v>5.46</v>
      </c>
      <c r="G368" s="3">
        <f t="shared" si="56"/>
        <v>5.4600000000000003E-2</v>
      </c>
      <c r="H368" s="6">
        <v>57.211086124624003</v>
      </c>
      <c r="I368" s="5">
        <f t="shared" si="57"/>
        <v>10.357289852778207</v>
      </c>
      <c r="J368" s="5">
        <f t="shared" si="58"/>
        <v>10.367047073553316</v>
      </c>
      <c r="K368" s="5">
        <f t="shared" si="65"/>
        <v>10.342654021615543</v>
      </c>
      <c r="L368" s="5">
        <f t="shared" si="66"/>
        <v>10.337775411227989</v>
      </c>
      <c r="M368" s="4">
        <f t="shared" si="59"/>
        <v>-7.6816590715144184E-2</v>
      </c>
      <c r="N368" s="4">
        <f t="shared" si="60"/>
        <v>-0.1469077980545021</v>
      </c>
      <c r="O368">
        <f t="shared" si="61"/>
        <v>-0.12683954817223925</v>
      </c>
      <c r="P368">
        <f t="shared" si="62"/>
        <v>-3.7475821739941961E-2</v>
      </c>
      <c r="Q368">
        <f t="shared" si="63"/>
        <v>-7.1670590960145816E-2</v>
      </c>
      <c r="R368" s="4">
        <f t="shared" si="64"/>
        <v>0</v>
      </c>
    </row>
    <row r="369" spans="1:18" x14ac:dyDescent="0.35">
      <c r="A369" s="1">
        <v>33329</v>
      </c>
      <c r="B369">
        <v>20.83</v>
      </c>
      <c r="C369">
        <v>20.82</v>
      </c>
      <c r="D369">
        <v>20.56</v>
      </c>
      <c r="E369">
        <v>20.3</v>
      </c>
      <c r="F369">
        <v>5.65</v>
      </c>
      <c r="G369" s="3">
        <f t="shared" si="56"/>
        <v>5.6500000000000002E-2</v>
      </c>
      <c r="H369" s="6">
        <v>57.042321858769597</v>
      </c>
      <c r="I369" s="5">
        <f t="shared" si="57"/>
        <v>10.13216860707756</v>
      </c>
      <c r="J369" s="5">
        <f t="shared" si="58"/>
        <v>10.12730438787109</v>
      </c>
      <c r="K369" s="5">
        <f t="shared" si="65"/>
        <v>10.000834688502863</v>
      </c>
      <c r="L369" s="5">
        <f t="shared" si="66"/>
        <v>9.8743649891346372</v>
      </c>
      <c r="M369" s="4">
        <f t="shared" si="59"/>
        <v>-0.10830583003466886</v>
      </c>
      <c r="N369" s="4">
        <f t="shared" si="60"/>
        <v>-0.35825863568517685</v>
      </c>
      <c r="O369">
        <f t="shared" si="61"/>
        <v>-0.35764655348257252</v>
      </c>
      <c r="P369">
        <f t="shared" si="62"/>
        <v>-5.2682329862734537E-2</v>
      </c>
      <c r="Q369">
        <f t="shared" si="63"/>
        <v>-0.17426485365836697</v>
      </c>
      <c r="R369" s="4">
        <f t="shared" si="64"/>
        <v>0</v>
      </c>
    </row>
    <row r="370" spans="1:18" x14ac:dyDescent="0.35">
      <c r="A370" s="1">
        <v>33298</v>
      </c>
      <c r="B370">
        <v>19.899999999999999</v>
      </c>
      <c r="C370">
        <v>19.88</v>
      </c>
      <c r="D370">
        <v>19.489999999999998</v>
      </c>
      <c r="E370">
        <v>19.170000000000002</v>
      </c>
      <c r="F370">
        <v>5.91</v>
      </c>
      <c r="G370" s="3">
        <f t="shared" si="56"/>
        <v>5.91E-2</v>
      </c>
      <c r="H370" s="6">
        <v>56.957939725842401</v>
      </c>
      <c r="I370" s="5">
        <f t="shared" si="57"/>
        <v>9.665476995697011</v>
      </c>
      <c r="J370" s="5">
        <f t="shared" si="58"/>
        <v>9.6557629484651546</v>
      </c>
      <c r="K370" s="5">
        <f t="shared" si="65"/>
        <v>9.4663390274439561</v>
      </c>
      <c r="L370" s="5">
        <f t="shared" si="66"/>
        <v>9.3109142717342586</v>
      </c>
      <c r="M370" s="4">
        <f t="shared" si="59"/>
        <v>-0.1182492401625837</v>
      </c>
      <c r="N370" s="4">
        <f t="shared" si="60"/>
        <v>-0.4881504972076493</v>
      </c>
      <c r="O370">
        <f t="shared" si="61"/>
        <v>-0.45227631147463299</v>
      </c>
      <c r="P370">
        <f t="shared" si="62"/>
        <v>-5.7433935203524342E-2</v>
      </c>
      <c r="Q370">
        <f t="shared" si="63"/>
        <v>-0.2370958493064628</v>
      </c>
      <c r="R370" s="4">
        <f t="shared" si="64"/>
        <v>0</v>
      </c>
    </row>
    <row r="371" spans="1:18" x14ac:dyDescent="0.35">
      <c r="A371" s="1">
        <v>33270</v>
      </c>
      <c r="B371">
        <v>20.48</v>
      </c>
      <c r="C371">
        <v>20.54</v>
      </c>
      <c r="D371">
        <v>19.47</v>
      </c>
      <c r="E371">
        <v>18.809999999999999</v>
      </c>
      <c r="F371">
        <v>5.94</v>
      </c>
      <c r="G371" s="3">
        <f t="shared" si="56"/>
        <v>5.9400000000000001E-2</v>
      </c>
      <c r="H371" s="6">
        <v>56.873557592915297</v>
      </c>
      <c r="I371" s="5">
        <f t="shared" si="57"/>
        <v>9.9324477959906048</v>
      </c>
      <c r="J371" s="5">
        <f t="shared" si="58"/>
        <v>9.9615467641429198</v>
      </c>
      <c r="K371" s="5">
        <f t="shared" si="65"/>
        <v>9.4426151654266128</v>
      </c>
      <c r="L371" s="5">
        <f t="shared" si="66"/>
        <v>9.1225265157511348</v>
      </c>
      <c r="M371" s="4">
        <f t="shared" si="59"/>
        <v>-4.1627320107066594E-2</v>
      </c>
      <c r="N371" s="4">
        <f t="shared" si="60"/>
        <v>-1.1719250563963715</v>
      </c>
      <c r="O371">
        <f t="shared" si="61"/>
        <v>-0.96478418576780578</v>
      </c>
      <c r="P371">
        <f t="shared" si="62"/>
        <v>-2.0188534367697703E-2</v>
      </c>
      <c r="Q371">
        <f t="shared" si="63"/>
        <v>-0.56836349821632459</v>
      </c>
      <c r="R371" s="4">
        <f t="shared" si="64"/>
        <v>0</v>
      </c>
    </row>
    <row r="372" spans="1:18" x14ac:dyDescent="0.35">
      <c r="A372" s="1">
        <v>33239</v>
      </c>
      <c r="B372">
        <v>25.23</v>
      </c>
      <c r="C372">
        <v>24.7</v>
      </c>
      <c r="D372">
        <v>23.75</v>
      </c>
      <c r="E372">
        <v>22.77</v>
      </c>
      <c r="F372">
        <v>6.22</v>
      </c>
      <c r="G372" s="3">
        <f t="shared" si="56"/>
        <v>6.2199999999999998E-2</v>
      </c>
      <c r="H372" s="6">
        <v>56.789175459988101</v>
      </c>
      <c r="I372" s="5">
        <f t="shared" si="57"/>
        <v>12.217961633111209</v>
      </c>
      <c r="J372" s="5">
        <f t="shared" si="58"/>
        <v>11.96130211406448</v>
      </c>
      <c r="K372" s="5">
        <f t="shared" si="65"/>
        <v>11.501252032754309</v>
      </c>
      <c r="L372" s="5">
        <f t="shared" si="66"/>
        <v>11.026674054139605</v>
      </c>
      <c r="M372" s="4">
        <f t="shared" si="59"/>
        <v>-0.66111501285346541</v>
      </c>
      <c r="N372" s="4">
        <f t="shared" si="60"/>
        <v>-1.0783607141292608</v>
      </c>
      <c r="O372">
        <f t="shared" si="61"/>
        <v>-1.0908597613953115</v>
      </c>
      <c r="P372">
        <f t="shared" si="62"/>
        <v>-0.32015370044064378</v>
      </c>
      <c r="Q372">
        <f t="shared" si="63"/>
        <v>-0.52221045707038249</v>
      </c>
      <c r="R372" s="4">
        <f t="shared" si="64"/>
        <v>0</v>
      </c>
    </row>
    <row r="373" spans="1:18" x14ac:dyDescent="0.35">
      <c r="A373" s="1">
        <v>33208</v>
      </c>
      <c r="B373">
        <v>27.28</v>
      </c>
      <c r="C373">
        <v>27.16</v>
      </c>
      <c r="D373">
        <v>26.47</v>
      </c>
      <c r="E373">
        <v>25.59</v>
      </c>
      <c r="F373">
        <v>6.74</v>
      </c>
      <c r="G373" s="3">
        <f t="shared" si="56"/>
        <v>6.7400000000000002E-2</v>
      </c>
      <c r="H373" s="6">
        <v>56.451646928279402</v>
      </c>
      <c r="I373" s="5">
        <f t="shared" si="57"/>
        <v>13.132182998258644</v>
      </c>
      <c r="J373" s="5">
        <f t="shared" si="58"/>
        <v>13.074416797386538</v>
      </c>
      <c r="K373" s="5">
        <f t="shared" si="65"/>
        <v>12.74226114237193</v>
      </c>
      <c r="L373" s="5">
        <f t="shared" si="66"/>
        <v>12.318642335976492</v>
      </c>
      <c r="M373" s="4">
        <f t="shared" si="59"/>
        <v>-0.27365377373920668</v>
      </c>
      <c r="N373" s="4">
        <f t="shared" si="60"/>
        <v>-0.84297787737377616</v>
      </c>
      <c r="O373">
        <f t="shared" si="61"/>
        <v>-0.93577334150262692</v>
      </c>
      <c r="P373">
        <f t="shared" si="62"/>
        <v>-0.13173282386024035</v>
      </c>
      <c r="Q373">
        <f t="shared" si="63"/>
        <v>-0.40579691162595427</v>
      </c>
      <c r="R373" s="4">
        <f t="shared" si="64"/>
        <v>0</v>
      </c>
    </row>
    <row r="374" spans="1:18" x14ac:dyDescent="0.35">
      <c r="A374" s="1">
        <v>33178</v>
      </c>
      <c r="B374">
        <v>32.33</v>
      </c>
      <c r="C374">
        <v>32.299999999999997</v>
      </c>
      <c r="D374">
        <v>31.54</v>
      </c>
      <c r="E374">
        <v>30.35</v>
      </c>
      <c r="F374">
        <v>7.06</v>
      </c>
      <c r="G374" s="3">
        <f t="shared" si="56"/>
        <v>7.0599999999999996E-2</v>
      </c>
      <c r="H374" s="6">
        <v>56.451646928279402</v>
      </c>
      <c r="I374" s="5">
        <f t="shared" si="57"/>
        <v>15.563177284959748</v>
      </c>
      <c r="J374" s="5">
        <f t="shared" si="58"/>
        <v>15.548735734741721</v>
      </c>
      <c r="K374" s="5">
        <f t="shared" si="65"/>
        <v>15.182883129218387</v>
      </c>
      <c r="L374" s="5">
        <f t="shared" si="66"/>
        <v>14.610034970570009</v>
      </c>
      <c r="M374" s="4">
        <f t="shared" si="59"/>
        <v>-0.22076879460471022</v>
      </c>
      <c r="N374" s="4">
        <f t="shared" si="60"/>
        <v>-0.95059177438077236</v>
      </c>
      <c r="O374">
        <f t="shared" si="61"/>
        <v>-1.1627236576537696</v>
      </c>
      <c r="P374">
        <f t="shared" si="62"/>
        <v>-0.1062747877952356</v>
      </c>
      <c r="Q374">
        <f t="shared" si="63"/>
        <v>-0.4576006282187568</v>
      </c>
      <c r="R374" s="4">
        <f t="shared" si="64"/>
        <v>0</v>
      </c>
    </row>
    <row r="375" spans="1:18" x14ac:dyDescent="0.35">
      <c r="A375" s="1">
        <v>33147</v>
      </c>
      <c r="B375">
        <v>36.04</v>
      </c>
      <c r="C375">
        <v>35.92</v>
      </c>
      <c r="D375">
        <v>35</v>
      </c>
      <c r="E375">
        <v>33.58</v>
      </c>
      <c r="F375">
        <v>7.17</v>
      </c>
      <c r="G375" s="3">
        <f t="shared" si="56"/>
        <v>7.17E-2</v>
      </c>
      <c r="H375" s="6">
        <v>56.325073728888597</v>
      </c>
      <c r="I375" s="5">
        <f t="shared" si="57"/>
        <v>17.310216299451653</v>
      </c>
      <c r="J375" s="5">
        <f t="shared" si="58"/>
        <v>17.252579619209307</v>
      </c>
      <c r="K375" s="5">
        <f t="shared" si="65"/>
        <v>16.810698404017977</v>
      </c>
      <c r="L375" s="5">
        <f t="shared" si="66"/>
        <v>16.128664354483533</v>
      </c>
      <c r="M375" s="4">
        <f t="shared" si="59"/>
        <v>-0.33598360846819392</v>
      </c>
      <c r="N375" s="4">
        <f t="shared" si="60"/>
        <v>-1.1352644621580943</v>
      </c>
      <c r="O375">
        <f t="shared" si="61"/>
        <v>-1.3817690975569745</v>
      </c>
      <c r="P375">
        <f t="shared" si="62"/>
        <v>-0.16137483173292655</v>
      </c>
      <c r="Q375">
        <f t="shared" si="63"/>
        <v>-0.54527395663255329</v>
      </c>
      <c r="R375" s="4">
        <f t="shared" si="64"/>
        <v>0</v>
      </c>
    </row>
    <row r="376" spans="1:18" x14ac:dyDescent="0.35">
      <c r="A376" s="1">
        <v>33117</v>
      </c>
      <c r="B376">
        <v>33.51</v>
      </c>
      <c r="C376">
        <v>33.69</v>
      </c>
      <c r="D376">
        <v>32.6</v>
      </c>
      <c r="E376">
        <v>31.56</v>
      </c>
      <c r="F376">
        <v>7.36</v>
      </c>
      <c r="G376" s="3">
        <f t="shared" si="56"/>
        <v>7.3599999999999999E-2</v>
      </c>
      <c r="H376" s="6">
        <v>55.987545197179898</v>
      </c>
      <c r="I376" s="5">
        <f t="shared" si="57"/>
        <v>15.998593262048974</v>
      </c>
      <c r="J376" s="5">
        <f t="shared" si="58"/>
        <v>16.084530199893461</v>
      </c>
      <c r="K376" s="5">
        <f t="shared" si="65"/>
        <v>15.564134298501838</v>
      </c>
      <c r="L376" s="5">
        <f t="shared" si="66"/>
        <v>15.06760976873368</v>
      </c>
      <c r="M376" s="4">
        <f t="shared" si="59"/>
        <v>-2.6159576429363403E-2</v>
      </c>
      <c r="N376" s="4">
        <f t="shared" si="60"/>
        <v>-1.2972669689616481</v>
      </c>
      <c r="O376">
        <f t="shared" si="61"/>
        <v>-1.2690009791999055</v>
      </c>
      <c r="P376">
        <f t="shared" si="62"/>
        <v>-1.2489299409157649E-2</v>
      </c>
      <c r="Q376">
        <f t="shared" si="63"/>
        <v>-0.61935083821869663</v>
      </c>
      <c r="R376" s="4">
        <f t="shared" si="64"/>
        <v>0</v>
      </c>
    </row>
    <row r="377" spans="1:18" x14ac:dyDescent="0.35">
      <c r="A377" s="1">
        <v>33086</v>
      </c>
      <c r="B377">
        <v>27.31</v>
      </c>
      <c r="C377">
        <v>27.18</v>
      </c>
      <c r="D377">
        <v>26.71</v>
      </c>
      <c r="E377">
        <v>26.31</v>
      </c>
      <c r="F377">
        <v>7.45</v>
      </c>
      <c r="G377" s="3">
        <f t="shared" si="56"/>
        <v>7.4499999999999997E-2</v>
      </c>
      <c r="H377" s="6">
        <v>55.523443466080501</v>
      </c>
      <c r="I377" s="5">
        <f t="shared" si="57"/>
        <v>12.930461813000973</v>
      </c>
      <c r="J377" s="5">
        <f t="shared" si="58"/>
        <v>12.868910731503714</v>
      </c>
      <c r="K377" s="5">
        <f t="shared" si="65"/>
        <v>12.646379898398243</v>
      </c>
      <c r="L377" s="5">
        <f t="shared" si="66"/>
        <v>12.456991955329753</v>
      </c>
      <c r="M377" s="4">
        <f t="shared" si="59"/>
        <v>-0.30007698436049379</v>
      </c>
      <c r="N377" s="4">
        <f t="shared" si="60"/>
        <v>-0.63926739051328763</v>
      </c>
      <c r="O377">
        <f t="shared" si="61"/>
        <v>-0.60291708235040764</v>
      </c>
      <c r="P377">
        <f t="shared" si="62"/>
        <v>-0.14207740707557082</v>
      </c>
      <c r="Q377">
        <f t="shared" si="63"/>
        <v>-0.30267384040017731</v>
      </c>
      <c r="R377" s="4">
        <f t="shared" si="64"/>
        <v>0</v>
      </c>
    </row>
    <row r="378" spans="1:18" x14ac:dyDescent="0.35">
      <c r="A378" s="1">
        <v>33055</v>
      </c>
      <c r="B378">
        <v>18.45</v>
      </c>
      <c r="C378">
        <v>18.64</v>
      </c>
      <c r="D378">
        <v>19.39</v>
      </c>
      <c r="E378">
        <v>19.82</v>
      </c>
      <c r="F378">
        <v>7.62</v>
      </c>
      <c r="G378" s="3">
        <f t="shared" si="56"/>
        <v>7.6200000000000004E-2</v>
      </c>
      <c r="H378" s="6">
        <v>55.017150668517402</v>
      </c>
      <c r="I378" s="5">
        <f t="shared" si="57"/>
        <v>8.655863686732749</v>
      </c>
      <c r="J378" s="5">
        <f t="shared" si="58"/>
        <v>8.7450026623684796</v>
      </c>
      <c r="K378" s="5">
        <f t="shared" si="65"/>
        <v>9.0968670398779405</v>
      </c>
      <c r="L378" s="5">
        <f t="shared" si="66"/>
        <v>9.2986026163166979</v>
      </c>
      <c r="M378" s="4">
        <f t="shared" si="59"/>
        <v>7.2469736338782911E-2</v>
      </c>
      <c r="N378" s="4">
        <f t="shared" si="60"/>
        <v>0.63125939758020988</v>
      </c>
      <c r="O378">
        <f t="shared" si="61"/>
        <v>0.46938615387469701</v>
      </c>
      <c r="P378">
        <f t="shared" si="62"/>
        <v>3.3999358220161188E-2</v>
      </c>
      <c r="Q378">
        <f t="shared" si="63"/>
        <v>0.29615692663540949</v>
      </c>
      <c r="R378" s="4">
        <f t="shared" si="64"/>
        <v>0</v>
      </c>
    </row>
    <row r="379" spans="1:18" x14ac:dyDescent="0.35">
      <c r="A379" s="1">
        <v>33025</v>
      </c>
      <c r="B379">
        <v>16.7</v>
      </c>
      <c r="C379">
        <v>16.86</v>
      </c>
      <c r="D379">
        <v>17.600000000000001</v>
      </c>
      <c r="E379">
        <v>18.11</v>
      </c>
      <c r="F379">
        <v>7.73</v>
      </c>
      <c r="G379" s="3">
        <f t="shared" si="56"/>
        <v>7.7300000000000008E-2</v>
      </c>
      <c r="H379" s="6">
        <v>54.806195336199501</v>
      </c>
      <c r="I379" s="5">
        <f t="shared" si="57"/>
        <v>7.8048052153640102</v>
      </c>
      <c r="J379" s="5">
        <f t="shared" si="58"/>
        <v>7.8795817922776772</v>
      </c>
      <c r="K379" s="5">
        <f t="shared" si="65"/>
        <v>8.2254234605033894</v>
      </c>
      <c r="L379" s="5">
        <f t="shared" si="66"/>
        <v>8.4637737994157014</v>
      </c>
      <c r="M379" s="4">
        <f t="shared" si="59"/>
        <v>5.2076937659366503E-2</v>
      </c>
      <c r="N379" s="4">
        <f t="shared" si="60"/>
        <v>0.6310429442477129</v>
      </c>
      <c r="O379">
        <f t="shared" si="61"/>
        <v>0.51402993037523093</v>
      </c>
      <c r="P379">
        <f t="shared" si="62"/>
        <v>2.4338344589462095E-2</v>
      </c>
      <c r="Q379">
        <f t="shared" si="63"/>
        <v>0.29492019535228775</v>
      </c>
      <c r="R379" s="4">
        <f t="shared" si="64"/>
        <v>0</v>
      </c>
    </row>
    <row r="380" spans="1:18" x14ac:dyDescent="0.35">
      <c r="A380" s="1">
        <v>32994</v>
      </c>
      <c r="B380">
        <v>18.2</v>
      </c>
      <c r="C380">
        <v>18.46</v>
      </c>
      <c r="D380">
        <v>19.07</v>
      </c>
      <c r="E380">
        <v>19.45</v>
      </c>
      <c r="F380">
        <v>7.74</v>
      </c>
      <c r="G380" s="3">
        <f t="shared" si="56"/>
        <v>7.7399999999999997E-2</v>
      </c>
      <c r="H380" s="6">
        <v>54.510857870954403</v>
      </c>
      <c r="I380" s="5">
        <f t="shared" si="57"/>
        <v>8.4599997121763639</v>
      </c>
      <c r="J380" s="5">
        <f t="shared" si="58"/>
        <v>8.5808568509217409</v>
      </c>
      <c r="K380" s="5">
        <f t="shared" si="65"/>
        <v>8.8644062918243556</v>
      </c>
      <c r="L380" s="5">
        <f t="shared" si="66"/>
        <v>9.041043648452213</v>
      </c>
      <c r="M380" s="4">
        <f t="shared" si="59"/>
        <v>0.14223060198289553</v>
      </c>
      <c r="N380" s="4">
        <f t="shared" si="60"/>
        <v>0.49054818201121014</v>
      </c>
      <c r="O380">
        <f t="shared" si="61"/>
        <v>0.37395181254562043</v>
      </c>
      <c r="P380">
        <f t="shared" si="62"/>
        <v>6.6113783068018919E-2</v>
      </c>
      <c r="Q380">
        <f t="shared" si="63"/>
        <v>0.22802403728700529</v>
      </c>
      <c r="R380" s="4">
        <f t="shared" si="64"/>
        <v>0</v>
      </c>
    </row>
    <row r="381" spans="1:18" x14ac:dyDescent="0.35">
      <c r="A381" s="1">
        <v>32964</v>
      </c>
      <c r="B381">
        <v>18.43</v>
      </c>
      <c r="C381">
        <v>18.579999999999998</v>
      </c>
      <c r="D381">
        <v>19.2</v>
      </c>
      <c r="E381">
        <v>19.59</v>
      </c>
      <c r="F381">
        <v>7.77</v>
      </c>
      <c r="G381" s="3">
        <f t="shared" si="56"/>
        <v>7.7699999999999991E-2</v>
      </c>
      <c r="H381" s="6">
        <v>54.384284671563599</v>
      </c>
      <c r="I381" s="5">
        <f t="shared" si="57"/>
        <v>8.5470195863974343</v>
      </c>
      <c r="J381" s="5">
        <f t="shared" si="58"/>
        <v>8.6165829579633382</v>
      </c>
      <c r="K381" s="5">
        <f t="shared" si="65"/>
        <v>8.9041115604357426</v>
      </c>
      <c r="L381" s="5">
        <f t="shared" si="66"/>
        <v>9.0849763265070944</v>
      </c>
      <c r="M381" s="4">
        <f t="shared" si="59"/>
        <v>3.0278570153557737E-2</v>
      </c>
      <c r="N381" s="4">
        <f t="shared" si="60"/>
        <v>0.49930416893397284</v>
      </c>
      <c r="O381">
        <f t="shared" si="61"/>
        <v>0.38266923714610063</v>
      </c>
      <c r="P381">
        <f t="shared" si="62"/>
        <v>1.4041862840509367E-2</v>
      </c>
      <c r="Q381">
        <f t="shared" si="63"/>
        <v>0.23155520951972608</v>
      </c>
      <c r="R381" s="4">
        <f t="shared" si="64"/>
        <v>0</v>
      </c>
    </row>
    <row r="382" spans="1:18" x14ac:dyDescent="0.35">
      <c r="A382" s="1">
        <v>32933</v>
      </c>
      <c r="B382">
        <v>20.39</v>
      </c>
      <c r="C382">
        <v>20.41</v>
      </c>
      <c r="D382">
        <v>20.63</v>
      </c>
      <c r="E382">
        <v>20.74</v>
      </c>
      <c r="F382">
        <v>7.9</v>
      </c>
      <c r="G382" s="3">
        <f t="shared" si="56"/>
        <v>7.9000000000000001E-2</v>
      </c>
      <c r="H382" s="6">
        <v>54.299902538636502</v>
      </c>
      <c r="I382" s="5">
        <f t="shared" si="57"/>
        <v>9.4413091657432222</v>
      </c>
      <c r="J382" s="5">
        <f t="shared" si="58"/>
        <v>9.4505698907709252</v>
      </c>
      <c r="K382" s="5">
        <f t="shared" si="65"/>
        <v>9.5524378660756586</v>
      </c>
      <c r="L382" s="5">
        <f t="shared" si="66"/>
        <v>9.6033718537280244</v>
      </c>
      <c r="M382" s="4">
        <f t="shared" si="59"/>
        <v>-0.11467699202090036</v>
      </c>
      <c r="N382" s="4">
        <f t="shared" si="60"/>
        <v>8.519090695700933E-2</v>
      </c>
      <c r="O382">
        <f t="shared" si="61"/>
        <v>2.9647783918599041E-2</v>
      </c>
      <c r="P382">
        <f t="shared" si="62"/>
        <v>-5.3099604505482817E-2</v>
      </c>
      <c r="Q382">
        <f t="shared" si="63"/>
        <v>3.944647820947484E-2</v>
      </c>
      <c r="R382" s="4">
        <f t="shared" si="64"/>
        <v>0</v>
      </c>
    </row>
    <row r="383" spans="1:18" x14ac:dyDescent="0.35">
      <c r="A383" s="1">
        <v>32905</v>
      </c>
      <c r="B383">
        <v>22.11</v>
      </c>
      <c r="C383">
        <v>22.11</v>
      </c>
      <c r="D383">
        <v>21.84</v>
      </c>
      <c r="E383">
        <v>21.65</v>
      </c>
      <c r="F383">
        <v>7.74</v>
      </c>
      <c r="G383" s="3">
        <f t="shared" si="56"/>
        <v>7.7399999999999997E-2</v>
      </c>
      <c r="H383" s="6">
        <v>54.004565073391397</v>
      </c>
      <c r="I383" s="5">
        <f t="shared" si="57"/>
        <v>10.182048440715519</v>
      </c>
      <c r="J383" s="5">
        <f t="shared" si="58"/>
        <v>10.182048440715519</v>
      </c>
      <c r="K383" s="5">
        <f t="shared" si="65"/>
        <v>10.057708636147758</v>
      </c>
      <c r="L383" s="5">
        <f t="shared" si="66"/>
        <v>9.9702102551556298</v>
      </c>
      <c r="M383" s="4">
        <f t="shared" si="59"/>
        <v>-0.14307040605264881</v>
      </c>
      <c r="N383" s="4">
        <f t="shared" si="60"/>
        <v>-0.41307040605264367</v>
      </c>
      <c r="O383">
        <f t="shared" si="61"/>
        <v>-0.37232865862418452</v>
      </c>
      <c r="P383">
        <f t="shared" si="62"/>
        <v>-6.5886467881542787E-2</v>
      </c>
      <c r="Q383">
        <f t="shared" si="63"/>
        <v>-0.19022627244930021</v>
      </c>
      <c r="R383" s="4">
        <f t="shared" si="64"/>
        <v>0</v>
      </c>
    </row>
    <row r="384" spans="1:18" x14ac:dyDescent="0.35">
      <c r="A384" s="1">
        <v>32874</v>
      </c>
      <c r="B384">
        <v>22.86</v>
      </c>
      <c r="C384">
        <v>22.64</v>
      </c>
      <c r="D384">
        <v>21.78</v>
      </c>
      <c r="E384">
        <v>21.27</v>
      </c>
      <c r="F384">
        <v>7.64</v>
      </c>
      <c r="G384" s="3">
        <f t="shared" si="56"/>
        <v>7.6399999999999996E-2</v>
      </c>
      <c r="H384" s="6">
        <v>53.751418674609802</v>
      </c>
      <c r="I384" s="5">
        <f t="shared" si="57"/>
        <v>10.478089426799231</v>
      </c>
      <c r="J384" s="5">
        <f t="shared" si="58"/>
        <v>10.377250420942023</v>
      </c>
      <c r="K384" s="5">
        <f t="shared" si="65"/>
        <v>9.9830615798638362</v>
      </c>
      <c r="L384" s="5">
        <f t="shared" si="66"/>
        <v>9.7492984299221206</v>
      </c>
      <c r="M384" s="4">
        <f t="shared" si="59"/>
        <v>-0.36600629351100961</v>
      </c>
      <c r="N384" s="4">
        <f t="shared" si="60"/>
        <v>-1.0046011585777974</v>
      </c>
      <c r="O384">
        <f t="shared" si="61"/>
        <v>-0.82742058261017493</v>
      </c>
      <c r="P384">
        <f t="shared" si="62"/>
        <v>-0.16776232170514679</v>
      </c>
      <c r="Q384">
        <f t="shared" si="63"/>
        <v>-0.4604681005181237</v>
      </c>
      <c r="R384" s="4">
        <f t="shared" si="64"/>
        <v>0</v>
      </c>
    </row>
    <row r="385" spans="1:18" x14ac:dyDescent="0.35">
      <c r="A385" s="1">
        <v>32843</v>
      </c>
      <c r="B385">
        <v>21.1</v>
      </c>
      <c r="C385">
        <v>21.09</v>
      </c>
      <c r="D385">
        <v>20.72</v>
      </c>
      <c r="E385">
        <v>20.420000000000002</v>
      </c>
      <c r="F385">
        <v>7.63</v>
      </c>
      <c r="G385" s="3">
        <f t="shared" si="56"/>
        <v>7.6299999999999993E-2</v>
      </c>
      <c r="H385" s="6">
        <v>53.202934810583201</v>
      </c>
      <c r="I385" s="5">
        <f t="shared" si="57"/>
        <v>9.5726898556564368</v>
      </c>
      <c r="J385" s="5">
        <f t="shared" si="58"/>
        <v>9.5681530358196323</v>
      </c>
      <c r="K385" s="5">
        <f t="shared" si="65"/>
        <v>9.4002907018578838</v>
      </c>
      <c r="L385" s="5">
        <f t="shared" si="66"/>
        <v>9.2641861067537654</v>
      </c>
      <c r="M385" s="4">
        <f t="shared" si="59"/>
        <v>-0.1445882584061309</v>
      </c>
      <c r="N385" s="4">
        <f t="shared" si="60"/>
        <v>-0.5045244725016691</v>
      </c>
      <c r="O385">
        <f t="shared" si="61"/>
        <v>-0.46845945525641036</v>
      </c>
      <c r="P385">
        <f t="shared" si="62"/>
        <v>-6.5597087890587061E-2</v>
      </c>
      <c r="Q385">
        <f t="shared" si="63"/>
        <v>-0.22889366349986551</v>
      </c>
      <c r="R385" s="4">
        <f t="shared" si="64"/>
        <v>0</v>
      </c>
    </row>
    <row r="386" spans="1:18" x14ac:dyDescent="0.35">
      <c r="A386" s="1">
        <v>32813</v>
      </c>
      <c r="B386">
        <v>19.86</v>
      </c>
      <c r="C386">
        <v>19.829999999999998</v>
      </c>
      <c r="D386">
        <v>19.64</v>
      </c>
      <c r="E386">
        <v>19.48</v>
      </c>
      <c r="F386">
        <v>7.69</v>
      </c>
      <c r="G386" s="3">
        <f t="shared" si="56"/>
        <v>7.690000000000001E-2</v>
      </c>
      <c r="H386" s="6">
        <v>53.118552677655998</v>
      </c>
      <c r="I386" s="5">
        <f t="shared" si="57"/>
        <v>8.9958337530760932</v>
      </c>
      <c r="J386" s="5">
        <f t="shared" si="58"/>
        <v>8.9822448803373085</v>
      </c>
      <c r="K386" s="5">
        <f t="shared" si="65"/>
        <v>8.8961820196583332</v>
      </c>
      <c r="L386" s="5">
        <f t="shared" si="66"/>
        <v>8.8237080317181427</v>
      </c>
      <c r="M386" s="4">
        <f t="shared" si="59"/>
        <v>-0.15767816517742908</v>
      </c>
      <c r="N386" s="4">
        <f t="shared" si="60"/>
        <v>-0.31748529785843393</v>
      </c>
      <c r="O386">
        <f t="shared" si="61"/>
        <v>-0.3019245706107041</v>
      </c>
      <c r="P386">
        <f t="shared" si="62"/>
        <v>-7.1422284009376058E-2</v>
      </c>
      <c r="Q386">
        <f t="shared" si="63"/>
        <v>-0.14380891030112267</v>
      </c>
      <c r="R386" s="4">
        <f t="shared" si="64"/>
        <v>0</v>
      </c>
    </row>
    <row r="387" spans="1:18" x14ac:dyDescent="0.35">
      <c r="A387" s="1">
        <v>32782</v>
      </c>
      <c r="B387">
        <v>20.100000000000001</v>
      </c>
      <c r="C387">
        <v>20.100000000000001</v>
      </c>
      <c r="D387">
        <v>19.91</v>
      </c>
      <c r="E387">
        <v>19.690000000000001</v>
      </c>
      <c r="F387">
        <v>7.64</v>
      </c>
      <c r="G387" s="3">
        <f t="shared" ref="G387:G432" si="67">F387/100</f>
        <v>7.6399999999999996E-2</v>
      </c>
      <c r="H387" s="6">
        <v>52.9919794782653</v>
      </c>
      <c r="I387" s="5">
        <f t="shared" ref="I387:I432" si="68">B387*($H387/$H$2)</f>
        <v>9.0828500295019108</v>
      </c>
      <c r="J387" s="5">
        <f t="shared" ref="J387:J432" si="69">C387*($H387/$H$2)</f>
        <v>9.0828500295019108</v>
      </c>
      <c r="K387" s="5">
        <f t="shared" si="65"/>
        <v>8.9969922431533842</v>
      </c>
      <c r="L387" s="5">
        <f t="shared" si="66"/>
        <v>8.8975779642235135</v>
      </c>
      <c r="M387" s="4">
        <f t="shared" ref="M387:M432" si="70">EXP(G387/12)*(EXP(-G387/12)*C387-B387)</f>
        <v>-0.12837823707660981</v>
      </c>
      <c r="N387" s="4">
        <f t="shared" ref="N387:N432" si="71">(EXP(-G387*2/12)*D387-EXP(-G387/12)*C387) / -(EXP(-G387/12) * (1 - EXP(-G387/12) * (EXP(G387*2/12) - 1) / (EXP(G387/12) - 1)))</f>
        <v>-0.31837823707660123</v>
      </c>
      <c r="O387">
        <f t="shared" ref="O387:O432" si="72">(EXP(-G387*3/12)*E387-EXP(-G387/12)*C387) / -(EXP(-G387/12) * (1 - EXP(-G387*2/12) * (EXP(G387*3/12) - 1) / (EXP(G387/12) - 1)))</f>
        <v>-0.33272565594760117</v>
      </c>
      <c r="P387">
        <f t="shared" ref="P387:P432" si="73">EXP(G387/12)*(EXP(-G387/12)*J387-I387)</f>
        <v>-5.8011953951178981E-2</v>
      </c>
      <c r="Q387">
        <f t="shared" ref="Q387:Q432" si="74">(EXP(-G387*2/12)*K387-EXP(-G387/12)*J387) / -(EXP(-G387/12) * (1 - EXP(-G387/12) * (EXP(G387*2/12) - 1) / (EXP(G387/12) - 1)))</f>
        <v>-0.1438697402996994</v>
      </c>
      <c r="R387" s="4">
        <f t="shared" ref="R387:R432" si="75">EXP(-G387/12)*J387-I387-EXP(-G387/12)*P387</f>
        <v>0</v>
      </c>
    </row>
    <row r="388" spans="1:18" x14ac:dyDescent="0.35">
      <c r="A388" s="1">
        <v>32752</v>
      </c>
      <c r="B388">
        <v>19.59</v>
      </c>
      <c r="C388">
        <v>19.59</v>
      </c>
      <c r="D388">
        <v>19.37</v>
      </c>
      <c r="E388">
        <v>19.190000000000001</v>
      </c>
      <c r="F388">
        <v>7.75</v>
      </c>
      <c r="G388" s="3">
        <f t="shared" si="67"/>
        <v>7.7499999999999999E-2</v>
      </c>
      <c r="H388" s="6">
        <v>52.738833079483697</v>
      </c>
      <c r="I388" s="5">
        <f t="shared" si="68"/>
        <v>8.8101011700029979</v>
      </c>
      <c r="J388" s="5">
        <f t="shared" si="69"/>
        <v>8.8101011700029979</v>
      </c>
      <c r="K388" s="5">
        <f t="shared" si="65"/>
        <v>8.7111618000489077</v>
      </c>
      <c r="L388" s="5">
        <f t="shared" si="66"/>
        <v>8.6302114064501048</v>
      </c>
      <c r="M388" s="4">
        <f t="shared" si="70"/>
        <v>-0.12692818106974285</v>
      </c>
      <c r="N388" s="4">
        <f t="shared" si="71"/>
        <v>-0.34692818106972712</v>
      </c>
      <c r="O388">
        <f t="shared" si="72"/>
        <v>-0.32628234998120398</v>
      </c>
      <c r="P388">
        <f t="shared" si="73"/>
        <v>-5.7082701202086986E-2</v>
      </c>
      <c r="Q388">
        <f t="shared" si="74"/>
        <v>-0.15602207115617195</v>
      </c>
      <c r="R388" s="4">
        <f t="shared" si="75"/>
        <v>0</v>
      </c>
    </row>
    <row r="389" spans="1:18" x14ac:dyDescent="0.35">
      <c r="A389" s="1">
        <v>32721</v>
      </c>
      <c r="B389">
        <v>18.579999999999998</v>
      </c>
      <c r="C389">
        <v>18.55</v>
      </c>
      <c r="D389">
        <v>18.27</v>
      </c>
      <c r="E389">
        <v>18.14</v>
      </c>
      <c r="F389">
        <v>7.9</v>
      </c>
      <c r="G389" s="3">
        <f t="shared" si="67"/>
        <v>7.9000000000000001E-2</v>
      </c>
      <c r="H389" s="6">
        <v>52.570068813629398</v>
      </c>
      <c r="I389" s="5">
        <f t="shared" si="68"/>
        <v>8.3291407025774458</v>
      </c>
      <c r="J389" s="5">
        <f t="shared" si="69"/>
        <v>8.3156921438542319</v>
      </c>
      <c r="K389" s="5">
        <f t="shared" si="65"/>
        <v>8.1901722624375637</v>
      </c>
      <c r="L389" s="5">
        <f t="shared" si="66"/>
        <v>8.1318951746369681</v>
      </c>
      <c r="M389" s="4">
        <f t="shared" si="70"/>
        <v>-0.1527218495217402</v>
      </c>
      <c r="N389" s="4">
        <f t="shared" si="71"/>
        <v>-0.40252369798860571</v>
      </c>
      <c r="O389">
        <f t="shared" si="72"/>
        <v>-0.32684890875906403</v>
      </c>
      <c r="P389">
        <f t="shared" si="73"/>
        <v>-6.8462958720368158E-2</v>
      </c>
      <c r="Q389">
        <f t="shared" si="74"/>
        <v>-0.1804454529961729</v>
      </c>
      <c r="R389" s="4">
        <f t="shared" si="75"/>
        <v>0</v>
      </c>
    </row>
    <row r="390" spans="1:18" x14ac:dyDescent="0.35">
      <c r="A390" s="1">
        <v>32690</v>
      </c>
      <c r="B390">
        <v>19.78</v>
      </c>
      <c r="C390">
        <v>19.66</v>
      </c>
      <c r="D390">
        <v>19.13</v>
      </c>
      <c r="E390">
        <v>18.77</v>
      </c>
      <c r="F390">
        <v>7.88</v>
      </c>
      <c r="G390" s="3">
        <f t="shared" si="67"/>
        <v>7.8799999999999995E-2</v>
      </c>
      <c r="H390" s="6">
        <v>52.485686680702202</v>
      </c>
      <c r="I390" s="5">
        <f t="shared" si="68"/>
        <v>8.8528501734137137</v>
      </c>
      <c r="J390" s="5">
        <f t="shared" si="69"/>
        <v>8.7991422856073598</v>
      </c>
      <c r="K390" s="5">
        <f t="shared" si="65"/>
        <v>8.5619324477959715</v>
      </c>
      <c r="L390" s="5">
        <f t="shared" si="66"/>
        <v>8.400808784376915</v>
      </c>
      <c r="M390" s="4">
        <f t="shared" si="70"/>
        <v>-0.2503160694806561</v>
      </c>
      <c r="N390" s="4">
        <f t="shared" si="71"/>
        <v>-0.65952547654144267</v>
      </c>
      <c r="O390">
        <f t="shared" si="72"/>
        <v>-0.57306439845838342</v>
      </c>
      <c r="P390">
        <f t="shared" si="73"/>
        <v>-0.11203289479828539</v>
      </c>
      <c r="Q390">
        <f t="shared" si="74"/>
        <v>-0.29518100249598894</v>
      </c>
      <c r="R390" s="4">
        <f t="shared" si="75"/>
        <v>0</v>
      </c>
    </row>
    <row r="391" spans="1:18" x14ac:dyDescent="0.35">
      <c r="A391" s="1">
        <v>32660</v>
      </c>
      <c r="B391">
        <v>20.05</v>
      </c>
      <c r="C391">
        <v>19.989999999999998</v>
      </c>
      <c r="D391">
        <v>19.02</v>
      </c>
      <c r="E391">
        <v>18.46</v>
      </c>
      <c r="F391">
        <v>8.15</v>
      </c>
      <c r="G391" s="3">
        <f t="shared" si="67"/>
        <v>8.1500000000000003E-2</v>
      </c>
      <c r="H391" s="6">
        <v>52.359113481311503</v>
      </c>
      <c r="I391" s="5">
        <f t="shared" si="68"/>
        <v>8.9520521824226034</v>
      </c>
      <c r="J391" s="5">
        <f t="shared" si="69"/>
        <v>8.9252629988343042</v>
      </c>
      <c r="K391" s="5">
        <f t="shared" si="65"/>
        <v>8.492171197490169</v>
      </c>
      <c r="L391" s="5">
        <f t="shared" si="66"/>
        <v>8.2421388173327301</v>
      </c>
      <c r="M391" s="4">
        <f t="shared" si="70"/>
        <v>-0.19663638584479554</v>
      </c>
      <c r="N391" s="4">
        <f t="shared" si="71"/>
        <v>-1.1062274989046288</v>
      </c>
      <c r="O391">
        <f t="shared" si="72"/>
        <v>-0.89862969639028822</v>
      </c>
      <c r="P391">
        <f t="shared" si="73"/>
        <v>-8.7795470675590404E-2</v>
      </c>
      <c r="Q391">
        <f t="shared" si="74"/>
        <v>-0.49391552597631533</v>
      </c>
      <c r="R391" s="4">
        <f t="shared" si="75"/>
        <v>0</v>
      </c>
    </row>
    <row r="392" spans="1:18" x14ac:dyDescent="0.35">
      <c r="A392" s="1">
        <v>32629</v>
      </c>
      <c r="B392">
        <v>20.12</v>
      </c>
      <c r="C392">
        <v>20.03</v>
      </c>
      <c r="D392">
        <v>18.84</v>
      </c>
      <c r="E392">
        <v>18.28</v>
      </c>
      <c r="F392">
        <v>8.43</v>
      </c>
      <c r="G392" s="3">
        <f t="shared" si="67"/>
        <v>8.43E-2</v>
      </c>
      <c r="H392" s="6">
        <v>52.232540281920699</v>
      </c>
      <c r="I392" s="5">
        <f t="shared" si="68"/>
        <v>8.9615899376861705</v>
      </c>
      <c r="J392" s="5">
        <f t="shared" si="69"/>
        <v>8.921503302776042</v>
      </c>
      <c r="K392" s="5">
        <f t="shared" si="65"/>
        <v>8.3914689078532518</v>
      </c>
      <c r="L392" s="5">
        <f t="shared" si="66"/>
        <v>8.1420409573013508</v>
      </c>
      <c r="M392" s="4">
        <f t="shared" si="70"/>
        <v>-0.23184063189301668</v>
      </c>
      <c r="N392" s="4">
        <f t="shared" si="71"/>
        <v>-1.331206155905406</v>
      </c>
      <c r="O392">
        <f t="shared" si="72"/>
        <v>-1.0131327310450164</v>
      </c>
      <c r="P392">
        <f t="shared" si="73"/>
        <v>-0.10326345297809669</v>
      </c>
      <c r="Q392">
        <f t="shared" si="74"/>
        <v>-0.59292861290992616</v>
      </c>
      <c r="R392" s="4">
        <f t="shared" si="75"/>
        <v>0</v>
      </c>
    </row>
    <row r="393" spans="1:18" x14ac:dyDescent="0.35">
      <c r="A393" s="1">
        <v>32599</v>
      </c>
      <c r="B393">
        <v>21.07</v>
      </c>
      <c r="C393">
        <v>20.94</v>
      </c>
      <c r="D393">
        <v>19.75</v>
      </c>
      <c r="E393">
        <v>19.04</v>
      </c>
      <c r="F393">
        <v>8.65</v>
      </c>
      <c r="G393" s="3">
        <f t="shared" si="67"/>
        <v>8.6500000000000007E-2</v>
      </c>
      <c r="H393" s="6">
        <v>51.937202816675601</v>
      </c>
      <c r="I393" s="5">
        <f t="shared" si="68"/>
        <v>9.3316627570624568</v>
      </c>
      <c r="J393" s="5">
        <f t="shared" si="69"/>
        <v>9.2740872393397176</v>
      </c>
      <c r="K393" s="5">
        <f t="shared" si="65"/>
        <v>8.7470498078777172</v>
      </c>
      <c r="L393" s="5">
        <f t="shared" si="66"/>
        <v>8.4325989033919875</v>
      </c>
      <c r="M393" s="4">
        <f t="shared" si="70"/>
        <v>-0.28242830031754312</v>
      </c>
      <c r="N393" s="4">
        <f t="shared" si="71"/>
        <v>-1.3414878314499117</v>
      </c>
      <c r="O393">
        <f t="shared" si="72"/>
        <v>-1.0980638879422571</v>
      </c>
      <c r="P393">
        <f t="shared" si="73"/>
        <v>-0.1250842739256611</v>
      </c>
      <c r="Q393">
        <f t="shared" si="74"/>
        <v>-0.59412966472679762</v>
      </c>
      <c r="R393" s="4">
        <f t="shared" si="75"/>
        <v>0</v>
      </c>
    </row>
    <row r="394" spans="1:18" x14ac:dyDescent="0.35">
      <c r="A394" s="1">
        <v>32568</v>
      </c>
      <c r="B394">
        <v>19.48</v>
      </c>
      <c r="C394">
        <v>19.440000000000001</v>
      </c>
      <c r="D394">
        <v>18.899999999999999</v>
      </c>
      <c r="E394">
        <v>18.489999999999998</v>
      </c>
      <c r="F394">
        <v>8.82</v>
      </c>
      <c r="G394" s="3">
        <f t="shared" si="67"/>
        <v>8.8200000000000001E-2</v>
      </c>
      <c r="H394" s="6">
        <v>51.599674284966902</v>
      </c>
      <c r="I394" s="5">
        <f t="shared" si="68"/>
        <v>8.5714018449494009</v>
      </c>
      <c r="J394" s="5">
        <f t="shared" si="69"/>
        <v>8.5538014304833858</v>
      </c>
      <c r="K394" s="5">
        <f t="shared" si="65"/>
        <v>8.3161958351921808</v>
      </c>
      <c r="L394" s="5">
        <f t="shared" si="66"/>
        <v>8.1357915869155235</v>
      </c>
      <c r="M394" s="4">
        <f t="shared" si="70"/>
        <v>-0.18370547066119619</v>
      </c>
      <c r="N394" s="4">
        <f t="shared" si="71"/>
        <v>-0.68341038755922556</v>
      </c>
      <c r="O394">
        <f t="shared" si="72"/>
        <v>-0.61666477041776224</v>
      </c>
      <c r="P394">
        <f t="shared" si="73"/>
        <v>-8.0832310582787656E-2</v>
      </c>
      <c r="Q394">
        <f t="shared" si="74"/>
        <v>-0.30070765178555758</v>
      </c>
      <c r="R394" s="4">
        <f t="shared" si="75"/>
        <v>0</v>
      </c>
    </row>
    <row r="395" spans="1:18" x14ac:dyDescent="0.35">
      <c r="A395" s="1">
        <v>32540</v>
      </c>
      <c r="B395">
        <v>17.940000000000001</v>
      </c>
      <c r="C395">
        <v>17.82</v>
      </c>
      <c r="D395">
        <v>17.27</v>
      </c>
      <c r="E395">
        <v>16.940000000000001</v>
      </c>
      <c r="F395">
        <v>8.5299999999999994</v>
      </c>
      <c r="G395" s="3">
        <f t="shared" si="67"/>
        <v>8.5299999999999987E-2</v>
      </c>
      <c r="H395" s="6">
        <v>51.304336819721797</v>
      </c>
      <c r="I395" s="5">
        <f t="shared" si="68"/>
        <v>7.8486047749938725</v>
      </c>
      <c r="J395" s="5">
        <f t="shared" si="69"/>
        <v>7.7961057463985952</v>
      </c>
      <c r="K395" s="5">
        <f t="shared" si="65"/>
        <v>7.5554851986702429</v>
      </c>
      <c r="L395" s="5">
        <f t="shared" si="66"/>
        <v>7.4111128700332332</v>
      </c>
      <c r="M395" s="4">
        <f t="shared" si="70"/>
        <v>-0.24797781561055285</v>
      </c>
      <c r="N395" s="4">
        <f t="shared" si="71"/>
        <v>-0.67712177671011797</v>
      </c>
      <c r="O395">
        <f t="shared" si="72"/>
        <v>-0.56555794996159703</v>
      </c>
      <c r="P395">
        <f t="shared" si="73"/>
        <v>-0.10848828693943884</v>
      </c>
      <c r="Q395">
        <f t="shared" si="74"/>
        <v>-0.29623529598324189</v>
      </c>
      <c r="R395" s="4">
        <f t="shared" si="75"/>
        <v>0</v>
      </c>
    </row>
    <row r="396" spans="1:18" x14ac:dyDescent="0.35">
      <c r="A396" s="1">
        <v>32509</v>
      </c>
      <c r="B396">
        <v>18.02</v>
      </c>
      <c r="C396">
        <v>17.98</v>
      </c>
      <c r="D396">
        <v>17.39</v>
      </c>
      <c r="E396">
        <v>17.02</v>
      </c>
      <c r="F396">
        <v>8.27</v>
      </c>
      <c r="G396" s="3">
        <f t="shared" si="67"/>
        <v>8.2699999999999996E-2</v>
      </c>
      <c r="H396" s="6">
        <v>51.093381487403903</v>
      </c>
      <c r="I396" s="5">
        <f t="shared" si="68"/>
        <v>7.851187991998497</v>
      </c>
      <c r="J396" s="5">
        <f t="shared" si="69"/>
        <v>7.8337602717054935</v>
      </c>
      <c r="K396" s="5">
        <f t="shared" si="65"/>
        <v>7.5767013973836779</v>
      </c>
      <c r="L396" s="5">
        <f t="shared" si="66"/>
        <v>7.4154949846733862</v>
      </c>
      <c r="M396" s="4">
        <f t="shared" si="70"/>
        <v>-0.16461674865670764</v>
      </c>
      <c r="N396" s="4">
        <f t="shared" si="71"/>
        <v>-0.71434012990275919</v>
      </c>
      <c r="O396">
        <f t="shared" si="72"/>
        <v>-0.6026861364491275</v>
      </c>
      <c r="P396">
        <f t="shared" si="73"/>
        <v>-7.1722366278322375E-2</v>
      </c>
      <c r="Q396">
        <f t="shared" si="74"/>
        <v>-0.31123299945034377</v>
      </c>
      <c r="R396" s="4">
        <f t="shared" si="75"/>
        <v>0</v>
      </c>
    </row>
    <row r="397" spans="1:18" x14ac:dyDescent="0.35">
      <c r="A397" s="1">
        <v>32478</v>
      </c>
      <c r="B397">
        <v>16.38</v>
      </c>
      <c r="C397">
        <v>16.28</v>
      </c>
      <c r="D397">
        <v>15.81</v>
      </c>
      <c r="E397">
        <v>15.58</v>
      </c>
      <c r="F397">
        <v>8.07</v>
      </c>
      <c r="G397" s="3">
        <f t="shared" si="67"/>
        <v>8.0700000000000008E-2</v>
      </c>
      <c r="H397" s="6">
        <v>50.8402350886223</v>
      </c>
      <c r="I397" s="5">
        <f t="shared" si="68"/>
        <v>7.101292328061346</v>
      </c>
      <c r="J397" s="5">
        <f t="shared" si="69"/>
        <v>7.0579388950450994</v>
      </c>
      <c r="K397" s="5">
        <f t="shared" si="65"/>
        <v>6.8541777598687359</v>
      </c>
      <c r="L397" s="5">
        <f t="shared" si="66"/>
        <v>6.7544648639313669</v>
      </c>
      <c r="M397" s="4">
        <f t="shared" si="70"/>
        <v>-0.21052672957514168</v>
      </c>
      <c r="N397" s="4">
        <f t="shared" si="71"/>
        <v>-0.57985196321632315</v>
      </c>
      <c r="O397">
        <f t="shared" si="72"/>
        <v>-0.45867509265170331</v>
      </c>
      <c r="P397">
        <f t="shared" si="73"/>
        <v>-9.1270564687655015E-2</v>
      </c>
      <c r="Q397">
        <f t="shared" si="74"/>
        <v>-0.25138573246638579</v>
      </c>
      <c r="R397" s="4">
        <f t="shared" si="75"/>
        <v>0</v>
      </c>
    </row>
    <row r="398" spans="1:18" x14ac:dyDescent="0.35">
      <c r="A398" s="1">
        <v>32448</v>
      </c>
      <c r="B398">
        <v>14.14</v>
      </c>
      <c r="C398">
        <v>13.98</v>
      </c>
      <c r="D398">
        <v>13.83</v>
      </c>
      <c r="E398">
        <v>13.78</v>
      </c>
      <c r="F398">
        <v>7.76</v>
      </c>
      <c r="G398" s="3">
        <f t="shared" si="67"/>
        <v>7.7600000000000002E-2</v>
      </c>
      <c r="H398" s="6">
        <v>50.755852955695197</v>
      </c>
      <c r="I398" s="5">
        <f t="shared" si="68"/>
        <v>6.1200008634708594</v>
      </c>
      <c r="J398" s="5">
        <f t="shared" si="69"/>
        <v>6.0507505000935371</v>
      </c>
      <c r="K398" s="5">
        <f t="shared" si="65"/>
        <v>5.9858282844272974</v>
      </c>
      <c r="L398" s="5">
        <f t="shared" si="66"/>
        <v>5.9641875458718836</v>
      </c>
      <c r="M398" s="4">
        <f t="shared" si="70"/>
        <v>-0.25173495668082169</v>
      </c>
      <c r="N398" s="4">
        <f t="shared" si="71"/>
        <v>-0.24069693736902176</v>
      </c>
      <c r="O398">
        <f t="shared" si="72"/>
        <v>-0.1903736051624384</v>
      </c>
      <c r="P398">
        <f t="shared" si="73"/>
        <v>-0.10895460765575896</v>
      </c>
      <c r="Q398">
        <f t="shared" si="74"/>
        <v>-0.10417718985383252</v>
      </c>
      <c r="R398" s="4">
        <f t="shared" si="75"/>
        <v>0</v>
      </c>
    </row>
    <row r="399" spans="1:18" x14ac:dyDescent="0.35">
      <c r="A399" s="1">
        <v>32417</v>
      </c>
      <c r="B399">
        <v>13.77</v>
      </c>
      <c r="C399">
        <v>13.8</v>
      </c>
      <c r="D399">
        <v>13.58</v>
      </c>
      <c r="E399">
        <v>13.51</v>
      </c>
      <c r="F399">
        <v>7.35</v>
      </c>
      <c r="G399" s="3">
        <f t="shared" si="67"/>
        <v>7.3499999999999996E-2</v>
      </c>
      <c r="H399" s="6">
        <v>50.713661889231602</v>
      </c>
      <c r="I399" s="5">
        <f t="shared" si="68"/>
        <v>5.9549052340725535</v>
      </c>
      <c r="J399" s="5">
        <f t="shared" si="69"/>
        <v>5.9678788838199885</v>
      </c>
      <c r="K399" s="5">
        <f t="shared" si="65"/>
        <v>5.8727387856721336</v>
      </c>
      <c r="L399" s="5">
        <f t="shared" si="66"/>
        <v>5.8424669362614523</v>
      </c>
      <c r="M399" s="4">
        <f t="shared" si="70"/>
        <v>-5.4600073239073482E-2</v>
      </c>
      <c r="N399" s="4">
        <f t="shared" si="71"/>
        <v>-0.30478438712413086</v>
      </c>
      <c r="O399">
        <f t="shared" si="72"/>
        <v>-0.22934032601239532</v>
      </c>
      <c r="P399">
        <f t="shared" si="73"/>
        <v>-2.3612074212934809E-2</v>
      </c>
      <c r="Q399">
        <f t="shared" si="74"/>
        <v>-0.13180552956783417</v>
      </c>
      <c r="R399" s="4">
        <f t="shared" si="75"/>
        <v>0</v>
      </c>
    </row>
    <row r="400" spans="1:18" x14ac:dyDescent="0.35">
      <c r="A400" s="1">
        <v>32387</v>
      </c>
      <c r="B400">
        <v>14.54</v>
      </c>
      <c r="C400">
        <v>14.46</v>
      </c>
      <c r="D400">
        <v>14.26</v>
      </c>
      <c r="E400">
        <v>14.21</v>
      </c>
      <c r="F400">
        <v>7.24</v>
      </c>
      <c r="G400" s="3">
        <f t="shared" si="67"/>
        <v>7.2400000000000006E-2</v>
      </c>
      <c r="H400" s="6">
        <v>50.544897623377203</v>
      </c>
      <c r="I400" s="5">
        <f t="shared" si="68"/>
        <v>6.2669708002935662</v>
      </c>
      <c r="J400" s="5">
        <f t="shared" si="69"/>
        <v>6.2324895304157479</v>
      </c>
      <c r="K400" s="5">
        <f t="shared" si="65"/>
        <v>6.1462863557212</v>
      </c>
      <c r="L400" s="5">
        <f t="shared" si="66"/>
        <v>6.1247355620475643</v>
      </c>
      <c r="M400" s="4">
        <f t="shared" si="70"/>
        <v>-0.16798983576072168</v>
      </c>
      <c r="N400" s="4">
        <f t="shared" si="71"/>
        <v>-0.28750571011691833</v>
      </c>
      <c r="O400">
        <f t="shared" si="72"/>
        <v>-0.21212862792743675</v>
      </c>
      <c r="P400">
        <f t="shared" si="73"/>
        <v>-7.2406285794949135E-2</v>
      </c>
      <c r="Q400">
        <f t="shared" si="74"/>
        <v>-0.12391952477444211</v>
      </c>
      <c r="R400" s="4">
        <f t="shared" si="75"/>
        <v>0</v>
      </c>
    </row>
    <row r="401" spans="1:18" x14ac:dyDescent="0.35">
      <c r="A401" s="1">
        <v>32356</v>
      </c>
      <c r="B401">
        <v>15.52</v>
      </c>
      <c r="C401">
        <v>15.53</v>
      </c>
      <c r="D401">
        <v>15.65</v>
      </c>
      <c r="E401">
        <v>15.75</v>
      </c>
      <c r="F401">
        <v>7.06</v>
      </c>
      <c r="G401" s="3">
        <f t="shared" si="67"/>
        <v>7.0599999999999996E-2</v>
      </c>
      <c r="H401" s="6">
        <v>50.207369091668497</v>
      </c>
      <c r="I401" s="5">
        <f t="shared" si="68"/>
        <v>6.6446961302113907</v>
      </c>
      <c r="J401" s="5">
        <f t="shared" si="69"/>
        <v>6.6489775065839494</v>
      </c>
      <c r="K401" s="5">
        <f t="shared" si="65"/>
        <v>6.7003540230546568</v>
      </c>
      <c r="L401" s="5">
        <f t="shared" si="66"/>
        <v>6.7431677867802451</v>
      </c>
      <c r="M401" s="4">
        <f t="shared" si="70"/>
        <v>-8.1578462488866674E-2</v>
      </c>
      <c r="N401" s="4">
        <f t="shared" si="71"/>
        <v>2.8362530769838024E-2</v>
      </c>
      <c r="O401">
        <f t="shared" si="72"/>
        <v>1.8038948369868402E-2</v>
      </c>
      <c r="P401">
        <f t="shared" si="73"/>
        <v>-3.4926810180952311E-2</v>
      </c>
      <c r="Q401">
        <f t="shared" si="74"/>
        <v>1.2143066910397009E-2</v>
      </c>
      <c r="R401" s="4">
        <f t="shared" si="75"/>
        <v>0</v>
      </c>
    </row>
    <row r="402" spans="1:18" x14ac:dyDescent="0.35">
      <c r="A402" s="1">
        <v>32325</v>
      </c>
      <c r="B402">
        <v>15.5</v>
      </c>
      <c r="C402">
        <v>15.51</v>
      </c>
      <c r="D402">
        <v>15.68</v>
      </c>
      <c r="E402">
        <v>15.79</v>
      </c>
      <c r="F402">
        <v>6.73</v>
      </c>
      <c r="G402" s="3">
        <f t="shared" si="67"/>
        <v>6.7299999999999999E-2</v>
      </c>
      <c r="H402" s="6">
        <v>49.996413759350602</v>
      </c>
      <c r="I402" s="5">
        <f t="shared" si="68"/>
        <v>6.6082504641155797</v>
      </c>
      <c r="J402" s="5">
        <f t="shared" si="69"/>
        <v>6.6125138515117836</v>
      </c>
      <c r="K402" s="5">
        <f t="shared" ref="K402:K432" si="76">D402*($H402/$H$2)</f>
        <v>6.6849914372472448</v>
      </c>
      <c r="L402" s="5">
        <f t="shared" ref="L402:L432" si="77">E402*($H402/$H$2)</f>
        <v>6.7318886986054842</v>
      </c>
      <c r="M402" s="4">
        <f t="shared" si="70"/>
        <v>-7.7173386880859243E-2</v>
      </c>
      <c r="N402" s="4">
        <f t="shared" si="71"/>
        <v>8.2770372224376013E-2</v>
      </c>
      <c r="O402">
        <f t="shared" si="72"/>
        <v>5.2377789920045346E-2</v>
      </c>
      <c r="P402">
        <f t="shared" si="73"/>
        <v>-3.2902004495019614E-2</v>
      </c>
      <c r="Q402">
        <f t="shared" si="74"/>
        <v>3.5288216172048373E-2</v>
      </c>
      <c r="R402" s="4">
        <f t="shared" si="75"/>
        <v>0</v>
      </c>
    </row>
    <row r="403" spans="1:18" x14ac:dyDescent="0.35">
      <c r="A403" s="1">
        <v>32295</v>
      </c>
      <c r="B403">
        <v>16.53</v>
      </c>
      <c r="C403">
        <v>16.559999999999999</v>
      </c>
      <c r="D403">
        <v>16.72</v>
      </c>
      <c r="E403">
        <v>16.809999999999999</v>
      </c>
      <c r="F403">
        <v>6.46</v>
      </c>
      <c r="G403" s="3">
        <f t="shared" si="67"/>
        <v>6.4600000000000005E-2</v>
      </c>
      <c r="H403" s="6">
        <v>49.785458427032601</v>
      </c>
      <c r="I403" s="5">
        <f t="shared" si="68"/>
        <v>7.017643588009248</v>
      </c>
      <c r="J403" s="5">
        <f t="shared" si="69"/>
        <v>7.030379783268792</v>
      </c>
      <c r="K403" s="5">
        <f t="shared" si="76"/>
        <v>7.0983061579863653</v>
      </c>
      <c r="L403" s="5">
        <f t="shared" si="77"/>
        <v>7.1365147437649998</v>
      </c>
      <c r="M403" s="4">
        <f t="shared" si="70"/>
        <v>-5.9226452383823416E-2</v>
      </c>
      <c r="N403" s="4">
        <f t="shared" si="71"/>
        <v>7.0611612130905527E-2</v>
      </c>
      <c r="O403">
        <f t="shared" si="72"/>
        <v>3.5275154610124829E-2</v>
      </c>
      <c r="P403">
        <f t="shared" si="73"/>
        <v>-2.5143988736350587E-2</v>
      </c>
      <c r="Q403">
        <f t="shared" si="74"/>
        <v>2.9977442656349801E-2</v>
      </c>
      <c r="R403" s="4">
        <f t="shared" si="75"/>
        <v>0</v>
      </c>
    </row>
    <row r="404" spans="1:18" x14ac:dyDescent="0.35">
      <c r="A404" s="1">
        <v>32264</v>
      </c>
      <c r="B404">
        <v>17.420000000000002</v>
      </c>
      <c r="C404">
        <v>17.45</v>
      </c>
      <c r="D404">
        <v>17.61</v>
      </c>
      <c r="E404">
        <v>17.68</v>
      </c>
      <c r="F404">
        <v>6.26</v>
      </c>
      <c r="G404" s="3">
        <f t="shared" si="67"/>
        <v>6.2600000000000003E-2</v>
      </c>
      <c r="H404" s="6">
        <v>49.5745030947147</v>
      </c>
      <c r="I404" s="5">
        <f t="shared" si="68"/>
        <v>7.3641472505648382</v>
      </c>
      <c r="J404" s="5">
        <f t="shared" si="69"/>
        <v>7.3768294788953162</v>
      </c>
      <c r="K404" s="5">
        <f t="shared" si="76"/>
        <v>7.4444680299912047</v>
      </c>
      <c r="L404" s="5">
        <f t="shared" si="77"/>
        <v>7.4740598960956559</v>
      </c>
      <c r="M404" s="4">
        <f t="shared" si="70"/>
        <v>-6.1111776594008488E-2</v>
      </c>
      <c r="N404" s="4">
        <f t="shared" si="71"/>
        <v>6.8731314491078818E-2</v>
      </c>
      <c r="O404">
        <f t="shared" si="72"/>
        <v>2.3431356837990601E-2</v>
      </c>
      <c r="P404">
        <f t="shared" si="73"/>
        <v>-2.583445014821395E-2</v>
      </c>
      <c r="Q404">
        <f t="shared" si="74"/>
        <v>2.9055540794327102E-2</v>
      </c>
      <c r="R404" s="4">
        <f t="shared" si="75"/>
        <v>0</v>
      </c>
    </row>
    <row r="405" spans="1:18" x14ac:dyDescent="0.35">
      <c r="A405" s="1">
        <v>32234</v>
      </c>
      <c r="B405">
        <v>17.86</v>
      </c>
      <c r="C405">
        <v>17.88</v>
      </c>
      <c r="D405">
        <v>17.82</v>
      </c>
      <c r="E405">
        <v>17.73</v>
      </c>
      <c r="F405">
        <v>5.91</v>
      </c>
      <c r="G405" s="3">
        <f t="shared" si="67"/>
        <v>5.91E-2</v>
      </c>
      <c r="H405" s="6">
        <v>49.4057388288604</v>
      </c>
      <c r="I405" s="5">
        <f t="shared" si="68"/>
        <v>7.5244506166620999</v>
      </c>
      <c r="J405" s="5">
        <f t="shared" si="69"/>
        <v>7.5328766531869178</v>
      </c>
      <c r="K405" s="5">
        <f t="shared" si="76"/>
        <v>7.507598543612465</v>
      </c>
      <c r="L405" s="5">
        <f t="shared" si="77"/>
        <v>7.4696813792507868</v>
      </c>
      <c r="M405" s="4">
        <f t="shared" si="70"/>
        <v>-6.8177458758985468E-2</v>
      </c>
      <c r="N405" s="4">
        <f t="shared" si="71"/>
        <v>-0.14827620171391792</v>
      </c>
      <c r="O405">
        <f t="shared" si="72"/>
        <v>-0.16309151458722718</v>
      </c>
      <c r="P405">
        <f t="shared" si="73"/>
        <v>-2.8723287883622144E-2</v>
      </c>
      <c r="Q405">
        <f t="shared" si="74"/>
        <v>-6.2469034570136188E-2</v>
      </c>
      <c r="R405" s="4">
        <f t="shared" si="75"/>
        <v>0</v>
      </c>
    </row>
    <row r="406" spans="1:18" x14ac:dyDescent="0.35">
      <c r="A406" s="1">
        <v>32203</v>
      </c>
      <c r="B406">
        <v>16.2</v>
      </c>
      <c r="C406">
        <v>16.21</v>
      </c>
      <c r="D406">
        <v>16.12</v>
      </c>
      <c r="E406">
        <v>16.059999999999999</v>
      </c>
      <c r="F406">
        <v>5.7</v>
      </c>
      <c r="G406" s="3">
        <f t="shared" si="67"/>
        <v>5.7000000000000002E-2</v>
      </c>
      <c r="H406" s="6">
        <v>49.152592430078798</v>
      </c>
      <c r="I406" s="5">
        <f t="shared" si="68"/>
        <v>6.790119015067547</v>
      </c>
      <c r="J406" s="5">
        <f t="shared" si="69"/>
        <v>6.7943104465583302</v>
      </c>
      <c r="K406" s="5">
        <f t="shared" si="76"/>
        <v>6.7565875631412888</v>
      </c>
      <c r="L406" s="5">
        <f t="shared" si="77"/>
        <v>6.7314389741965934</v>
      </c>
      <c r="M406" s="4">
        <f t="shared" si="70"/>
        <v>-6.7133045958007509E-2</v>
      </c>
      <c r="N406" s="4">
        <f t="shared" si="71"/>
        <v>-0.16718065894934164</v>
      </c>
      <c r="O406">
        <f t="shared" si="72"/>
        <v>-0.15200253428425292</v>
      </c>
      <c r="P406">
        <f t="shared" si="73"/>
        <v>-2.8138356290053609E-2</v>
      </c>
      <c r="Q406">
        <f t="shared" si="74"/>
        <v>-7.0072627857002065E-2</v>
      </c>
      <c r="R406" s="4">
        <f t="shared" si="75"/>
        <v>0</v>
      </c>
    </row>
    <row r="407" spans="1:18" x14ac:dyDescent="0.35">
      <c r="A407" s="1">
        <v>32174</v>
      </c>
      <c r="B407">
        <v>16.8</v>
      </c>
      <c r="C407">
        <v>16.760000000000002</v>
      </c>
      <c r="D407">
        <v>16.690000000000001</v>
      </c>
      <c r="E407">
        <v>16.62</v>
      </c>
      <c r="F407">
        <v>5.66</v>
      </c>
      <c r="G407" s="3">
        <f t="shared" si="67"/>
        <v>5.6600000000000004E-2</v>
      </c>
      <c r="H407" s="6">
        <v>48.941637097760903</v>
      </c>
      <c r="I407" s="5">
        <f t="shared" si="68"/>
        <v>7.0113834242376125</v>
      </c>
      <c r="J407" s="5">
        <f t="shared" si="69"/>
        <v>6.9946896541799042</v>
      </c>
      <c r="K407" s="5">
        <f t="shared" si="76"/>
        <v>6.9654755565789142</v>
      </c>
      <c r="L407" s="5">
        <f t="shared" si="77"/>
        <v>6.9362614589779241</v>
      </c>
      <c r="M407" s="4">
        <f t="shared" si="70"/>
        <v>-0.1194271684880857</v>
      </c>
      <c r="N407" s="4">
        <f t="shared" si="71"/>
        <v>-0.14923805618216737</v>
      </c>
      <c r="O407">
        <f t="shared" si="72"/>
        <v>-0.1490729731548828</v>
      </c>
      <c r="P407">
        <f t="shared" si="73"/>
        <v>-4.9842242234584229E-2</v>
      </c>
      <c r="Q407">
        <f t="shared" si="74"/>
        <v>-6.2283644844110572E-2</v>
      </c>
      <c r="R407" s="4">
        <f t="shared" si="75"/>
        <v>0</v>
      </c>
    </row>
    <row r="408" spans="1:18" x14ac:dyDescent="0.35">
      <c r="A408" s="1">
        <v>32143</v>
      </c>
      <c r="B408">
        <v>17.13</v>
      </c>
      <c r="C408">
        <v>17.149999999999999</v>
      </c>
      <c r="D408">
        <v>17.03</v>
      </c>
      <c r="E408">
        <v>16.91</v>
      </c>
      <c r="F408">
        <v>5.81</v>
      </c>
      <c r="G408" s="3">
        <f t="shared" si="67"/>
        <v>5.8099999999999999E-2</v>
      </c>
      <c r="H408" s="6">
        <v>48.815063898370198</v>
      </c>
      <c r="I408" s="5">
        <f t="shared" si="68"/>
        <v>7.1306179573157502</v>
      </c>
      <c r="J408" s="5">
        <f t="shared" si="69"/>
        <v>7.1389432555729782</v>
      </c>
      <c r="K408" s="5">
        <f t="shared" si="76"/>
        <v>7.0889914660296114</v>
      </c>
      <c r="L408" s="5">
        <f t="shared" si="77"/>
        <v>7.0390396764862428</v>
      </c>
      <c r="M408" s="4">
        <f t="shared" si="70"/>
        <v>-6.3138852896529402E-2</v>
      </c>
      <c r="N408" s="4">
        <f t="shared" si="71"/>
        <v>-0.20323592102599503</v>
      </c>
      <c r="O408">
        <f t="shared" si="72"/>
        <v>-0.20294542159348383</v>
      </c>
      <c r="P408">
        <f t="shared" si="73"/>
        <v>-2.6282489099142908E-2</v>
      </c>
      <c r="Q408">
        <f t="shared" si="74"/>
        <v>-8.4599982956190437E-2</v>
      </c>
      <c r="R408" s="4">
        <f t="shared" si="75"/>
        <v>0</v>
      </c>
    </row>
    <row r="409" spans="1:18" x14ac:dyDescent="0.35">
      <c r="A409" s="1">
        <v>32112</v>
      </c>
      <c r="B409">
        <v>17.28</v>
      </c>
      <c r="C409">
        <v>17.260000000000002</v>
      </c>
      <c r="D409">
        <v>17.05</v>
      </c>
      <c r="E409">
        <v>16.93</v>
      </c>
      <c r="F409">
        <v>5.77</v>
      </c>
      <c r="G409" s="3">
        <f t="shared" si="67"/>
        <v>5.7699999999999994E-2</v>
      </c>
      <c r="H409" s="6">
        <v>48.6884906989794</v>
      </c>
      <c r="I409" s="5">
        <f t="shared" si="68"/>
        <v>7.174406723559791</v>
      </c>
      <c r="J409" s="5">
        <f t="shared" si="69"/>
        <v>7.1661030120741893</v>
      </c>
      <c r="K409" s="5">
        <f t="shared" si="76"/>
        <v>7.0789140414753717</v>
      </c>
      <c r="L409" s="5">
        <f t="shared" si="77"/>
        <v>7.0290917725617623</v>
      </c>
      <c r="M409" s="4">
        <f t="shared" si="70"/>
        <v>-0.10328807795195848</v>
      </c>
      <c r="N409" s="4">
        <f t="shared" si="71"/>
        <v>-0.29319167971358462</v>
      </c>
      <c r="O409">
        <f t="shared" si="72"/>
        <v>-0.24779499297787849</v>
      </c>
      <c r="P409">
        <f t="shared" si="73"/>
        <v>-4.2883719960770179E-2</v>
      </c>
      <c r="Q409">
        <f t="shared" si="74"/>
        <v>-0.1217289559160266</v>
      </c>
      <c r="R409" s="4">
        <f t="shared" si="75"/>
        <v>0</v>
      </c>
    </row>
    <row r="410" spans="1:18" x14ac:dyDescent="0.35">
      <c r="A410" s="1">
        <v>32082</v>
      </c>
      <c r="B410">
        <v>18.850000000000001</v>
      </c>
      <c r="C410">
        <v>18.850000000000001</v>
      </c>
      <c r="D410">
        <v>18.739999999999998</v>
      </c>
      <c r="E410">
        <v>18.670000000000002</v>
      </c>
      <c r="F410">
        <v>5.69</v>
      </c>
      <c r="G410" s="3">
        <f t="shared" si="67"/>
        <v>5.6900000000000006E-2</v>
      </c>
      <c r="H410" s="6">
        <v>48.6884906989794</v>
      </c>
      <c r="I410" s="5">
        <f t="shared" si="68"/>
        <v>7.8262480751795174</v>
      </c>
      <c r="J410" s="5">
        <f t="shared" si="69"/>
        <v>7.8262480751795174</v>
      </c>
      <c r="K410" s="5">
        <f t="shared" si="76"/>
        <v>7.7805776620087075</v>
      </c>
      <c r="L410" s="5">
        <f t="shared" si="77"/>
        <v>7.7515146718091028</v>
      </c>
      <c r="M410" s="4">
        <f t="shared" si="70"/>
        <v>-8.9592658064572908E-2</v>
      </c>
      <c r="N410" s="4">
        <f t="shared" si="71"/>
        <v>-0.19959265806458371</v>
      </c>
      <c r="O410">
        <f t="shared" si="72"/>
        <v>-0.17937928346435972</v>
      </c>
      <c r="P410">
        <f t="shared" si="73"/>
        <v>-3.7197579189818121E-2</v>
      </c>
      <c r="Q410">
        <f t="shared" si="74"/>
        <v>-8.2867992360632123E-2</v>
      </c>
      <c r="R410" s="4">
        <f t="shared" si="75"/>
        <v>0</v>
      </c>
    </row>
    <row r="411" spans="1:18" x14ac:dyDescent="0.35">
      <c r="A411" s="1">
        <v>32051</v>
      </c>
      <c r="B411">
        <v>19.86</v>
      </c>
      <c r="C411">
        <v>19.86</v>
      </c>
      <c r="D411">
        <v>19.77</v>
      </c>
      <c r="E411">
        <v>19.68</v>
      </c>
      <c r="F411">
        <v>6.13</v>
      </c>
      <c r="G411" s="3">
        <f t="shared" si="67"/>
        <v>6.13E-2</v>
      </c>
      <c r="H411" s="6">
        <v>48.646299632515799</v>
      </c>
      <c r="I411" s="5">
        <f t="shared" si="68"/>
        <v>8.2384402837940751</v>
      </c>
      <c r="J411" s="5">
        <f t="shared" si="69"/>
        <v>8.2384402837940751</v>
      </c>
      <c r="K411" s="5">
        <f t="shared" si="76"/>
        <v>8.2011059622663076</v>
      </c>
      <c r="L411" s="5">
        <f t="shared" si="77"/>
        <v>8.1637716407385401</v>
      </c>
      <c r="M411" s="4">
        <f t="shared" si="70"/>
        <v>-0.10171106583430423</v>
      </c>
      <c r="N411" s="4">
        <f t="shared" si="71"/>
        <v>-0.19171106583430875</v>
      </c>
      <c r="O411">
        <f t="shared" si="72"/>
        <v>-0.19148119133419159</v>
      </c>
      <c r="P411">
        <f t="shared" si="73"/>
        <v>-4.2192373719887877E-2</v>
      </c>
      <c r="Q411">
        <f t="shared" si="74"/>
        <v>-7.9526695247656973E-2</v>
      </c>
      <c r="R411" s="4">
        <f t="shared" si="75"/>
        <v>0</v>
      </c>
    </row>
    <row r="412" spans="1:18" x14ac:dyDescent="0.35">
      <c r="A412" s="1">
        <v>32021</v>
      </c>
      <c r="B412">
        <v>19.53</v>
      </c>
      <c r="C412">
        <v>19.52</v>
      </c>
      <c r="D412">
        <v>19.32</v>
      </c>
      <c r="E412">
        <v>19.22</v>
      </c>
      <c r="F412">
        <v>6.4</v>
      </c>
      <c r="G412" s="3">
        <f t="shared" si="67"/>
        <v>6.4000000000000001E-2</v>
      </c>
      <c r="H412" s="6">
        <v>48.519726433125001</v>
      </c>
      <c r="I412" s="5">
        <f t="shared" si="68"/>
        <v>8.0804682890324599</v>
      </c>
      <c r="J412" s="5">
        <f t="shared" si="69"/>
        <v>8.0763308244707428</v>
      </c>
      <c r="K412" s="5">
        <f t="shared" si="76"/>
        <v>7.9935815332364113</v>
      </c>
      <c r="L412" s="5">
        <f t="shared" si="77"/>
        <v>7.9522068876192451</v>
      </c>
      <c r="M412" s="4">
        <f t="shared" si="70"/>
        <v>-0.11443825445465447</v>
      </c>
      <c r="N412" s="4">
        <f t="shared" si="71"/>
        <v>-0.30438477864592089</v>
      </c>
      <c r="O412">
        <f t="shared" si="72"/>
        <v>-0.25398477959406673</v>
      </c>
      <c r="P412">
        <f t="shared" si="73"/>
        <v>-4.7348422231082953E-2</v>
      </c>
      <c r="Q412">
        <f t="shared" si="74"/>
        <v>-0.1259381234773459</v>
      </c>
      <c r="R412" s="4">
        <f t="shared" si="75"/>
        <v>0</v>
      </c>
    </row>
    <row r="413" spans="1:18" x14ac:dyDescent="0.35">
      <c r="A413" s="1">
        <v>31990</v>
      </c>
      <c r="B413">
        <v>20.309999999999999</v>
      </c>
      <c r="C413">
        <v>20.23</v>
      </c>
      <c r="D413">
        <v>20</v>
      </c>
      <c r="E413">
        <v>19.89</v>
      </c>
      <c r="F413">
        <v>6.04</v>
      </c>
      <c r="G413" s="3">
        <f t="shared" si="67"/>
        <v>6.0400000000000002E-2</v>
      </c>
      <c r="H413" s="6">
        <v>48.266580034343498</v>
      </c>
      <c r="I413" s="5">
        <f t="shared" si="68"/>
        <v>8.3593477916732422</v>
      </c>
      <c r="J413" s="5">
        <f t="shared" si="69"/>
        <v>8.3264207693525218</v>
      </c>
      <c r="K413" s="5">
        <f t="shared" si="76"/>
        <v>8.2317555801804474</v>
      </c>
      <c r="L413" s="5">
        <f t="shared" si="77"/>
        <v>8.1864809244894534</v>
      </c>
      <c r="M413" s="4">
        <f t="shared" si="70"/>
        <v>-0.18248470347107271</v>
      </c>
      <c r="N413" s="4">
        <f t="shared" si="71"/>
        <v>-0.33208102172427684</v>
      </c>
      <c r="O413">
        <f t="shared" si="72"/>
        <v>-0.27165318929417592</v>
      </c>
      <c r="P413">
        <f t="shared" si="73"/>
        <v>-7.5108473804777379E-2</v>
      </c>
      <c r="Q413">
        <f t="shared" si="74"/>
        <v>-0.13668049018254186</v>
      </c>
      <c r="R413" s="4">
        <f t="shared" si="75"/>
        <v>0</v>
      </c>
    </row>
    <row r="414" spans="1:18" x14ac:dyDescent="0.35">
      <c r="A414" s="1">
        <v>31959</v>
      </c>
      <c r="B414">
        <v>21.34</v>
      </c>
      <c r="C414">
        <v>21.33</v>
      </c>
      <c r="D414">
        <v>20.92</v>
      </c>
      <c r="E414">
        <v>20.71</v>
      </c>
      <c r="F414">
        <v>5.69</v>
      </c>
      <c r="G414" s="3">
        <f t="shared" si="67"/>
        <v>5.6900000000000006E-2</v>
      </c>
      <c r="H414" s="6">
        <v>48.013433635562002</v>
      </c>
      <c r="I414" s="5">
        <f t="shared" si="68"/>
        <v>8.7372170334019152</v>
      </c>
      <c r="J414" s="5">
        <f t="shared" si="69"/>
        <v>8.7331227423834505</v>
      </c>
      <c r="K414" s="5">
        <f t="shared" si="76"/>
        <v>8.5652568106264333</v>
      </c>
      <c r="L414" s="5">
        <f t="shared" si="77"/>
        <v>8.4792766992386923</v>
      </c>
      <c r="M414" s="4">
        <f t="shared" si="70"/>
        <v>-0.11142744419618203</v>
      </c>
      <c r="N414" s="4">
        <f t="shared" si="71"/>
        <v>-0.5113799149346232</v>
      </c>
      <c r="O414">
        <f t="shared" si="72"/>
        <v>-0.41064495797831169</v>
      </c>
      <c r="P414">
        <f t="shared" si="73"/>
        <v>-4.5621638398280824E-2</v>
      </c>
      <c r="Q414">
        <f t="shared" si="74"/>
        <v>-0.20937381927396378</v>
      </c>
      <c r="R414" s="4">
        <f t="shared" si="75"/>
        <v>0</v>
      </c>
    </row>
    <row r="415" spans="1:18" x14ac:dyDescent="0.35">
      <c r="A415" s="1">
        <v>31929</v>
      </c>
      <c r="B415">
        <v>20.07</v>
      </c>
      <c r="C415">
        <v>19.989999999999998</v>
      </c>
      <c r="D415">
        <v>19.64</v>
      </c>
      <c r="E415">
        <v>19.489999999999998</v>
      </c>
      <c r="F415">
        <v>5.67</v>
      </c>
      <c r="G415" s="3">
        <f t="shared" si="67"/>
        <v>5.67E-2</v>
      </c>
      <c r="H415" s="6">
        <v>47.886860436171197</v>
      </c>
      <c r="I415" s="5">
        <f t="shared" si="68"/>
        <v>8.1955797487299566</v>
      </c>
      <c r="J415" s="5">
        <f t="shared" si="69"/>
        <v>8.1629117676687493</v>
      </c>
      <c r="K415" s="5">
        <f t="shared" si="76"/>
        <v>8.0199893505259769</v>
      </c>
      <c r="L415" s="5">
        <f t="shared" si="77"/>
        <v>7.9587368860362151</v>
      </c>
      <c r="M415" s="4">
        <f t="shared" si="70"/>
        <v>-0.17505514092338015</v>
      </c>
      <c r="N415" s="4">
        <f t="shared" si="71"/>
        <v>-0.44467624649021009</v>
      </c>
      <c r="O415">
        <f t="shared" si="72"/>
        <v>-0.3440856225890444</v>
      </c>
      <c r="P415">
        <f t="shared" si="73"/>
        <v>-7.1483725354397301E-2</v>
      </c>
      <c r="Q415">
        <f t="shared" si="74"/>
        <v>-0.18158343998387508</v>
      </c>
      <c r="R415" s="4">
        <f t="shared" si="75"/>
        <v>0</v>
      </c>
    </row>
    <row r="416" spans="1:18" x14ac:dyDescent="0.35">
      <c r="A416" s="1">
        <v>31898</v>
      </c>
      <c r="B416">
        <v>19.440000000000001</v>
      </c>
      <c r="C416">
        <v>19.329999999999998</v>
      </c>
      <c r="D416">
        <v>18.98</v>
      </c>
      <c r="E416">
        <v>18.8</v>
      </c>
      <c r="F416">
        <v>5.66</v>
      </c>
      <c r="G416" s="3">
        <f t="shared" si="67"/>
        <v>5.6600000000000004E-2</v>
      </c>
      <c r="H416" s="6">
        <v>47.718096170316898</v>
      </c>
      <c r="I416" s="5">
        <f t="shared" si="68"/>
        <v>7.910342941845224</v>
      </c>
      <c r="J416" s="5">
        <f t="shared" si="69"/>
        <v>7.8655827708779924</v>
      </c>
      <c r="K416" s="5">
        <f t="shared" si="76"/>
        <v>7.7231640450731662</v>
      </c>
      <c r="L416" s="5">
        <f t="shared" si="77"/>
        <v>7.6499201289449701</v>
      </c>
      <c r="M416" s="4">
        <f t="shared" si="70"/>
        <v>-0.20190858067907486</v>
      </c>
      <c r="N416" s="4">
        <f t="shared" si="71"/>
        <v>-0.44138852183778243</v>
      </c>
      <c r="O416">
        <f t="shared" si="72"/>
        <v>-0.35576356466306525</v>
      </c>
      <c r="P416">
        <f t="shared" si="73"/>
        <v>-8.2158750826784768E-2</v>
      </c>
      <c r="Q416">
        <f t="shared" si="74"/>
        <v>-0.17960568818575032</v>
      </c>
      <c r="R416" s="4">
        <f t="shared" si="75"/>
        <v>0</v>
      </c>
    </row>
    <row r="417" spans="1:18" x14ac:dyDescent="0.35">
      <c r="A417" s="1">
        <v>31868</v>
      </c>
      <c r="B417">
        <v>18.68</v>
      </c>
      <c r="C417">
        <v>18.600000000000001</v>
      </c>
      <c r="D417">
        <v>18.239999999999998</v>
      </c>
      <c r="E417">
        <v>17.989999999999998</v>
      </c>
      <c r="F417">
        <v>5.64</v>
      </c>
      <c r="G417" s="3">
        <f t="shared" si="67"/>
        <v>5.6399999999999999E-2</v>
      </c>
      <c r="H417" s="6">
        <v>47.549331904462498</v>
      </c>
      <c r="I417" s="5">
        <f t="shared" si="68"/>
        <v>7.57420812526082</v>
      </c>
      <c r="J417" s="5">
        <f t="shared" si="69"/>
        <v>7.5417704030969626</v>
      </c>
      <c r="K417" s="5">
        <f t="shared" si="76"/>
        <v>7.3958006533596006</v>
      </c>
      <c r="L417" s="5">
        <f t="shared" si="77"/>
        <v>7.2944327715975446</v>
      </c>
      <c r="M417" s="4">
        <f t="shared" si="70"/>
        <v>-0.16800264421576294</v>
      </c>
      <c r="N417" s="4">
        <f t="shared" si="71"/>
        <v>-0.44762575922981518</v>
      </c>
      <c r="O417">
        <f t="shared" si="72"/>
        <v>-0.39190901054923766</v>
      </c>
      <c r="P417">
        <f t="shared" si="73"/>
        <v>-6.8120288698305248E-2</v>
      </c>
      <c r="Q417">
        <f t="shared" si="74"/>
        <v>-0.18149950014103317</v>
      </c>
      <c r="R417" s="4">
        <f t="shared" si="75"/>
        <v>0</v>
      </c>
    </row>
    <row r="418" spans="1:18" x14ac:dyDescent="0.35">
      <c r="A418" s="1">
        <v>31837</v>
      </c>
      <c r="B418">
        <v>18.3</v>
      </c>
      <c r="C418">
        <v>18.28</v>
      </c>
      <c r="D418">
        <v>18.05</v>
      </c>
      <c r="E418">
        <v>17.86</v>
      </c>
      <c r="F418">
        <v>5.59</v>
      </c>
      <c r="G418" s="3">
        <f t="shared" si="67"/>
        <v>5.5899999999999998E-2</v>
      </c>
      <c r="H418" s="6">
        <v>47.296185505681002</v>
      </c>
      <c r="I418" s="5">
        <f t="shared" si="68"/>
        <v>7.3806251529062834</v>
      </c>
      <c r="J418" s="5">
        <f t="shared" si="69"/>
        <v>7.3725588959085719</v>
      </c>
      <c r="K418" s="5">
        <f t="shared" si="76"/>
        <v>7.2797969404348857</v>
      </c>
      <c r="L418" s="5">
        <f t="shared" si="77"/>
        <v>7.2031674989566232</v>
      </c>
      <c r="M418" s="4">
        <f t="shared" si="70"/>
        <v>-0.1054463643075875</v>
      </c>
      <c r="N418" s="4">
        <f t="shared" si="71"/>
        <v>-0.31535298030287312</v>
      </c>
      <c r="O418">
        <f t="shared" si="72"/>
        <v>-0.29486385618738092</v>
      </c>
      <c r="P418">
        <f t="shared" si="73"/>
        <v>-4.2527873698966268E-2</v>
      </c>
      <c r="Q418">
        <f t="shared" si="74"/>
        <v>-0.1271859092058675</v>
      </c>
      <c r="R418" s="4">
        <f t="shared" si="75"/>
        <v>0</v>
      </c>
    </row>
    <row r="419" spans="1:18" x14ac:dyDescent="0.35">
      <c r="A419" s="1">
        <v>31809</v>
      </c>
      <c r="B419">
        <v>17.75</v>
      </c>
      <c r="C419">
        <v>17.73</v>
      </c>
      <c r="D419">
        <v>17.64</v>
      </c>
      <c r="E419">
        <v>17.55</v>
      </c>
      <c r="F419">
        <v>5.59</v>
      </c>
      <c r="G419" s="3">
        <f t="shared" si="67"/>
        <v>5.5899999999999998E-2</v>
      </c>
      <c r="H419" s="6">
        <v>47.085230173363101</v>
      </c>
      <c r="I419" s="5">
        <f t="shared" si="68"/>
        <v>7.1268726524385748</v>
      </c>
      <c r="J419" s="5">
        <f t="shared" si="69"/>
        <v>7.1188423733935737</v>
      </c>
      <c r="K419" s="5">
        <f t="shared" si="76"/>
        <v>7.0827061176910684</v>
      </c>
      <c r="L419" s="5">
        <f t="shared" si="77"/>
        <v>7.0465698619885631</v>
      </c>
      <c r="M419" s="4">
        <f t="shared" si="70"/>
        <v>-0.10287830417812226</v>
      </c>
      <c r="N419" s="4">
        <f t="shared" si="71"/>
        <v>-0.17278492017341338</v>
      </c>
      <c r="O419">
        <f t="shared" si="72"/>
        <v>-0.17257529555248791</v>
      </c>
      <c r="P419">
        <f t="shared" si="73"/>
        <v>-4.1307074511341788E-2</v>
      </c>
      <c r="Q419">
        <f t="shared" si="74"/>
        <v>-6.9375556188038881E-2</v>
      </c>
      <c r="R419" s="4">
        <f t="shared" si="75"/>
        <v>0</v>
      </c>
    </row>
    <row r="420" spans="1:18" x14ac:dyDescent="0.35">
      <c r="A420" s="1">
        <v>31778</v>
      </c>
      <c r="B420">
        <v>18.649999999999999</v>
      </c>
      <c r="C420">
        <v>18.670000000000002</v>
      </c>
      <c r="D420">
        <v>18.55</v>
      </c>
      <c r="E420">
        <v>18.350000000000001</v>
      </c>
      <c r="F420">
        <v>5.43</v>
      </c>
      <c r="G420" s="3">
        <f t="shared" si="67"/>
        <v>5.4299999999999994E-2</v>
      </c>
      <c r="H420" s="6">
        <v>46.916465907508702</v>
      </c>
      <c r="I420" s="5">
        <f t="shared" si="68"/>
        <v>7.4613956567415292</v>
      </c>
      <c r="J420" s="5">
        <f t="shared" si="69"/>
        <v>7.4693971534243628</v>
      </c>
      <c r="K420" s="5">
        <f t="shared" si="76"/>
        <v>7.4213881733273661</v>
      </c>
      <c r="L420" s="5">
        <f t="shared" si="77"/>
        <v>7.3413732064990391</v>
      </c>
      <c r="M420" s="4">
        <f t="shared" si="70"/>
        <v>-6.4582473523141365E-2</v>
      </c>
      <c r="N420" s="4">
        <f t="shared" si="71"/>
        <v>-0.20467317858858408</v>
      </c>
      <c r="O420">
        <f t="shared" si="72"/>
        <v>-0.24431117920625781</v>
      </c>
      <c r="P420">
        <f t="shared" si="73"/>
        <v>-2.583782238322798E-2</v>
      </c>
      <c r="Q420">
        <f t="shared" si="74"/>
        <v>-8.1884587977068893E-2</v>
      </c>
      <c r="R420" s="4">
        <f t="shared" si="75"/>
        <v>0</v>
      </c>
    </row>
    <row r="421" spans="1:18" x14ac:dyDescent="0.35">
      <c r="A421" s="1">
        <v>31747</v>
      </c>
      <c r="B421">
        <v>16.11</v>
      </c>
      <c r="C421">
        <v>16.09</v>
      </c>
      <c r="D421">
        <v>16.25</v>
      </c>
      <c r="E421">
        <v>16.28</v>
      </c>
      <c r="F421">
        <v>5.53</v>
      </c>
      <c r="G421" s="3">
        <f t="shared" si="67"/>
        <v>5.5300000000000002E-2</v>
      </c>
      <c r="H421" s="6">
        <v>46.621128442263597</v>
      </c>
      <c r="I421" s="5">
        <f t="shared" si="68"/>
        <v>6.4046332407500524</v>
      </c>
      <c r="J421" s="5">
        <f t="shared" si="69"/>
        <v>6.3966821132010141</v>
      </c>
      <c r="K421" s="5">
        <f t="shared" si="76"/>
        <v>6.4602911335933175</v>
      </c>
      <c r="L421" s="5">
        <f t="shared" si="77"/>
        <v>6.4722178249168749</v>
      </c>
      <c r="M421" s="4">
        <f t="shared" si="70"/>
        <v>-9.4411574982487464E-2</v>
      </c>
      <c r="N421" s="4">
        <f t="shared" si="71"/>
        <v>8.5680804378136674E-2</v>
      </c>
      <c r="O421">
        <f t="shared" si="72"/>
        <v>2.0461908932189948E-2</v>
      </c>
      <c r="P421">
        <f t="shared" si="73"/>
        <v>-3.7533923739566287E-2</v>
      </c>
      <c r="Q421">
        <f t="shared" si="74"/>
        <v>3.4062950205736207E-2</v>
      </c>
      <c r="R421" s="4">
        <f t="shared" si="75"/>
        <v>0</v>
      </c>
    </row>
    <row r="422" spans="1:18" x14ac:dyDescent="0.35">
      <c r="A422" s="1">
        <v>31717</v>
      </c>
      <c r="B422">
        <v>15.22</v>
      </c>
      <c r="C422">
        <v>15.23</v>
      </c>
      <c r="D422">
        <v>15.38</v>
      </c>
      <c r="E422">
        <v>15.41</v>
      </c>
      <c r="F422">
        <v>5.35</v>
      </c>
      <c r="G422" s="3">
        <f t="shared" si="67"/>
        <v>5.3499999999999999E-2</v>
      </c>
      <c r="H422" s="6">
        <v>46.578937375800002</v>
      </c>
      <c r="I422" s="5">
        <f t="shared" si="68"/>
        <v>6.0453322204153137</v>
      </c>
      <c r="J422" s="5">
        <f t="shared" si="69"/>
        <v>6.0493041863945614</v>
      </c>
      <c r="K422" s="5">
        <f t="shared" si="76"/>
        <v>6.1088836760832796</v>
      </c>
      <c r="L422" s="5">
        <f t="shared" si="77"/>
        <v>6.1207995740210235</v>
      </c>
      <c r="M422" s="4">
        <f t="shared" si="70"/>
        <v>-5.8007320337994495E-2</v>
      </c>
      <c r="N422" s="4">
        <f t="shared" si="71"/>
        <v>8.1947996797133466E-2</v>
      </c>
      <c r="O422">
        <f t="shared" si="72"/>
        <v>2.1747372129445178E-2</v>
      </c>
      <c r="P422">
        <f t="shared" si="73"/>
        <v>-2.3040310292985026E-2</v>
      </c>
      <c r="Q422">
        <f t="shared" si="74"/>
        <v>3.2549465534572372E-2</v>
      </c>
      <c r="R422" s="4">
        <f t="shared" si="75"/>
        <v>0</v>
      </c>
    </row>
    <row r="423" spans="1:18" x14ac:dyDescent="0.35">
      <c r="A423" s="1">
        <v>31686</v>
      </c>
      <c r="B423">
        <v>14.9</v>
      </c>
      <c r="C423">
        <v>14.89</v>
      </c>
      <c r="D423">
        <v>15.11</v>
      </c>
      <c r="E423">
        <v>15.18</v>
      </c>
      <c r="F423">
        <v>5.18</v>
      </c>
      <c r="G423" s="3">
        <f t="shared" si="67"/>
        <v>5.1799999999999999E-2</v>
      </c>
      <c r="H423" s="6">
        <v>46.536746309336401</v>
      </c>
      <c r="I423" s="5">
        <f t="shared" si="68"/>
        <v>5.9128685941255021</v>
      </c>
      <c r="J423" s="5">
        <f t="shared" si="69"/>
        <v>5.9089002259415251</v>
      </c>
      <c r="K423" s="5">
        <f t="shared" si="76"/>
        <v>5.9962043259890159</v>
      </c>
      <c r="L423" s="5">
        <f t="shared" si="77"/>
        <v>6.0239829032768535</v>
      </c>
      <c r="M423" s="4">
        <f t="shared" si="70"/>
        <v>-7.44573536989937E-2</v>
      </c>
      <c r="N423" s="4">
        <f t="shared" si="71"/>
        <v>0.15558590626992469</v>
      </c>
      <c r="O423">
        <f t="shared" si="72"/>
        <v>8.0272948422557416E-2</v>
      </c>
      <c r="P423">
        <f t="shared" si="73"/>
        <v>-2.9547419348219618E-2</v>
      </c>
      <c r="Q423">
        <f t="shared" si="74"/>
        <v>6.1742216031677281E-2</v>
      </c>
      <c r="R423" s="4">
        <f t="shared" si="75"/>
        <v>0</v>
      </c>
    </row>
    <row r="424" spans="1:18" x14ac:dyDescent="0.35">
      <c r="A424" s="1">
        <v>31656</v>
      </c>
      <c r="B424">
        <v>14.87</v>
      </c>
      <c r="C424">
        <v>14.94</v>
      </c>
      <c r="D424">
        <v>15.05</v>
      </c>
      <c r="E424">
        <v>15.02</v>
      </c>
      <c r="F424">
        <v>5.21</v>
      </c>
      <c r="G424" s="3">
        <f t="shared" si="67"/>
        <v>5.21E-2</v>
      </c>
      <c r="H424" s="6">
        <v>46.494555242872899</v>
      </c>
      <c r="I424" s="5">
        <f t="shared" si="68"/>
        <v>5.8956135680055191</v>
      </c>
      <c r="J424" s="5">
        <f t="shared" si="69"/>
        <v>5.9233669607264599</v>
      </c>
      <c r="K424" s="5">
        <f t="shared" si="76"/>
        <v>5.9669794350022247</v>
      </c>
      <c r="L424" s="5">
        <f t="shared" si="77"/>
        <v>5.9550851238361062</v>
      </c>
      <c r="M424" s="4">
        <f t="shared" si="70"/>
        <v>5.2990633514232721E-3</v>
      </c>
      <c r="N424" s="4">
        <f t="shared" si="71"/>
        <v>4.4994485976482229E-2</v>
      </c>
      <c r="O424">
        <f t="shared" si="72"/>
        <v>-2.5092347220453972E-2</v>
      </c>
      <c r="P424">
        <f t="shared" si="73"/>
        <v>2.1009569463598166E-3</v>
      </c>
      <c r="Q424">
        <f t="shared" si="74"/>
        <v>1.7839280565459747E-2</v>
      </c>
      <c r="R424" s="4">
        <f t="shared" si="75"/>
        <v>0</v>
      </c>
    </row>
    <row r="425" spans="1:18" x14ac:dyDescent="0.35">
      <c r="A425" s="1">
        <v>31625</v>
      </c>
      <c r="B425">
        <v>15.1</v>
      </c>
      <c r="C425">
        <v>15.11</v>
      </c>
      <c r="D425">
        <v>14.99</v>
      </c>
      <c r="E425">
        <v>14.96</v>
      </c>
      <c r="F425">
        <v>5.53</v>
      </c>
      <c r="G425" s="3">
        <f t="shared" si="67"/>
        <v>5.5300000000000002E-2</v>
      </c>
      <c r="H425" s="6">
        <v>46.283599910554898</v>
      </c>
      <c r="I425" s="5">
        <f t="shared" si="68"/>
        <v>5.9596399326492566</v>
      </c>
      <c r="J425" s="5">
        <f t="shared" si="69"/>
        <v>5.9635867140616075</v>
      </c>
      <c r="K425" s="5">
        <f t="shared" si="76"/>
        <v>5.9162253371134019</v>
      </c>
      <c r="L425" s="5">
        <f t="shared" si="77"/>
        <v>5.9043849928763503</v>
      </c>
      <c r="M425" s="4">
        <f t="shared" si="70"/>
        <v>-5.974641727098412E-2</v>
      </c>
      <c r="N425" s="4">
        <f t="shared" si="71"/>
        <v>-0.18979260695129294</v>
      </c>
      <c r="O425">
        <f t="shared" si="72"/>
        <v>-0.1446197947571248</v>
      </c>
      <c r="P425">
        <f t="shared" si="73"/>
        <v>-2.3580604913965124E-2</v>
      </c>
      <c r="Q425">
        <f t="shared" si="74"/>
        <v>-7.4906993331690791E-2</v>
      </c>
      <c r="R425" s="4">
        <f t="shared" si="75"/>
        <v>0</v>
      </c>
    </row>
    <row r="426" spans="1:18" x14ac:dyDescent="0.35">
      <c r="A426" s="1">
        <v>31594</v>
      </c>
      <c r="B426">
        <v>11.59</v>
      </c>
      <c r="C426">
        <v>11.58</v>
      </c>
      <c r="D426">
        <v>11.3</v>
      </c>
      <c r="E426">
        <v>11.35</v>
      </c>
      <c r="F426">
        <v>5.83</v>
      </c>
      <c r="G426" s="3">
        <f t="shared" si="67"/>
        <v>5.8299999999999998E-2</v>
      </c>
      <c r="H426" s="6">
        <v>46.199217777627801</v>
      </c>
      <c r="I426" s="5">
        <f t="shared" si="68"/>
        <v>4.5659799674759265</v>
      </c>
      <c r="J426" s="5">
        <f t="shared" si="69"/>
        <v>4.5620403816541186</v>
      </c>
      <c r="K426" s="5">
        <f t="shared" si="76"/>
        <v>4.4517319786434832</v>
      </c>
      <c r="L426" s="5">
        <f t="shared" si="77"/>
        <v>4.4714299077525252</v>
      </c>
      <c r="M426" s="4">
        <f t="shared" si="70"/>
        <v>-6.6445086832130726E-2</v>
      </c>
      <c r="N426" s="4">
        <f t="shared" si="71"/>
        <v>-0.33639638529042309</v>
      </c>
      <c r="O426">
        <f t="shared" si="72"/>
        <v>-0.1711170316732368</v>
      </c>
      <c r="P426">
        <f t="shared" si="73"/>
        <v>-2.6176612201268348E-2</v>
      </c>
      <c r="Q426">
        <f t="shared" si="74"/>
        <v>-0.13252624299977511</v>
      </c>
      <c r="R426" s="4">
        <f t="shared" si="75"/>
        <v>0</v>
      </c>
    </row>
    <row r="427" spans="1:18" x14ac:dyDescent="0.35">
      <c r="A427" s="1">
        <v>31564</v>
      </c>
      <c r="B427">
        <v>13.43</v>
      </c>
      <c r="C427">
        <v>13.38</v>
      </c>
      <c r="D427">
        <v>13.04</v>
      </c>
      <c r="E427">
        <v>13.01</v>
      </c>
      <c r="F427">
        <v>6.21</v>
      </c>
      <c r="G427" s="3">
        <f t="shared" si="67"/>
        <v>6.2100000000000002E-2</v>
      </c>
      <c r="H427" s="6">
        <v>46.199217777627801</v>
      </c>
      <c r="I427" s="5">
        <f t="shared" si="68"/>
        <v>5.2908637586886709</v>
      </c>
      <c r="J427" s="5">
        <f t="shared" si="69"/>
        <v>5.2711658295796289</v>
      </c>
      <c r="K427" s="5">
        <f t="shared" si="76"/>
        <v>5.1372199116381436</v>
      </c>
      <c r="L427" s="5">
        <f t="shared" si="77"/>
        <v>5.1254011541727182</v>
      </c>
      <c r="M427" s="4">
        <f t="shared" si="70"/>
        <v>-0.11968039250864505</v>
      </c>
      <c r="N427" s="4">
        <f t="shared" si="71"/>
        <v>-0.40942097183661286</v>
      </c>
      <c r="O427">
        <f t="shared" si="72"/>
        <v>-0.25394228540490721</v>
      </c>
      <c r="P427">
        <f t="shared" si="73"/>
        <v>-4.7149117747552996E-2</v>
      </c>
      <c r="Q427">
        <f t="shared" si="74"/>
        <v>-0.16129490557985268</v>
      </c>
      <c r="R427" s="4">
        <f t="shared" si="75"/>
        <v>0</v>
      </c>
    </row>
    <row r="428" spans="1:18" x14ac:dyDescent="0.35">
      <c r="A428" s="1">
        <v>31533</v>
      </c>
      <c r="B428">
        <v>15.38</v>
      </c>
      <c r="C428">
        <v>15.26</v>
      </c>
      <c r="D428">
        <v>14.76</v>
      </c>
      <c r="E428">
        <v>14.44</v>
      </c>
      <c r="F428">
        <v>6.15</v>
      </c>
      <c r="G428" s="3">
        <f t="shared" si="67"/>
        <v>6.1500000000000006E-2</v>
      </c>
      <c r="H428" s="6">
        <v>45.946071378846199</v>
      </c>
      <c r="I428" s="5">
        <f t="shared" si="68"/>
        <v>6.0258825391799755</v>
      </c>
      <c r="J428" s="5">
        <f t="shared" si="69"/>
        <v>5.9788665505777905</v>
      </c>
      <c r="K428" s="5">
        <f t="shared" si="76"/>
        <v>5.7829665980686888</v>
      </c>
      <c r="L428" s="5">
        <f t="shared" si="77"/>
        <v>5.657590628462863</v>
      </c>
      <c r="M428" s="4">
        <f t="shared" si="70"/>
        <v>-0.19902482815250871</v>
      </c>
      <c r="N428" s="4">
        <f t="shared" si="71"/>
        <v>-0.578408249519335</v>
      </c>
      <c r="O428">
        <f t="shared" si="72"/>
        <v>-0.48735762681893252</v>
      </c>
      <c r="P428">
        <f t="shared" si="73"/>
        <v>-7.7977908766417428E-2</v>
      </c>
      <c r="Q428">
        <f t="shared" si="74"/>
        <v>-0.22662029722342056</v>
      </c>
      <c r="R428" s="4">
        <f t="shared" si="75"/>
        <v>0</v>
      </c>
    </row>
    <row r="429" spans="1:18" x14ac:dyDescent="0.35">
      <c r="A429" s="1">
        <v>31503</v>
      </c>
      <c r="B429">
        <v>12.84</v>
      </c>
      <c r="C429">
        <v>12.75</v>
      </c>
      <c r="D429">
        <v>12.62</v>
      </c>
      <c r="E429">
        <v>12.57</v>
      </c>
      <c r="F429">
        <v>6.06</v>
      </c>
      <c r="G429" s="3">
        <f t="shared" si="67"/>
        <v>6.0599999999999994E-2</v>
      </c>
      <c r="H429" s="6">
        <v>45.819498179455501</v>
      </c>
      <c r="I429" s="5">
        <f t="shared" si="68"/>
        <v>5.0168520730496287</v>
      </c>
      <c r="J429" s="5">
        <f t="shared" si="69"/>
        <v>4.9816872220703088</v>
      </c>
      <c r="K429" s="5">
        <f t="shared" si="76"/>
        <v>4.930893548433513</v>
      </c>
      <c r="L429" s="5">
        <f t="shared" si="77"/>
        <v>4.911357520111669</v>
      </c>
      <c r="M429" s="4">
        <f t="shared" si="70"/>
        <v>-0.15500600200382117</v>
      </c>
      <c r="N429" s="4">
        <f t="shared" si="71"/>
        <v>-0.19455035245707403</v>
      </c>
      <c r="O429">
        <f t="shared" si="72"/>
        <v>-0.15432310294002188</v>
      </c>
      <c r="P429">
        <f t="shared" si="73"/>
        <v>-6.0564032904050248E-2</v>
      </c>
      <c r="Q429">
        <f t="shared" si="74"/>
        <v>-7.6014823912524287E-2</v>
      </c>
      <c r="R429" s="4">
        <f t="shared" si="75"/>
        <v>0</v>
      </c>
    </row>
    <row r="430" spans="1:18" x14ac:dyDescent="0.35">
      <c r="A430" s="1">
        <v>31472</v>
      </c>
      <c r="B430">
        <v>12.61</v>
      </c>
      <c r="C430">
        <v>12.62</v>
      </c>
      <c r="D430">
        <v>12.95</v>
      </c>
      <c r="E430">
        <v>13.12</v>
      </c>
      <c r="F430">
        <v>6.56</v>
      </c>
      <c r="G430" s="3">
        <f t="shared" si="67"/>
        <v>6.5599999999999992E-2</v>
      </c>
      <c r="H430" s="6">
        <v>45.903880312382697</v>
      </c>
      <c r="I430" s="5">
        <f t="shared" si="68"/>
        <v>4.9360599824427549</v>
      </c>
      <c r="J430" s="5">
        <f t="shared" si="69"/>
        <v>4.9399743836976659</v>
      </c>
      <c r="K430" s="5">
        <f t="shared" si="76"/>
        <v>5.0691496251097288</v>
      </c>
      <c r="L430" s="5">
        <f t="shared" si="77"/>
        <v>5.1356944464432148</v>
      </c>
      <c r="M430" s="4">
        <f t="shared" si="70"/>
        <v>-5.9123431904345269E-2</v>
      </c>
      <c r="N430" s="4">
        <f t="shared" si="71"/>
        <v>0.26082175173412553</v>
      </c>
      <c r="O430">
        <f t="shared" si="72"/>
        <v>0.18013842010253389</v>
      </c>
      <c r="P430">
        <f t="shared" si="73"/>
        <v>-2.3143283604101082E-2</v>
      </c>
      <c r="Q430">
        <f t="shared" si="74"/>
        <v>0.10209609922961405</v>
      </c>
      <c r="R430" s="4">
        <f t="shared" si="75"/>
        <v>0</v>
      </c>
    </row>
    <row r="431" spans="1:18" x14ac:dyDescent="0.35">
      <c r="A431" s="1">
        <v>31444</v>
      </c>
      <c r="B431">
        <v>15.46</v>
      </c>
      <c r="C431">
        <v>15.46</v>
      </c>
      <c r="D431">
        <v>15.71</v>
      </c>
      <c r="E431">
        <v>15.83</v>
      </c>
      <c r="F431">
        <v>7.06</v>
      </c>
      <c r="G431" s="3">
        <f t="shared" si="67"/>
        <v>7.0599999999999996E-2</v>
      </c>
      <c r="H431" s="6">
        <v>46.114835644700598</v>
      </c>
      <c r="I431" s="5">
        <f t="shared" si="68"/>
        <v>6.0794752975376598</v>
      </c>
      <c r="J431" s="5">
        <f t="shared" si="69"/>
        <v>6.0794752975376598</v>
      </c>
      <c r="K431" s="5">
        <f t="shared" si="76"/>
        <v>6.177785053319317</v>
      </c>
      <c r="L431" s="5">
        <f t="shared" si="77"/>
        <v>6.2249737360945119</v>
      </c>
      <c r="M431" s="4">
        <f t="shared" si="70"/>
        <v>-9.12244220411014E-2</v>
      </c>
      <c r="N431" s="4">
        <f t="shared" si="71"/>
        <v>0.15877557795889086</v>
      </c>
      <c r="O431">
        <f t="shared" si="72"/>
        <v>9.323137119530972E-2</v>
      </c>
      <c r="P431">
        <f t="shared" si="73"/>
        <v>-3.5873002608733627E-2</v>
      </c>
      <c r="Q431">
        <f t="shared" si="74"/>
        <v>6.2436753172920349E-2</v>
      </c>
      <c r="R431" s="4">
        <f t="shared" si="75"/>
        <v>0</v>
      </c>
    </row>
    <row r="432" spans="1:18" x14ac:dyDescent="0.35">
      <c r="A432" s="1">
        <v>31413</v>
      </c>
      <c r="B432">
        <v>22.93</v>
      </c>
      <c r="C432">
        <v>22.98</v>
      </c>
      <c r="D432">
        <v>22.37</v>
      </c>
      <c r="E432">
        <v>21.94</v>
      </c>
      <c r="F432">
        <v>7.07</v>
      </c>
      <c r="G432" s="3">
        <f t="shared" si="67"/>
        <v>7.0699999999999999E-2</v>
      </c>
      <c r="H432" s="6">
        <v>46.241408844091303</v>
      </c>
      <c r="I432" s="5">
        <f t="shared" si="68"/>
        <v>9.0417200339631627</v>
      </c>
      <c r="J432" s="5">
        <f t="shared" si="69"/>
        <v>9.0614359520485586</v>
      </c>
      <c r="K432" s="5">
        <f t="shared" si="76"/>
        <v>8.8209017514067138</v>
      </c>
      <c r="L432" s="5">
        <f t="shared" si="77"/>
        <v>8.6513448558722974</v>
      </c>
      <c r="M432" s="4">
        <f t="shared" si="70"/>
        <v>-8.5494669442692281E-2</v>
      </c>
      <c r="N432" s="4">
        <f t="shared" si="71"/>
        <v>-0.74579012227617147</v>
      </c>
      <c r="O432">
        <f t="shared" si="72"/>
        <v>-0.6542582933738823</v>
      </c>
      <c r="P432">
        <f t="shared" si="73"/>
        <v>-3.3712117989406307E-2</v>
      </c>
      <c r="Q432">
        <f t="shared" si="74"/>
        <v>-0.29407873919390581</v>
      </c>
      <c r="R432" s="4">
        <f t="shared" si="75"/>
        <v>0</v>
      </c>
    </row>
    <row r="434" spans="6:6" x14ac:dyDescent="0.35">
      <c r="F434" s="2"/>
    </row>
    <row r="435" spans="6:6" x14ac:dyDescent="0.35">
      <c r="F435" s="2"/>
    </row>
    <row r="436" spans="6:6" x14ac:dyDescent="0.35">
      <c r="F436" s="2"/>
    </row>
    <row r="437" spans="6:6" x14ac:dyDescent="0.35">
      <c r="F437" s="2"/>
    </row>
    <row r="438" spans="6:6" x14ac:dyDescent="0.35">
      <c r="F438" s="2"/>
    </row>
    <row r="439" spans="6:6" x14ac:dyDescent="0.35">
      <c r="F439" s="2"/>
    </row>
    <row r="440" spans="6:6" x14ac:dyDescent="0.35">
      <c r="F440" s="2"/>
    </row>
    <row r="441" spans="6:6" x14ac:dyDescent="0.35">
      <c r="F441" s="2"/>
    </row>
    <row r="442" spans="6:6" x14ac:dyDescent="0.35">
      <c r="F442" s="2"/>
    </row>
    <row r="443" spans="6:6" x14ac:dyDescent="0.35">
      <c r="F443" s="2"/>
    </row>
    <row r="444" spans="6:6" x14ac:dyDescent="0.35">
      <c r="F444" s="2"/>
    </row>
    <row r="445" spans="6:6" x14ac:dyDescent="0.35">
      <c r="F445" s="2"/>
    </row>
    <row r="446" spans="6:6" x14ac:dyDescent="0.35">
      <c r="F446" s="2"/>
    </row>
    <row r="447" spans="6:6" x14ac:dyDescent="0.35">
      <c r="F447" s="2"/>
    </row>
    <row r="448" spans="6:6" x14ac:dyDescent="0.35">
      <c r="F448" s="2"/>
    </row>
    <row r="449" spans="6:6" x14ac:dyDescent="0.35">
      <c r="F449" s="2"/>
    </row>
    <row r="450" spans="6:6" x14ac:dyDescent="0.35">
      <c r="F450" s="2"/>
    </row>
    <row r="451" spans="6:6" x14ac:dyDescent="0.35">
      <c r="F451" s="2"/>
    </row>
    <row r="452" spans="6:6" x14ac:dyDescent="0.35">
      <c r="F452" s="2"/>
    </row>
    <row r="453" spans="6:6" x14ac:dyDescent="0.35">
      <c r="F453" s="2"/>
    </row>
    <row r="454" spans="6:6" x14ac:dyDescent="0.35">
      <c r="F454" s="2"/>
    </row>
    <row r="455" spans="6:6" x14ac:dyDescent="0.35">
      <c r="F455" s="2"/>
    </row>
    <row r="456" spans="6:6" x14ac:dyDescent="0.35">
      <c r="F456" s="2"/>
    </row>
    <row r="457" spans="6:6" x14ac:dyDescent="0.35">
      <c r="F457" s="2"/>
    </row>
    <row r="458" spans="6:6" x14ac:dyDescent="0.35">
      <c r="F458" s="2"/>
    </row>
    <row r="459" spans="6:6" x14ac:dyDescent="0.35">
      <c r="F459" s="2"/>
    </row>
    <row r="460" spans="6:6" x14ac:dyDescent="0.35">
      <c r="F460" s="2"/>
    </row>
    <row r="461" spans="6:6" x14ac:dyDescent="0.35">
      <c r="F461" s="2"/>
    </row>
    <row r="462" spans="6:6" x14ac:dyDescent="0.35">
      <c r="F462" s="2"/>
    </row>
    <row r="463" spans="6:6" x14ac:dyDescent="0.35">
      <c r="F463" s="2"/>
    </row>
    <row r="464" spans="6:6" x14ac:dyDescent="0.35">
      <c r="F464" s="2"/>
    </row>
    <row r="465" spans="6:6" x14ac:dyDescent="0.35">
      <c r="F465" s="2"/>
    </row>
    <row r="466" spans="6:6" x14ac:dyDescent="0.35">
      <c r="F466" s="2"/>
    </row>
    <row r="467" spans="6:6" x14ac:dyDescent="0.35">
      <c r="F467" s="2"/>
    </row>
    <row r="468" spans="6:6" x14ac:dyDescent="0.35">
      <c r="F468" s="2"/>
    </row>
    <row r="469" spans="6:6" x14ac:dyDescent="0.35">
      <c r="F469" s="2"/>
    </row>
    <row r="470" spans="6:6" x14ac:dyDescent="0.35">
      <c r="F470" s="2"/>
    </row>
    <row r="471" spans="6:6" x14ac:dyDescent="0.35">
      <c r="F471" s="2"/>
    </row>
    <row r="472" spans="6:6" x14ac:dyDescent="0.35">
      <c r="F472" s="2"/>
    </row>
    <row r="473" spans="6:6" x14ac:dyDescent="0.35">
      <c r="F473" s="2"/>
    </row>
    <row r="474" spans="6:6" x14ac:dyDescent="0.35">
      <c r="F474" s="2"/>
    </row>
    <row r="475" spans="6:6" x14ac:dyDescent="0.35">
      <c r="F475" s="2"/>
    </row>
    <row r="476" spans="6:6" x14ac:dyDescent="0.35">
      <c r="F476" s="2"/>
    </row>
    <row r="477" spans="6:6" x14ac:dyDescent="0.35">
      <c r="F477" s="2"/>
    </row>
    <row r="478" spans="6:6" x14ac:dyDescent="0.35">
      <c r="F478" s="2"/>
    </row>
    <row r="479" spans="6:6" x14ac:dyDescent="0.35">
      <c r="F479" s="2"/>
    </row>
    <row r="480" spans="6:6" x14ac:dyDescent="0.35">
      <c r="F480" s="2"/>
    </row>
    <row r="481" spans="6:6" x14ac:dyDescent="0.35">
      <c r="F481" s="2"/>
    </row>
    <row r="482" spans="6:6" x14ac:dyDescent="0.35">
      <c r="F482" s="2"/>
    </row>
    <row r="483" spans="6:6" x14ac:dyDescent="0.35">
      <c r="F483" s="2"/>
    </row>
    <row r="484" spans="6:6" x14ac:dyDescent="0.35">
      <c r="F484" s="2"/>
    </row>
    <row r="485" spans="6:6" x14ac:dyDescent="0.35">
      <c r="F485" s="2"/>
    </row>
    <row r="486" spans="6:6" x14ac:dyDescent="0.35">
      <c r="F486" s="2"/>
    </row>
    <row r="487" spans="6:6" x14ac:dyDescent="0.35">
      <c r="F487" s="2"/>
    </row>
    <row r="488" spans="6:6" x14ac:dyDescent="0.35">
      <c r="F488" s="2"/>
    </row>
    <row r="489" spans="6:6" x14ac:dyDescent="0.35">
      <c r="F489" s="2"/>
    </row>
    <row r="490" spans="6:6" x14ac:dyDescent="0.35">
      <c r="F490" s="2"/>
    </row>
    <row r="491" spans="6:6" x14ac:dyDescent="0.35">
      <c r="F491" s="2"/>
    </row>
    <row r="492" spans="6:6" x14ac:dyDescent="0.35">
      <c r="F492" s="2"/>
    </row>
    <row r="493" spans="6:6" x14ac:dyDescent="0.35">
      <c r="F493" s="2"/>
    </row>
    <row r="494" spans="6:6" x14ac:dyDescent="0.35">
      <c r="F494" s="2"/>
    </row>
    <row r="495" spans="6:6" x14ac:dyDescent="0.35">
      <c r="F495" s="2"/>
    </row>
    <row r="496" spans="6:6" x14ac:dyDescent="0.35">
      <c r="F496" s="2"/>
    </row>
    <row r="497" spans="6:6" x14ac:dyDescent="0.35">
      <c r="F497" s="2"/>
    </row>
    <row r="498" spans="6:6" x14ac:dyDescent="0.35">
      <c r="F498" s="2"/>
    </row>
    <row r="499" spans="6:6" x14ac:dyDescent="0.35">
      <c r="F499" s="2"/>
    </row>
    <row r="500" spans="6:6" x14ac:dyDescent="0.35">
      <c r="F500" s="2"/>
    </row>
    <row r="501" spans="6:6" x14ac:dyDescent="0.35">
      <c r="F501" s="2"/>
    </row>
    <row r="502" spans="6:6" x14ac:dyDescent="0.35">
      <c r="F502" s="2"/>
    </row>
    <row r="503" spans="6:6" x14ac:dyDescent="0.35">
      <c r="F503" s="2"/>
    </row>
    <row r="504" spans="6:6" x14ac:dyDescent="0.35">
      <c r="F504" s="2"/>
    </row>
    <row r="505" spans="6:6" x14ac:dyDescent="0.35">
      <c r="F505" s="2"/>
    </row>
    <row r="506" spans="6:6" x14ac:dyDescent="0.35">
      <c r="F506" s="2"/>
    </row>
    <row r="507" spans="6:6" x14ac:dyDescent="0.35">
      <c r="F507" s="2"/>
    </row>
    <row r="508" spans="6:6" x14ac:dyDescent="0.35">
      <c r="F508" s="2"/>
    </row>
    <row r="509" spans="6:6" x14ac:dyDescent="0.35">
      <c r="F509" s="2"/>
    </row>
    <row r="510" spans="6:6" x14ac:dyDescent="0.35">
      <c r="F510" s="2"/>
    </row>
    <row r="511" spans="6:6" x14ac:dyDescent="0.35">
      <c r="F511" s="2"/>
    </row>
    <row r="512" spans="6:6" x14ac:dyDescent="0.35">
      <c r="F512" s="2"/>
    </row>
    <row r="513" spans="6:6" x14ac:dyDescent="0.35">
      <c r="F513" s="2"/>
    </row>
    <row r="514" spans="6:6" x14ac:dyDescent="0.35">
      <c r="F514" s="2"/>
    </row>
    <row r="515" spans="6:6" x14ac:dyDescent="0.35">
      <c r="F515" s="2"/>
    </row>
    <row r="516" spans="6:6" x14ac:dyDescent="0.35">
      <c r="F516" s="2"/>
    </row>
    <row r="517" spans="6:6" x14ac:dyDescent="0.35">
      <c r="F517" s="2"/>
    </row>
    <row r="518" spans="6:6" x14ac:dyDescent="0.35">
      <c r="F518" s="2"/>
    </row>
    <row r="519" spans="6:6" x14ac:dyDescent="0.35">
      <c r="F519" s="2"/>
    </row>
    <row r="520" spans="6:6" x14ac:dyDescent="0.35">
      <c r="F520" s="2"/>
    </row>
    <row r="521" spans="6:6" x14ac:dyDescent="0.35">
      <c r="F521" s="2"/>
    </row>
    <row r="522" spans="6:6" x14ac:dyDescent="0.35">
      <c r="F522" s="2"/>
    </row>
    <row r="523" spans="6:6" x14ac:dyDescent="0.35">
      <c r="F523" s="2"/>
    </row>
    <row r="524" spans="6:6" x14ac:dyDescent="0.35">
      <c r="F524" s="2"/>
    </row>
    <row r="525" spans="6:6" x14ac:dyDescent="0.35">
      <c r="F525" s="2"/>
    </row>
    <row r="526" spans="6:6" x14ac:dyDescent="0.35">
      <c r="F526" s="2"/>
    </row>
    <row r="527" spans="6:6" x14ac:dyDescent="0.35">
      <c r="F527" s="2"/>
    </row>
    <row r="528" spans="6:6" x14ac:dyDescent="0.35">
      <c r="F528" s="2"/>
    </row>
    <row r="529" spans="6:6" x14ac:dyDescent="0.35">
      <c r="F529" s="2"/>
    </row>
    <row r="530" spans="6:6" x14ac:dyDescent="0.35">
      <c r="F530" s="2"/>
    </row>
    <row r="531" spans="6:6" x14ac:dyDescent="0.35">
      <c r="F531" s="2"/>
    </row>
    <row r="532" spans="6:6" x14ac:dyDescent="0.35">
      <c r="F532" s="2"/>
    </row>
    <row r="533" spans="6:6" x14ac:dyDescent="0.35">
      <c r="F533" s="2"/>
    </row>
    <row r="534" spans="6:6" x14ac:dyDescent="0.35">
      <c r="F534" s="2"/>
    </row>
    <row r="535" spans="6:6" x14ac:dyDescent="0.35">
      <c r="F535" s="2"/>
    </row>
    <row r="536" spans="6:6" x14ac:dyDescent="0.35">
      <c r="F536" s="2"/>
    </row>
    <row r="537" spans="6:6" x14ac:dyDescent="0.35">
      <c r="F537" s="2"/>
    </row>
    <row r="538" spans="6:6" x14ac:dyDescent="0.35">
      <c r="F538" s="2"/>
    </row>
    <row r="539" spans="6:6" x14ac:dyDescent="0.35">
      <c r="F539" s="2"/>
    </row>
    <row r="540" spans="6:6" x14ac:dyDescent="0.35">
      <c r="F540" s="2"/>
    </row>
    <row r="541" spans="6:6" x14ac:dyDescent="0.35">
      <c r="F541" s="2"/>
    </row>
    <row r="542" spans="6:6" x14ac:dyDescent="0.35">
      <c r="F542" s="2"/>
    </row>
    <row r="543" spans="6:6" x14ac:dyDescent="0.35">
      <c r="F543" s="2"/>
    </row>
    <row r="544" spans="6:6" x14ac:dyDescent="0.35">
      <c r="F544" s="2"/>
    </row>
    <row r="545" spans="6:6" x14ac:dyDescent="0.35">
      <c r="F545" s="2"/>
    </row>
    <row r="546" spans="6:6" x14ac:dyDescent="0.35">
      <c r="F546" s="2"/>
    </row>
    <row r="547" spans="6:6" x14ac:dyDescent="0.35">
      <c r="F547" s="2"/>
    </row>
    <row r="548" spans="6:6" x14ac:dyDescent="0.35">
      <c r="F548" s="2"/>
    </row>
    <row r="549" spans="6:6" x14ac:dyDescent="0.35">
      <c r="F549" s="2"/>
    </row>
    <row r="550" spans="6:6" x14ac:dyDescent="0.35">
      <c r="F550" s="2"/>
    </row>
    <row r="551" spans="6:6" x14ac:dyDescent="0.35">
      <c r="F551" s="2"/>
    </row>
    <row r="552" spans="6:6" x14ac:dyDescent="0.35">
      <c r="F552" s="2"/>
    </row>
    <row r="553" spans="6:6" x14ac:dyDescent="0.35">
      <c r="F553" s="2"/>
    </row>
    <row r="554" spans="6:6" x14ac:dyDescent="0.35">
      <c r="F554" s="2"/>
    </row>
    <row r="555" spans="6:6" x14ac:dyDescent="0.35">
      <c r="F555" s="2"/>
    </row>
    <row r="556" spans="6:6" x14ac:dyDescent="0.35">
      <c r="F556" s="2"/>
    </row>
    <row r="557" spans="6:6" x14ac:dyDescent="0.35">
      <c r="F557" s="2"/>
    </row>
    <row r="558" spans="6:6" x14ac:dyDescent="0.35">
      <c r="F558" s="2"/>
    </row>
    <row r="559" spans="6:6" x14ac:dyDescent="0.35">
      <c r="F559" s="2"/>
    </row>
    <row r="560" spans="6:6" x14ac:dyDescent="0.35">
      <c r="F560" s="2"/>
    </row>
    <row r="561" spans="6:6" x14ac:dyDescent="0.35">
      <c r="F561" s="2"/>
    </row>
    <row r="562" spans="6:6" x14ac:dyDescent="0.35">
      <c r="F562" s="2"/>
    </row>
    <row r="563" spans="6:6" x14ac:dyDescent="0.35">
      <c r="F563" s="2"/>
    </row>
    <row r="564" spans="6:6" x14ac:dyDescent="0.35">
      <c r="F564" s="2"/>
    </row>
    <row r="565" spans="6:6" x14ac:dyDescent="0.35">
      <c r="F565" s="2"/>
    </row>
    <row r="566" spans="6:6" x14ac:dyDescent="0.35">
      <c r="F566" s="2"/>
    </row>
    <row r="567" spans="6:6" x14ac:dyDescent="0.35">
      <c r="F567" s="2"/>
    </row>
    <row r="568" spans="6:6" x14ac:dyDescent="0.35">
      <c r="F568" s="2"/>
    </row>
    <row r="569" spans="6:6" x14ac:dyDescent="0.35">
      <c r="F569" s="2"/>
    </row>
    <row r="570" spans="6:6" x14ac:dyDescent="0.35">
      <c r="F570" s="2"/>
    </row>
    <row r="571" spans="6:6" x14ac:dyDescent="0.35">
      <c r="F571" s="2"/>
    </row>
    <row r="572" spans="6:6" x14ac:dyDescent="0.35">
      <c r="F572" s="2"/>
    </row>
    <row r="573" spans="6:6" x14ac:dyDescent="0.35">
      <c r="F573" s="2"/>
    </row>
    <row r="574" spans="6:6" x14ac:dyDescent="0.35">
      <c r="F574" s="2"/>
    </row>
    <row r="575" spans="6:6" x14ac:dyDescent="0.35">
      <c r="F575" s="2"/>
    </row>
    <row r="576" spans="6:6" x14ac:dyDescent="0.35">
      <c r="F576" s="2"/>
    </row>
    <row r="577" spans="6:6" x14ac:dyDescent="0.35">
      <c r="F577" s="2"/>
    </row>
    <row r="578" spans="6:6" x14ac:dyDescent="0.35">
      <c r="F578" s="2"/>
    </row>
    <row r="579" spans="6:6" x14ac:dyDescent="0.35">
      <c r="F579" s="2"/>
    </row>
    <row r="580" spans="6:6" x14ac:dyDescent="0.35">
      <c r="F580" s="2"/>
    </row>
    <row r="581" spans="6:6" x14ac:dyDescent="0.35">
      <c r="F581" s="2"/>
    </row>
    <row r="582" spans="6:6" x14ac:dyDescent="0.35">
      <c r="F582" s="2"/>
    </row>
    <row r="583" spans="6:6" x14ac:dyDescent="0.35">
      <c r="F583" s="2"/>
    </row>
    <row r="584" spans="6:6" x14ac:dyDescent="0.35">
      <c r="F584" s="2"/>
    </row>
    <row r="585" spans="6:6" x14ac:dyDescent="0.35">
      <c r="F585" s="2"/>
    </row>
    <row r="586" spans="6:6" x14ac:dyDescent="0.35">
      <c r="F586" s="2"/>
    </row>
    <row r="587" spans="6:6" x14ac:dyDescent="0.35">
      <c r="F587" s="2"/>
    </row>
    <row r="588" spans="6:6" x14ac:dyDescent="0.35">
      <c r="F588" s="2"/>
    </row>
    <row r="589" spans="6:6" x14ac:dyDescent="0.35">
      <c r="F589" s="2"/>
    </row>
    <row r="590" spans="6:6" x14ac:dyDescent="0.35">
      <c r="F590" s="2"/>
    </row>
    <row r="591" spans="6:6" x14ac:dyDescent="0.35">
      <c r="F591" s="2"/>
    </row>
    <row r="592" spans="6:6" x14ac:dyDescent="0.35">
      <c r="F592" s="2"/>
    </row>
    <row r="593" spans="6:6" x14ac:dyDescent="0.35">
      <c r="F593" s="2"/>
    </row>
    <row r="594" spans="6:6" x14ac:dyDescent="0.35">
      <c r="F594" s="2"/>
    </row>
    <row r="595" spans="6:6" x14ac:dyDescent="0.35">
      <c r="F595" s="2"/>
    </row>
    <row r="596" spans="6:6" x14ac:dyDescent="0.35">
      <c r="F596" s="2"/>
    </row>
    <row r="597" spans="6:6" x14ac:dyDescent="0.35">
      <c r="F597" s="2"/>
    </row>
    <row r="598" spans="6:6" x14ac:dyDescent="0.35">
      <c r="F598" s="2"/>
    </row>
    <row r="599" spans="6:6" x14ac:dyDescent="0.35">
      <c r="F599" s="2"/>
    </row>
    <row r="600" spans="6:6" x14ac:dyDescent="0.35">
      <c r="F600" s="2"/>
    </row>
    <row r="601" spans="6:6" x14ac:dyDescent="0.35">
      <c r="F601" s="2"/>
    </row>
    <row r="602" spans="6:6" x14ac:dyDescent="0.35">
      <c r="F602" s="2"/>
    </row>
    <row r="603" spans="6:6" x14ac:dyDescent="0.35">
      <c r="F603" s="2"/>
    </row>
    <row r="604" spans="6:6" x14ac:dyDescent="0.35">
      <c r="F604" s="2"/>
    </row>
    <row r="605" spans="6:6" x14ac:dyDescent="0.35">
      <c r="F605" s="2"/>
    </row>
    <row r="606" spans="6:6" x14ac:dyDescent="0.35">
      <c r="F606" s="2"/>
    </row>
    <row r="607" spans="6:6" x14ac:dyDescent="0.35">
      <c r="F607" s="2"/>
    </row>
    <row r="608" spans="6:6" x14ac:dyDescent="0.35">
      <c r="F608" s="2"/>
    </row>
    <row r="609" spans="6:6" x14ac:dyDescent="0.35">
      <c r="F609" s="2"/>
    </row>
    <row r="610" spans="6:6" x14ac:dyDescent="0.35">
      <c r="F610" s="2"/>
    </row>
    <row r="611" spans="6:6" x14ac:dyDescent="0.35">
      <c r="F611" s="2"/>
    </row>
    <row r="612" spans="6:6" x14ac:dyDescent="0.35">
      <c r="F612" s="2"/>
    </row>
    <row r="613" spans="6:6" x14ac:dyDescent="0.35">
      <c r="F613" s="2"/>
    </row>
    <row r="614" spans="6:6" x14ac:dyDescent="0.35">
      <c r="F614" s="2"/>
    </row>
    <row r="615" spans="6:6" x14ac:dyDescent="0.35">
      <c r="F615" s="2"/>
    </row>
    <row r="616" spans="6:6" x14ac:dyDescent="0.35">
      <c r="F616" s="2"/>
    </row>
    <row r="617" spans="6:6" x14ac:dyDescent="0.35">
      <c r="F617" s="2"/>
    </row>
    <row r="618" spans="6:6" x14ac:dyDescent="0.35">
      <c r="F618" s="2"/>
    </row>
    <row r="619" spans="6:6" x14ac:dyDescent="0.35">
      <c r="F619" s="2"/>
    </row>
    <row r="620" spans="6:6" x14ac:dyDescent="0.35">
      <c r="F620" s="2"/>
    </row>
    <row r="621" spans="6:6" x14ac:dyDescent="0.35">
      <c r="F621" s="2"/>
    </row>
    <row r="622" spans="6:6" x14ac:dyDescent="0.35">
      <c r="F622" s="2"/>
    </row>
    <row r="623" spans="6:6" x14ac:dyDescent="0.35">
      <c r="F623" s="2"/>
    </row>
    <row r="624" spans="6:6" x14ac:dyDescent="0.35">
      <c r="F624" s="2"/>
    </row>
    <row r="625" spans="6:6" x14ac:dyDescent="0.35">
      <c r="F625" s="2"/>
    </row>
    <row r="626" spans="6:6" x14ac:dyDescent="0.35">
      <c r="F626" s="2"/>
    </row>
    <row r="627" spans="6:6" x14ac:dyDescent="0.35">
      <c r="F627" s="2"/>
    </row>
    <row r="628" spans="6:6" x14ac:dyDescent="0.35">
      <c r="F628" s="2"/>
    </row>
    <row r="629" spans="6:6" x14ac:dyDescent="0.35">
      <c r="F629" s="2"/>
    </row>
    <row r="630" spans="6:6" x14ac:dyDescent="0.35">
      <c r="F630" s="2"/>
    </row>
    <row r="631" spans="6:6" x14ac:dyDescent="0.35">
      <c r="F631" s="2"/>
    </row>
    <row r="632" spans="6:6" x14ac:dyDescent="0.35">
      <c r="F632" s="2"/>
    </row>
    <row r="633" spans="6:6" x14ac:dyDescent="0.35">
      <c r="F633" s="2"/>
    </row>
    <row r="634" spans="6:6" x14ac:dyDescent="0.35">
      <c r="F634" s="2"/>
    </row>
    <row r="635" spans="6:6" x14ac:dyDescent="0.35">
      <c r="F635" s="2"/>
    </row>
    <row r="636" spans="6:6" x14ac:dyDescent="0.35">
      <c r="F636" s="2"/>
    </row>
    <row r="637" spans="6:6" x14ac:dyDescent="0.35">
      <c r="F637" s="2"/>
    </row>
    <row r="638" spans="6:6" x14ac:dyDescent="0.35">
      <c r="F638" s="2"/>
    </row>
    <row r="639" spans="6:6" x14ac:dyDescent="0.35">
      <c r="F639" s="2"/>
    </row>
    <row r="640" spans="6:6" x14ac:dyDescent="0.35">
      <c r="F640" s="2"/>
    </row>
    <row r="641" spans="6:6" x14ac:dyDescent="0.35">
      <c r="F641" s="2"/>
    </row>
    <row r="642" spans="6:6" x14ac:dyDescent="0.35">
      <c r="F642" s="2"/>
    </row>
    <row r="643" spans="6:6" x14ac:dyDescent="0.35">
      <c r="F643" s="2"/>
    </row>
    <row r="644" spans="6:6" x14ac:dyDescent="0.35">
      <c r="F644" s="2"/>
    </row>
    <row r="645" spans="6:6" x14ac:dyDescent="0.35">
      <c r="F645" s="2"/>
    </row>
    <row r="646" spans="6:6" x14ac:dyDescent="0.35">
      <c r="F646" s="2"/>
    </row>
    <row r="647" spans="6:6" x14ac:dyDescent="0.35">
      <c r="F647" s="2"/>
    </row>
    <row r="648" spans="6:6" x14ac:dyDescent="0.35">
      <c r="F648" s="2"/>
    </row>
    <row r="649" spans="6:6" x14ac:dyDescent="0.35">
      <c r="F649" s="2"/>
    </row>
    <row r="650" spans="6:6" x14ac:dyDescent="0.35">
      <c r="F650" s="2"/>
    </row>
    <row r="651" spans="6:6" x14ac:dyDescent="0.35">
      <c r="F651" s="2"/>
    </row>
    <row r="652" spans="6:6" x14ac:dyDescent="0.35">
      <c r="F652" s="2"/>
    </row>
    <row r="653" spans="6:6" x14ac:dyDescent="0.35">
      <c r="F653" s="2"/>
    </row>
    <row r="654" spans="6:6" x14ac:dyDescent="0.35">
      <c r="F654" s="2"/>
    </row>
    <row r="655" spans="6:6" x14ac:dyDescent="0.35">
      <c r="F655" s="2"/>
    </row>
    <row r="656" spans="6:6" x14ac:dyDescent="0.35">
      <c r="F656" s="2"/>
    </row>
    <row r="657" spans="6:6" x14ac:dyDescent="0.35">
      <c r="F657" s="2"/>
    </row>
    <row r="658" spans="6:6" x14ac:dyDescent="0.35">
      <c r="F658" s="2"/>
    </row>
    <row r="659" spans="6:6" x14ac:dyDescent="0.35">
      <c r="F659" s="2"/>
    </row>
    <row r="660" spans="6:6" x14ac:dyDescent="0.35">
      <c r="F660" s="2"/>
    </row>
    <row r="661" spans="6:6" x14ac:dyDescent="0.35">
      <c r="F661" s="2"/>
    </row>
    <row r="662" spans="6:6" x14ac:dyDescent="0.35">
      <c r="F662" s="2"/>
    </row>
    <row r="663" spans="6:6" x14ac:dyDescent="0.35">
      <c r="F663" s="2"/>
    </row>
    <row r="664" spans="6:6" x14ac:dyDescent="0.35">
      <c r="F664" s="2"/>
    </row>
    <row r="665" spans="6:6" x14ac:dyDescent="0.35">
      <c r="F665" s="2"/>
    </row>
    <row r="666" spans="6:6" x14ac:dyDescent="0.35">
      <c r="F666" s="2"/>
    </row>
    <row r="667" spans="6:6" x14ac:dyDescent="0.35">
      <c r="F667" s="2"/>
    </row>
    <row r="668" spans="6:6" x14ac:dyDescent="0.35">
      <c r="F668" s="2"/>
    </row>
    <row r="669" spans="6:6" x14ac:dyDescent="0.35">
      <c r="F669" s="2"/>
    </row>
    <row r="670" spans="6:6" x14ac:dyDescent="0.35">
      <c r="F670" s="2"/>
    </row>
    <row r="671" spans="6:6" x14ac:dyDescent="0.35">
      <c r="F671" s="2"/>
    </row>
    <row r="672" spans="6:6" x14ac:dyDescent="0.35">
      <c r="F672" s="2"/>
    </row>
    <row r="673" spans="6:6" x14ac:dyDescent="0.35">
      <c r="F673" s="2"/>
    </row>
    <row r="674" spans="6:6" x14ac:dyDescent="0.35">
      <c r="F674" s="2"/>
    </row>
    <row r="675" spans="6:6" x14ac:dyDescent="0.35">
      <c r="F675" s="2"/>
    </row>
    <row r="676" spans="6:6" x14ac:dyDescent="0.35">
      <c r="F676" s="2"/>
    </row>
    <row r="677" spans="6:6" x14ac:dyDescent="0.35">
      <c r="F677" s="2"/>
    </row>
    <row r="678" spans="6:6" x14ac:dyDescent="0.35">
      <c r="F678" s="2"/>
    </row>
    <row r="679" spans="6:6" x14ac:dyDescent="0.35">
      <c r="F679" s="2"/>
    </row>
    <row r="680" spans="6:6" x14ac:dyDescent="0.35">
      <c r="F680" s="2"/>
    </row>
    <row r="681" spans="6:6" x14ac:dyDescent="0.35">
      <c r="F681" s="2"/>
    </row>
    <row r="682" spans="6:6" x14ac:dyDescent="0.35">
      <c r="F682" s="2"/>
    </row>
    <row r="683" spans="6:6" x14ac:dyDescent="0.35">
      <c r="F683" s="2"/>
    </row>
    <row r="684" spans="6:6" x14ac:dyDescent="0.35">
      <c r="F684" s="2"/>
    </row>
    <row r="685" spans="6:6" x14ac:dyDescent="0.35">
      <c r="F685" s="2"/>
    </row>
    <row r="686" spans="6:6" x14ac:dyDescent="0.35">
      <c r="F686" s="2"/>
    </row>
    <row r="687" spans="6:6" x14ac:dyDescent="0.35">
      <c r="F687" s="2"/>
    </row>
    <row r="688" spans="6:6" x14ac:dyDescent="0.35">
      <c r="F688" s="2"/>
    </row>
    <row r="689" spans="6:6" x14ac:dyDescent="0.35">
      <c r="F689" s="2"/>
    </row>
    <row r="690" spans="6:6" x14ac:dyDescent="0.35">
      <c r="F690" s="2"/>
    </row>
    <row r="691" spans="6:6" x14ac:dyDescent="0.35">
      <c r="F691" s="2"/>
    </row>
    <row r="692" spans="6:6" x14ac:dyDescent="0.35">
      <c r="F692" s="2"/>
    </row>
    <row r="693" spans="6:6" x14ac:dyDescent="0.35">
      <c r="F693" s="2"/>
    </row>
    <row r="694" spans="6:6" x14ac:dyDescent="0.35">
      <c r="F694" s="2"/>
    </row>
    <row r="695" spans="6:6" x14ac:dyDescent="0.35">
      <c r="F695" s="2"/>
    </row>
    <row r="696" spans="6:6" x14ac:dyDescent="0.35">
      <c r="F696" s="2"/>
    </row>
    <row r="697" spans="6:6" x14ac:dyDescent="0.35">
      <c r="F697" s="2"/>
    </row>
    <row r="698" spans="6:6" x14ac:dyDescent="0.35">
      <c r="F698" s="2"/>
    </row>
    <row r="699" spans="6:6" x14ac:dyDescent="0.35">
      <c r="F699" s="2"/>
    </row>
    <row r="700" spans="6:6" x14ac:dyDescent="0.35">
      <c r="F700" s="2"/>
    </row>
    <row r="701" spans="6:6" x14ac:dyDescent="0.35">
      <c r="F701" s="2"/>
    </row>
    <row r="702" spans="6:6" x14ac:dyDescent="0.35">
      <c r="F702" s="2"/>
    </row>
    <row r="703" spans="6:6" x14ac:dyDescent="0.35">
      <c r="F703" s="2"/>
    </row>
    <row r="704" spans="6:6" x14ac:dyDescent="0.35">
      <c r="F704" s="2"/>
    </row>
    <row r="705" spans="6:6" x14ac:dyDescent="0.35">
      <c r="F705" s="2"/>
    </row>
    <row r="706" spans="6:6" x14ac:dyDescent="0.35">
      <c r="F706" s="2"/>
    </row>
    <row r="707" spans="6:6" x14ac:dyDescent="0.35">
      <c r="F707" s="2"/>
    </row>
    <row r="708" spans="6:6" x14ac:dyDescent="0.35">
      <c r="F708" s="2"/>
    </row>
    <row r="709" spans="6:6" x14ac:dyDescent="0.35">
      <c r="F709" s="2"/>
    </row>
    <row r="710" spans="6:6" x14ac:dyDescent="0.35">
      <c r="F710" s="2"/>
    </row>
    <row r="711" spans="6:6" x14ac:dyDescent="0.35">
      <c r="F711" s="2"/>
    </row>
    <row r="712" spans="6:6" x14ac:dyDescent="0.35">
      <c r="F712" s="2"/>
    </row>
    <row r="713" spans="6:6" x14ac:dyDescent="0.35">
      <c r="F713" s="2"/>
    </row>
    <row r="714" spans="6:6" x14ac:dyDescent="0.35">
      <c r="F714" s="2"/>
    </row>
    <row r="715" spans="6:6" x14ac:dyDescent="0.35">
      <c r="F715" s="2"/>
    </row>
    <row r="716" spans="6:6" x14ac:dyDescent="0.35">
      <c r="F716" s="2"/>
    </row>
    <row r="717" spans="6:6" x14ac:dyDescent="0.35">
      <c r="F717" s="2"/>
    </row>
    <row r="718" spans="6:6" x14ac:dyDescent="0.35">
      <c r="F718" s="2"/>
    </row>
    <row r="719" spans="6:6" x14ac:dyDescent="0.35">
      <c r="F719" s="2"/>
    </row>
    <row r="720" spans="6:6" x14ac:dyDescent="0.35">
      <c r="F720" s="2"/>
    </row>
    <row r="721" spans="6:6" x14ac:dyDescent="0.35">
      <c r="F721" s="2"/>
    </row>
    <row r="722" spans="6:6" x14ac:dyDescent="0.35">
      <c r="F722" s="2"/>
    </row>
    <row r="723" spans="6:6" x14ac:dyDescent="0.35">
      <c r="F723" s="2"/>
    </row>
    <row r="724" spans="6:6" x14ac:dyDescent="0.35">
      <c r="F724" s="2"/>
    </row>
    <row r="725" spans="6:6" x14ac:dyDescent="0.35">
      <c r="F725" s="2"/>
    </row>
    <row r="726" spans="6:6" x14ac:dyDescent="0.35">
      <c r="F726" s="2"/>
    </row>
    <row r="727" spans="6:6" x14ac:dyDescent="0.35">
      <c r="F727" s="2"/>
    </row>
    <row r="728" spans="6:6" x14ac:dyDescent="0.35">
      <c r="F728" s="2"/>
    </row>
    <row r="729" spans="6:6" x14ac:dyDescent="0.35">
      <c r="F729" s="2"/>
    </row>
    <row r="730" spans="6:6" x14ac:dyDescent="0.35">
      <c r="F730" s="2"/>
    </row>
    <row r="731" spans="6:6" x14ac:dyDescent="0.35">
      <c r="F731" s="2"/>
    </row>
    <row r="732" spans="6:6" x14ac:dyDescent="0.35">
      <c r="F732" s="2"/>
    </row>
    <row r="733" spans="6:6" x14ac:dyDescent="0.35">
      <c r="F733" s="2"/>
    </row>
    <row r="734" spans="6:6" x14ac:dyDescent="0.35">
      <c r="F734" s="2"/>
    </row>
    <row r="735" spans="6:6" x14ac:dyDescent="0.35">
      <c r="F735" s="2"/>
    </row>
    <row r="736" spans="6:6" x14ac:dyDescent="0.35">
      <c r="F736" s="2"/>
    </row>
    <row r="737" spans="6:6" x14ac:dyDescent="0.35">
      <c r="F737" s="2"/>
    </row>
    <row r="738" spans="6:6" x14ac:dyDescent="0.35">
      <c r="F738" s="2"/>
    </row>
    <row r="739" spans="6:6" x14ac:dyDescent="0.35">
      <c r="F739" s="2"/>
    </row>
    <row r="740" spans="6:6" x14ac:dyDescent="0.35">
      <c r="F740" s="2"/>
    </row>
    <row r="741" spans="6:6" x14ac:dyDescent="0.35">
      <c r="F741" s="2"/>
    </row>
    <row r="742" spans="6:6" x14ac:dyDescent="0.35">
      <c r="F742" s="2"/>
    </row>
    <row r="743" spans="6:6" x14ac:dyDescent="0.35">
      <c r="F743" s="2"/>
    </row>
    <row r="744" spans="6:6" x14ac:dyDescent="0.35">
      <c r="F744" s="2"/>
    </row>
    <row r="745" spans="6:6" x14ac:dyDescent="0.35">
      <c r="F745" s="2"/>
    </row>
    <row r="746" spans="6:6" x14ac:dyDescent="0.35">
      <c r="F746" s="2"/>
    </row>
    <row r="747" spans="6:6" x14ac:dyDescent="0.35">
      <c r="F747" s="2"/>
    </row>
    <row r="748" spans="6:6" x14ac:dyDescent="0.35">
      <c r="F748" s="2"/>
    </row>
    <row r="749" spans="6:6" x14ac:dyDescent="0.35">
      <c r="F749" s="2"/>
    </row>
    <row r="750" spans="6:6" x14ac:dyDescent="0.35">
      <c r="F750" s="2"/>
    </row>
    <row r="751" spans="6:6" x14ac:dyDescent="0.35">
      <c r="F751" s="2"/>
    </row>
    <row r="752" spans="6:6" x14ac:dyDescent="0.35">
      <c r="F752" s="2"/>
    </row>
    <row r="753" spans="6:6" x14ac:dyDescent="0.35">
      <c r="F753" s="2"/>
    </row>
    <row r="754" spans="6:6" x14ac:dyDescent="0.35">
      <c r="F754" s="2"/>
    </row>
    <row r="755" spans="6:6" x14ac:dyDescent="0.35">
      <c r="F755" s="2"/>
    </row>
    <row r="756" spans="6:6" x14ac:dyDescent="0.35">
      <c r="F756" s="2"/>
    </row>
    <row r="757" spans="6:6" x14ac:dyDescent="0.35">
      <c r="F757" s="2"/>
    </row>
    <row r="758" spans="6:6" x14ac:dyDescent="0.35">
      <c r="F758" s="2"/>
    </row>
    <row r="759" spans="6:6" x14ac:dyDescent="0.35">
      <c r="F759" s="2"/>
    </row>
    <row r="760" spans="6:6" x14ac:dyDescent="0.35">
      <c r="F760" s="2"/>
    </row>
    <row r="761" spans="6:6" x14ac:dyDescent="0.35">
      <c r="F761" s="2"/>
    </row>
    <row r="762" spans="6:6" x14ac:dyDescent="0.35">
      <c r="F762" s="2"/>
    </row>
    <row r="763" spans="6:6" x14ac:dyDescent="0.35">
      <c r="F763" s="2"/>
    </row>
    <row r="764" spans="6:6" x14ac:dyDescent="0.35">
      <c r="F764" s="2"/>
    </row>
    <row r="765" spans="6:6" x14ac:dyDescent="0.35">
      <c r="F765" s="2"/>
    </row>
    <row r="766" spans="6:6" x14ac:dyDescent="0.35">
      <c r="F766" s="2"/>
    </row>
    <row r="767" spans="6:6" x14ac:dyDescent="0.35">
      <c r="F767" s="2"/>
    </row>
    <row r="768" spans="6:6" x14ac:dyDescent="0.35">
      <c r="F768" s="2"/>
    </row>
    <row r="769" spans="6:6" x14ac:dyDescent="0.35">
      <c r="F769" s="2"/>
    </row>
    <row r="770" spans="6:6" x14ac:dyDescent="0.35">
      <c r="F770" s="2"/>
    </row>
    <row r="771" spans="6:6" x14ac:dyDescent="0.35">
      <c r="F771" s="2"/>
    </row>
    <row r="772" spans="6:6" x14ac:dyDescent="0.35">
      <c r="F772" s="2"/>
    </row>
    <row r="773" spans="6:6" x14ac:dyDescent="0.35">
      <c r="F773" s="2"/>
    </row>
    <row r="774" spans="6:6" x14ac:dyDescent="0.35">
      <c r="F774" s="2"/>
    </row>
    <row r="775" spans="6:6" x14ac:dyDescent="0.35">
      <c r="F775" s="2"/>
    </row>
    <row r="776" spans="6:6" x14ac:dyDescent="0.35">
      <c r="F776" s="2"/>
    </row>
    <row r="777" spans="6:6" x14ac:dyDescent="0.35">
      <c r="F777" s="2"/>
    </row>
    <row r="778" spans="6:6" x14ac:dyDescent="0.35">
      <c r="F778" s="2"/>
    </row>
    <row r="779" spans="6:6" x14ac:dyDescent="0.35">
      <c r="F779" s="2"/>
    </row>
    <row r="780" spans="6:6" x14ac:dyDescent="0.35">
      <c r="F780" s="2"/>
    </row>
    <row r="781" spans="6:6" x14ac:dyDescent="0.35">
      <c r="F781" s="2"/>
    </row>
    <row r="782" spans="6:6" x14ac:dyDescent="0.35">
      <c r="F782" s="2"/>
    </row>
    <row r="783" spans="6:6" x14ac:dyDescent="0.35">
      <c r="F783" s="2"/>
    </row>
    <row r="784" spans="6:6" x14ac:dyDescent="0.35">
      <c r="F784" s="2"/>
    </row>
    <row r="785" spans="6:6" x14ac:dyDescent="0.35">
      <c r="F785" s="2"/>
    </row>
    <row r="786" spans="6:6" x14ac:dyDescent="0.35">
      <c r="F786" s="2"/>
    </row>
    <row r="787" spans="6:6" x14ac:dyDescent="0.35">
      <c r="F787" s="2"/>
    </row>
    <row r="788" spans="6:6" x14ac:dyDescent="0.35">
      <c r="F788" s="2"/>
    </row>
    <row r="789" spans="6:6" x14ac:dyDescent="0.35">
      <c r="F789" s="2"/>
    </row>
    <row r="790" spans="6:6" x14ac:dyDescent="0.35">
      <c r="F790" s="2"/>
    </row>
    <row r="791" spans="6:6" x14ac:dyDescent="0.35">
      <c r="F791" s="2"/>
    </row>
    <row r="792" spans="6:6" x14ac:dyDescent="0.35">
      <c r="F792" s="2"/>
    </row>
    <row r="793" spans="6:6" x14ac:dyDescent="0.35">
      <c r="F793" s="2"/>
    </row>
    <row r="794" spans="6:6" x14ac:dyDescent="0.35">
      <c r="F794" s="2"/>
    </row>
    <row r="795" spans="6:6" x14ac:dyDescent="0.35">
      <c r="F795" s="2"/>
    </row>
    <row r="796" spans="6:6" x14ac:dyDescent="0.35">
      <c r="F796" s="2"/>
    </row>
    <row r="797" spans="6:6" x14ac:dyDescent="0.35">
      <c r="F797" s="2"/>
    </row>
    <row r="798" spans="6:6" x14ac:dyDescent="0.35">
      <c r="F798" s="2"/>
    </row>
    <row r="799" spans="6:6" x14ac:dyDescent="0.35">
      <c r="F799" s="2"/>
    </row>
    <row r="800" spans="6:6" x14ac:dyDescent="0.35">
      <c r="F800" s="2"/>
    </row>
    <row r="801" spans="6:6" x14ac:dyDescent="0.35">
      <c r="F801" s="2"/>
    </row>
    <row r="802" spans="6:6" x14ac:dyDescent="0.35">
      <c r="F802" s="2"/>
    </row>
    <row r="803" spans="6:6" x14ac:dyDescent="0.35">
      <c r="F803" s="2"/>
    </row>
    <row r="804" spans="6:6" x14ac:dyDescent="0.35">
      <c r="F804" s="2"/>
    </row>
    <row r="805" spans="6:6" x14ac:dyDescent="0.35">
      <c r="F805" s="2"/>
    </row>
    <row r="806" spans="6:6" x14ac:dyDescent="0.35">
      <c r="F806" s="2"/>
    </row>
    <row r="807" spans="6:6" x14ac:dyDescent="0.35">
      <c r="F807" s="2"/>
    </row>
    <row r="808" spans="6:6" x14ac:dyDescent="0.35">
      <c r="F808" s="2"/>
    </row>
    <row r="809" spans="6:6" x14ac:dyDescent="0.35">
      <c r="F809" s="2"/>
    </row>
    <row r="810" spans="6:6" x14ac:dyDescent="0.35">
      <c r="F810" s="2"/>
    </row>
    <row r="811" spans="6:6" x14ac:dyDescent="0.35">
      <c r="F811" s="2"/>
    </row>
    <row r="812" spans="6:6" x14ac:dyDescent="0.35">
      <c r="F812" s="2"/>
    </row>
    <row r="813" spans="6:6" x14ac:dyDescent="0.35">
      <c r="F813" s="2"/>
    </row>
    <row r="814" spans="6:6" x14ac:dyDescent="0.35">
      <c r="F814" s="2"/>
    </row>
    <row r="815" spans="6:6" x14ac:dyDescent="0.35">
      <c r="F815" s="2"/>
    </row>
    <row r="816" spans="6:6" x14ac:dyDescent="0.35">
      <c r="F816" s="2"/>
    </row>
    <row r="817" spans="6:6" x14ac:dyDescent="0.35">
      <c r="F817" s="2"/>
    </row>
    <row r="818" spans="6:6" x14ac:dyDescent="0.35">
      <c r="F818" s="2"/>
    </row>
    <row r="819" spans="6:6" x14ac:dyDescent="0.35">
      <c r="F819" s="2"/>
    </row>
    <row r="820" spans="6:6" x14ac:dyDescent="0.35">
      <c r="F820" s="2"/>
    </row>
    <row r="821" spans="6:6" x14ac:dyDescent="0.35">
      <c r="F821" s="2"/>
    </row>
    <row r="822" spans="6:6" x14ac:dyDescent="0.35">
      <c r="F822" s="2"/>
    </row>
    <row r="823" spans="6:6" x14ac:dyDescent="0.35">
      <c r="F823" s="2"/>
    </row>
    <row r="824" spans="6:6" x14ac:dyDescent="0.35">
      <c r="F824" s="2"/>
    </row>
    <row r="825" spans="6:6" x14ac:dyDescent="0.35">
      <c r="F825" s="2"/>
    </row>
    <row r="826" spans="6:6" x14ac:dyDescent="0.35">
      <c r="F826" s="2"/>
    </row>
    <row r="827" spans="6:6" x14ac:dyDescent="0.35">
      <c r="F827" s="2"/>
    </row>
    <row r="828" spans="6:6" x14ac:dyDescent="0.35">
      <c r="F828" s="2"/>
    </row>
    <row r="829" spans="6:6" x14ac:dyDescent="0.35">
      <c r="F829" s="2"/>
    </row>
    <row r="830" spans="6:6" x14ac:dyDescent="0.35">
      <c r="F830" s="2"/>
    </row>
    <row r="831" spans="6:6" x14ac:dyDescent="0.35">
      <c r="F831" s="2"/>
    </row>
    <row r="832" spans="6:6" x14ac:dyDescent="0.35">
      <c r="F832" s="2"/>
    </row>
    <row r="833" spans="6:6" x14ac:dyDescent="0.35">
      <c r="F833" s="2"/>
    </row>
    <row r="834" spans="6:6" x14ac:dyDescent="0.35">
      <c r="F834" s="2"/>
    </row>
    <row r="835" spans="6:6" x14ac:dyDescent="0.35">
      <c r="F835" s="2"/>
    </row>
    <row r="836" spans="6:6" x14ac:dyDescent="0.35">
      <c r="F836" s="2"/>
    </row>
    <row r="837" spans="6:6" x14ac:dyDescent="0.35">
      <c r="F837" s="2"/>
    </row>
    <row r="838" spans="6:6" x14ac:dyDescent="0.35">
      <c r="F838" s="2"/>
    </row>
    <row r="839" spans="6:6" x14ac:dyDescent="0.35">
      <c r="F839" s="2"/>
    </row>
    <row r="840" spans="6:6" x14ac:dyDescent="0.35">
      <c r="F840" s="2"/>
    </row>
    <row r="841" spans="6:6" x14ac:dyDescent="0.35">
      <c r="F841" s="2"/>
    </row>
    <row r="842" spans="6:6" x14ac:dyDescent="0.35">
      <c r="F842" s="2"/>
    </row>
    <row r="843" spans="6:6" x14ac:dyDescent="0.35">
      <c r="F843" s="2"/>
    </row>
    <row r="844" spans="6:6" x14ac:dyDescent="0.35">
      <c r="F844" s="2"/>
    </row>
    <row r="845" spans="6:6" x14ac:dyDescent="0.35">
      <c r="F845" s="2"/>
    </row>
    <row r="846" spans="6:6" x14ac:dyDescent="0.35">
      <c r="F846" s="2"/>
    </row>
    <row r="847" spans="6:6" x14ac:dyDescent="0.35">
      <c r="F847" s="2"/>
    </row>
    <row r="848" spans="6:6" x14ac:dyDescent="0.35">
      <c r="F848" s="2"/>
    </row>
    <row r="849" spans="6:6" x14ac:dyDescent="0.35">
      <c r="F849" s="2"/>
    </row>
    <row r="850" spans="6:6" x14ac:dyDescent="0.35">
      <c r="F850" s="2"/>
    </row>
    <row r="851" spans="6:6" x14ac:dyDescent="0.35">
      <c r="F851" s="2"/>
    </row>
    <row r="852" spans="6:6" x14ac:dyDescent="0.35">
      <c r="F852" s="2"/>
    </row>
    <row r="853" spans="6:6" x14ac:dyDescent="0.35">
      <c r="F853" s="2"/>
    </row>
    <row r="854" spans="6:6" x14ac:dyDescent="0.35">
      <c r="F854" s="2"/>
    </row>
    <row r="855" spans="6:6" x14ac:dyDescent="0.35">
      <c r="F855" s="2"/>
    </row>
    <row r="856" spans="6:6" x14ac:dyDescent="0.35">
      <c r="F856" s="2"/>
    </row>
    <row r="857" spans="6:6" x14ac:dyDescent="0.35">
      <c r="F857" s="2"/>
    </row>
    <row r="858" spans="6:6" x14ac:dyDescent="0.35">
      <c r="F858" s="2"/>
    </row>
    <row r="859" spans="6:6" x14ac:dyDescent="0.35">
      <c r="F859" s="2"/>
    </row>
    <row r="860" spans="6:6" x14ac:dyDescent="0.35">
      <c r="F860" s="2"/>
    </row>
    <row r="861" spans="6:6" x14ac:dyDescent="0.35">
      <c r="F861" s="2"/>
    </row>
    <row r="862" spans="6:6" x14ac:dyDescent="0.35">
      <c r="F862" s="2"/>
    </row>
    <row r="863" spans="6:6" x14ac:dyDescent="0.35">
      <c r="F863" s="2"/>
    </row>
    <row r="864" spans="6:6" x14ac:dyDescent="0.35">
      <c r="F864" s="2"/>
    </row>
    <row r="865" spans="6:6" x14ac:dyDescent="0.35">
      <c r="F865" s="2"/>
    </row>
    <row r="866" spans="6:6" x14ac:dyDescent="0.35">
      <c r="F866" s="2"/>
    </row>
    <row r="867" spans="6:6" x14ac:dyDescent="0.35">
      <c r="F867" s="2"/>
    </row>
    <row r="868" spans="6:6" x14ac:dyDescent="0.35">
      <c r="F868" s="2"/>
    </row>
    <row r="869" spans="6:6" x14ac:dyDescent="0.35">
      <c r="F869" s="2"/>
    </row>
    <row r="870" spans="6:6" x14ac:dyDescent="0.35">
      <c r="F870" s="2"/>
    </row>
    <row r="871" spans="6:6" x14ac:dyDescent="0.35">
      <c r="F871" s="2"/>
    </row>
    <row r="872" spans="6:6" x14ac:dyDescent="0.35">
      <c r="F872" s="2"/>
    </row>
    <row r="873" spans="6:6" x14ac:dyDescent="0.35">
      <c r="F873" s="2"/>
    </row>
    <row r="874" spans="6:6" x14ac:dyDescent="0.35">
      <c r="F874" s="2"/>
    </row>
    <row r="875" spans="6:6" x14ac:dyDescent="0.35">
      <c r="F875" s="2"/>
    </row>
    <row r="876" spans="6:6" x14ac:dyDescent="0.35">
      <c r="F876" s="2"/>
    </row>
    <row r="877" spans="6:6" x14ac:dyDescent="0.35">
      <c r="F877" s="2"/>
    </row>
    <row r="878" spans="6:6" x14ac:dyDescent="0.35">
      <c r="F878" s="2"/>
    </row>
    <row r="879" spans="6:6" x14ac:dyDescent="0.35">
      <c r="F879" s="2"/>
    </row>
    <row r="880" spans="6:6" x14ac:dyDescent="0.35">
      <c r="F880" s="2"/>
    </row>
    <row r="881" spans="6:6" x14ac:dyDescent="0.35">
      <c r="F881" s="2"/>
    </row>
    <row r="882" spans="6:6" x14ac:dyDescent="0.35">
      <c r="F882" s="2"/>
    </row>
    <row r="883" spans="6:6" x14ac:dyDescent="0.35">
      <c r="F883" s="2"/>
    </row>
    <row r="884" spans="6:6" x14ac:dyDescent="0.35">
      <c r="F884" s="2"/>
    </row>
    <row r="885" spans="6:6" x14ac:dyDescent="0.35">
      <c r="F885" s="2"/>
    </row>
    <row r="886" spans="6:6" x14ac:dyDescent="0.35">
      <c r="F886" s="2"/>
    </row>
    <row r="887" spans="6:6" x14ac:dyDescent="0.35">
      <c r="F887" s="2"/>
    </row>
    <row r="888" spans="6:6" x14ac:dyDescent="0.35">
      <c r="F888" s="2"/>
    </row>
    <row r="889" spans="6:6" x14ac:dyDescent="0.35">
      <c r="F889" s="2"/>
    </row>
    <row r="890" spans="6:6" x14ac:dyDescent="0.35">
      <c r="F890" s="2"/>
    </row>
    <row r="891" spans="6:6" x14ac:dyDescent="0.35">
      <c r="F891" s="2"/>
    </row>
    <row r="892" spans="6:6" x14ac:dyDescent="0.35">
      <c r="F892" s="2"/>
    </row>
    <row r="893" spans="6:6" x14ac:dyDescent="0.35">
      <c r="F893" s="2"/>
    </row>
    <row r="894" spans="6:6" x14ac:dyDescent="0.35">
      <c r="F894" s="2"/>
    </row>
    <row r="895" spans="6:6" x14ac:dyDescent="0.35">
      <c r="F895" s="2"/>
    </row>
    <row r="896" spans="6:6" x14ac:dyDescent="0.35">
      <c r="F896" s="2"/>
    </row>
    <row r="897" spans="6:6" x14ac:dyDescent="0.35">
      <c r="F897" s="2"/>
    </row>
    <row r="898" spans="6:6" x14ac:dyDescent="0.35">
      <c r="F898" s="2"/>
    </row>
    <row r="899" spans="6:6" x14ac:dyDescent="0.35">
      <c r="F899" s="2"/>
    </row>
    <row r="900" spans="6:6" x14ac:dyDescent="0.35">
      <c r="F900" s="2"/>
    </row>
    <row r="901" spans="6:6" x14ac:dyDescent="0.35">
      <c r="F901" s="2"/>
    </row>
    <row r="902" spans="6:6" x14ac:dyDescent="0.35">
      <c r="F902" s="2"/>
    </row>
    <row r="903" spans="6:6" x14ac:dyDescent="0.35">
      <c r="F903" s="2"/>
    </row>
    <row r="904" spans="6:6" x14ac:dyDescent="0.35">
      <c r="F904" s="2"/>
    </row>
    <row r="905" spans="6:6" x14ac:dyDescent="0.35">
      <c r="F905" s="2"/>
    </row>
    <row r="906" spans="6:6" x14ac:dyDescent="0.35">
      <c r="F906" s="2"/>
    </row>
    <row r="907" spans="6:6" x14ac:dyDescent="0.35">
      <c r="F907" s="2"/>
    </row>
    <row r="908" spans="6:6" x14ac:dyDescent="0.35">
      <c r="F908" s="2"/>
    </row>
    <row r="909" spans="6:6" x14ac:dyDescent="0.35">
      <c r="F909" s="2"/>
    </row>
    <row r="910" spans="6:6" x14ac:dyDescent="0.35">
      <c r="F910" s="2"/>
    </row>
    <row r="911" spans="6:6" x14ac:dyDescent="0.35">
      <c r="F911" s="2"/>
    </row>
    <row r="912" spans="6:6" x14ac:dyDescent="0.35">
      <c r="F912" s="2"/>
    </row>
    <row r="913" spans="6:6" x14ac:dyDescent="0.35">
      <c r="F913" s="2"/>
    </row>
    <row r="914" spans="6:6" x14ac:dyDescent="0.35">
      <c r="F914" s="2"/>
    </row>
    <row r="915" spans="6:6" x14ac:dyDescent="0.35">
      <c r="F915" s="2"/>
    </row>
    <row r="916" spans="6:6" x14ac:dyDescent="0.35">
      <c r="F916" s="2"/>
    </row>
    <row r="917" spans="6:6" x14ac:dyDescent="0.35">
      <c r="F917" s="2"/>
    </row>
    <row r="918" spans="6:6" x14ac:dyDescent="0.35">
      <c r="F918" s="2"/>
    </row>
    <row r="919" spans="6:6" x14ac:dyDescent="0.35">
      <c r="F919" s="2"/>
    </row>
    <row r="920" spans="6:6" x14ac:dyDescent="0.35">
      <c r="F920" s="2"/>
    </row>
    <row r="921" spans="6:6" x14ac:dyDescent="0.35">
      <c r="F921" s="2"/>
    </row>
    <row r="922" spans="6:6" x14ac:dyDescent="0.35">
      <c r="F922" s="2"/>
    </row>
    <row r="923" spans="6:6" x14ac:dyDescent="0.35">
      <c r="F923" s="2"/>
    </row>
    <row r="924" spans="6:6" x14ac:dyDescent="0.35">
      <c r="F924" s="2"/>
    </row>
    <row r="925" spans="6:6" x14ac:dyDescent="0.35">
      <c r="F925" s="2"/>
    </row>
    <row r="926" spans="6:6" x14ac:dyDescent="0.35">
      <c r="F926" s="2"/>
    </row>
    <row r="927" spans="6:6" x14ac:dyDescent="0.35">
      <c r="F927" s="2"/>
    </row>
    <row r="928" spans="6:6" x14ac:dyDescent="0.35">
      <c r="F928" s="2"/>
    </row>
    <row r="929" spans="6:6" x14ac:dyDescent="0.35">
      <c r="F929" s="2"/>
    </row>
    <row r="930" spans="6:6" x14ac:dyDescent="0.35">
      <c r="F930" s="2"/>
    </row>
    <row r="931" spans="6:6" x14ac:dyDescent="0.35">
      <c r="F931" s="2"/>
    </row>
    <row r="932" spans="6:6" x14ac:dyDescent="0.35">
      <c r="F932" s="2"/>
    </row>
    <row r="933" spans="6:6" x14ac:dyDescent="0.35">
      <c r="F933" s="2"/>
    </row>
    <row r="934" spans="6:6" x14ac:dyDescent="0.35">
      <c r="F934" s="2"/>
    </row>
    <row r="935" spans="6:6" x14ac:dyDescent="0.35">
      <c r="F935" s="2"/>
    </row>
    <row r="936" spans="6:6" x14ac:dyDescent="0.35">
      <c r="F936" s="2"/>
    </row>
    <row r="937" spans="6:6" x14ac:dyDescent="0.35">
      <c r="F937" s="2"/>
    </row>
    <row r="938" spans="6:6" x14ac:dyDescent="0.35">
      <c r="F938" s="2"/>
    </row>
    <row r="939" spans="6:6" x14ac:dyDescent="0.35">
      <c r="F939" s="2"/>
    </row>
    <row r="940" spans="6:6" x14ac:dyDescent="0.35">
      <c r="F940" s="2"/>
    </row>
    <row r="941" spans="6:6" x14ac:dyDescent="0.35">
      <c r="F941" s="2"/>
    </row>
    <row r="942" spans="6:6" x14ac:dyDescent="0.35">
      <c r="F942" s="2"/>
    </row>
    <row r="943" spans="6:6" x14ac:dyDescent="0.35">
      <c r="F943" s="2"/>
    </row>
    <row r="944" spans="6:6" x14ac:dyDescent="0.35">
      <c r="F944" s="2"/>
    </row>
    <row r="945" spans="6:6" x14ac:dyDescent="0.35">
      <c r="F945" s="2"/>
    </row>
    <row r="946" spans="6:6" x14ac:dyDescent="0.35">
      <c r="F946" s="2"/>
    </row>
    <row r="947" spans="6:6" x14ac:dyDescent="0.35">
      <c r="F947" s="2"/>
    </row>
    <row r="948" spans="6:6" x14ac:dyDescent="0.35">
      <c r="F948" s="2"/>
    </row>
    <row r="949" spans="6:6" x14ac:dyDescent="0.35">
      <c r="F949" s="2"/>
    </row>
    <row r="950" spans="6:6" x14ac:dyDescent="0.35">
      <c r="F950" s="2"/>
    </row>
    <row r="951" spans="6:6" x14ac:dyDescent="0.35">
      <c r="F951" s="2"/>
    </row>
    <row r="952" spans="6:6" x14ac:dyDescent="0.35">
      <c r="F952" s="2"/>
    </row>
    <row r="953" spans="6:6" x14ac:dyDescent="0.35">
      <c r="F953" s="2"/>
    </row>
    <row r="954" spans="6:6" x14ac:dyDescent="0.35">
      <c r="F954" s="2"/>
    </row>
    <row r="955" spans="6:6" x14ac:dyDescent="0.35">
      <c r="F955" s="2"/>
    </row>
    <row r="956" spans="6:6" x14ac:dyDescent="0.35">
      <c r="F956" s="2"/>
    </row>
    <row r="957" spans="6:6" x14ac:dyDescent="0.35">
      <c r="F957" s="2"/>
    </row>
    <row r="958" spans="6:6" x14ac:dyDescent="0.35">
      <c r="F958" s="2"/>
    </row>
    <row r="959" spans="6:6" x14ac:dyDescent="0.35">
      <c r="F959" s="2"/>
    </row>
    <row r="960" spans="6:6" x14ac:dyDescent="0.35">
      <c r="F960" s="2"/>
    </row>
    <row r="961" spans="6:6" x14ac:dyDescent="0.35">
      <c r="F961" s="2"/>
    </row>
    <row r="962" spans="6:6" x14ac:dyDescent="0.35">
      <c r="F962" s="2"/>
    </row>
    <row r="963" spans="6:6" x14ac:dyDescent="0.35">
      <c r="F963" s="2"/>
    </row>
    <row r="964" spans="6:6" x14ac:dyDescent="0.35">
      <c r="F964" s="2"/>
    </row>
    <row r="965" spans="6:6" x14ac:dyDescent="0.35">
      <c r="F965" s="2"/>
    </row>
    <row r="966" spans="6:6" x14ac:dyDescent="0.35">
      <c r="F966" s="2"/>
    </row>
    <row r="967" spans="6:6" x14ac:dyDescent="0.35">
      <c r="F967" s="2"/>
    </row>
    <row r="968" spans="6:6" x14ac:dyDescent="0.35">
      <c r="F968" s="2"/>
    </row>
    <row r="969" spans="6:6" x14ac:dyDescent="0.35">
      <c r="F969" s="2"/>
    </row>
    <row r="970" spans="6:6" x14ac:dyDescent="0.35">
      <c r="F970" s="2"/>
    </row>
    <row r="971" spans="6:6" x14ac:dyDescent="0.35">
      <c r="F971" s="2"/>
    </row>
    <row r="972" spans="6:6" x14ac:dyDescent="0.35">
      <c r="F972" s="2"/>
    </row>
    <row r="973" spans="6:6" x14ac:dyDescent="0.35">
      <c r="F973" s="2"/>
    </row>
    <row r="974" spans="6:6" x14ac:dyDescent="0.35">
      <c r="F974" s="2"/>
    </row>
    <row r="975" spans="6:6" x14ac:dyDescent="0.35">
      <c r="F975" s="2"/>
    </row>
    <row r="976" spans="6:6" x14ac:dyDescent="0.35">
      <c r="F976" s="2"/>
    </row>
    <row r="977" spans="6:6" x14ac:dyDescent="0.35">
      <c r="F977" s="2"/>
    </row>
    <row r="978" spans="6:6" x14ac:dyDescent="0.35">
      <c r="F978" s="2"/>
    </row>
    <row r="979" spans="6:6" x14ac:dyDescent="0.35">
      <c r="F979" s="2"/>
    </row>
    <row r="980" spans="6:6" x14ac:dyDescent="0.35">
      <c r="F980" s="2"/>
    </row>
    <row r="981" spans="6:6" x14ac:dyDescent="0.35">
      <c r="F981" s="2"/>
    </row>
    <row r="982" spans="6:6" x14ac:dyDescent="0.35">
      <c r="F982" s="2"/>
    </row>
    <row r="983" spans="6:6" x14ac:dyDescent="0.35">
      <c r="F983" s="2"/>
    </row>
    <row r="984" spans="6:6" x14ac:dyDescent="0.35">
      <c r="F984" s="2"/>
    </row>
    <row r="985" spans="6:6" x14ac:dyDescent="0.35">
      <c r="F985" s="2"/>
    </row>
    <row r="986" spans="6:6" x14ac:dyDescent="0.35">
      <c r="F986" s="2"/>
    </row>
    <row r="987" spans="6:6" x14ac:dyDescent="0.35">
      <c r="F987" s="2"/>
    </row>
    <row r="988" spans="6:6" x14ac:dyDescent="0.35">
      <c r="F988" s="2"/>
    </row>
    <row r="989" spans="6:6" x14ac:dyDescent="0.35">
      <c r="F989" s="2"/>
    </row>
    <row r="990" spans="6:6" x14ac:dyDescent="0.35">
      <c r="F990" s="2"/>
    </row>
    <row r="991" spans="6:6" x14ac:dyDescent="0.35">
      <c r="F991" s="2"/>
    </row>
    <row r="992" spans="6:6" x14ac:dyDescent="0.35">
      <c r="F992" s="2"/>
    </row>
    <row r="993" spans="6:6" x14ac:dyDescent="0.35">
      <c r="F993" s="2"/>
    </row>
    <row r="994" spans="6:6" x14ac:dyDescent="0.35">
      <c r="F994" s="2"/>
    </row>
    <row r="995" spans="6:6" x14ac:dyDescent="0.35">
      <c r="F995" s="2"/>
    </row>
    <row r="996" spans="6:6" x14ac:dyDescent="0.35">
      <c r="F996" s="2"/>
    </row>
    <row r="997" spans="6:6" x14ac:dyDescent="0.35">
      <c r="F997" s="2"/>
    </row>
    <row r="998" spans="6:6" x14ac:dyDescent="0.35">
      <c r="F998" s="2"/>
    </row>
    <row r="999" spans="6:6" x14ac:dyDescent="0.35">
      <c r="F999" s="2"/>
    </row>
    <row r="1000" spans="6:6" x14ac:dyDescent="0.35">
      <c r="F1000" s="2"/>
    </row>
    <row r="1001" spans="6:6" x14ac:dyDescent="0.35">
      <c r="F1001" s="2"/>
    </row>
    <row r="1002" spans="6:6" x14ac:dyDescent="0.35">
      <c r="F1002" s="2"/>
    </row>
    <row r="1003" spans="6:6" x14ac:dyDescent="0.35">
      <c r="F1003" s="2"/>
    </row>
    <row r="1004" spans="6:6" x14ac:dyDescent="0.35">
      <c r="F1004" s="2"/>
    </row>
    <row r="1005" spans="6:6" x14ac:dyDescent="0.35">
      <c r="F1005" s="2"/>
    </row>
    <row r="1006" spans="6:6" x14ac:dyDescent="0.35">
      <c r="F1006" s="2"/>
    </row>
    <row r="1007" spans="6:6" x14ac:dyDescent="0.35">
      <c r="F1007" s="2"/>
    </row>
    <row r="1008" spans="6:6" x14ac:dyDescent="0.35">
      <c r="F1008" s="2"/>
    </row>
    <row r="1009" spans="6:6" x14ac:dyDescent="0.35">
      <c r="F1009" s="2"/>
    </row>
    <row r="1010" spans="6:6" x14ac:dyDescent="0.35">
      <c r="F1010" s="2"/>
    </row>
    <row r="1011" spans="6:6" x14ac:dyDescent="0.35">
      <c r="F1011" s="2"/>
    </row>
    <row r="1012" spans="6:6" x14ac:dyDescent="0.35">
      <c r="F1012" s="2"/>
    </row>
    <row r="1013" spans="6:6" x14ac:dyDescent="0.35">
      <c r="F1013" s="2"/>
    </row>
    <row r="1014" spans="6:6" x14ac:dyDescent="0.35">
      <c r="F1014" s="2"/>
    </row>
    <row r="1015" spans="6:6" x14ac:dyDescent="0.35">
      <c r="F1015" s="2"/>
    </row>
    <row r="1016" spans="6:6" x14ac:dyDescent="0.35">
      <c r="F1016" s="2"/>
    </row>
    <row r="1017" spans="6:6" x14ac:dyDescent="0.35">
      <c r="F1017" s="2"/>
    </row>
    <row r="1018" spans="6:6" x14ac:dyDescent="0.35">
      <c r="F1018" s="2"/>
    </row>
    <row r="1019" spans="6:6" x14ac:dyDescent="0.35">
      <c r="F1019" s="2"/>
    </row>
    <row r="1020" spans="6:6" x14ac:dyDescent="0.35">
      <c r="F1020" s="2"/>
    </row>
    <row r="1021" spans="6:6" x14ac:dyDescent="0.35">
      <c r="F1021" s="2"/>
    </row>
    <row r="1022" spans="6:6" x14ac:dyDescent="0.35">
      <c r="F1022" s="2"/>
    </row>
    <row r="1023" spans="6:6" x14ac:dyDescent="0.35">
      <c r="F1023" s="2"/>
    </row>
    <row r="1024" spans="6:6" x14ac:dyDescent="0.35">
      <c r="F1024" s="2"/>
    </row>
    <row r="1025" spans="6:6" x14ac:dyDescent="0.35">
      <c r="F1025" s="2"/>
    </row>
    <row r="1026" spans="6:6" x14ac:dyDescent="0.35">
      <c r="F1026" s="2"/>
    </row>
    <row r="1027" spans="6:6" x14ac:dyDescent="0.35">
      <c r="F1027" s="2"/>
    </row>
    <row r="1028" spans="6:6" x14ac:dyDescent="0.35">
      <c r="F1028" s="2"/>
    </row>
    <row r="1029" spans="6:6" x14ac:dyDescent="0.35">
      <c r="F1029" s="2"/>
    </row>
    <row r="1030" spans="6:6" x14ac:dyDescent="0.35">
      <c r="F1030" s="2"/>
    </row>
    <row r="1031" spans="6:6" x14ac:dyDescent="0.35">
      <c r="F1031" s="2"/>
    </row>
    <row r="1032" spans="6:6" x14ac:dyDescent="0.35">
      <c r="F1032" s="2"/>
    </row>
    <row r="1033" spans="6:6" x14ac:dyDescent="0.35">
      <c r="F1033" s="2"/>
    </row>
    <row r="1034" spans="6:6" x14ac:dyDescent="0.35">
      <c r="F1034" s="2"/>
    </row>
    <row r="1035" spans="6:6" x14ac:dyDescent="0.35">
      <c r="F1035" s="2"/>
    </row>
    <row r="1036" spans="6:6" x14ac:dyDescent="0.35">
      <c r="F1036" s="2"/>
    </row>
    <row r="1037" spans="6:6" x14ac:dyDescent="0.35">
      <c r="F1037" s="2"/>
    </row>
    <row r="1038" spans="6:6" x14ac:dyDescent="0.35">
      <c r="F1038" s="2"/>
    </row>
    <row r="1039" spans="6:6" x14ac:dyDescent="0.35">
      <c r="F1039" s="2"/>
    </row>
    <row r="1040" spans="6:6" x14ac:dyDescent="0.35">
      <c r="F1040" s="2"/>
    </row>
    <row r="1041" spans="6:6" x14ac:dyDescent="0.35">
      <c r="F1041" s="2"/>
    </row>
    <row r="1042" spans="6:6" x14ac:dyDescent="0.35">
      <c r="F1042" s="2"/>
    </row>
    <row r="1043" spans="6:6" x14ac:dyDescent="0.35">
      <c r="F1043" s="2"/>
    </row>
    <row r="1044" spans="6:6" x14ac:dyDescent="0.35">
      <c r="F1044" s="2"/>
    </row>
    <row r="1045" spans="6:6" x14ac:dyDescent="0.35">
      <c r="F1045" s="2"/>
    </row>
    <row r="1046" spans="6:6" x14ac:dyDescent="0.35">
      <c r="F1046" s="2"/>
    </row>
    <row r="1047" spans="6:6" x14ac:dyDescent="0.35">
      <c r="F1047" s="2"/>
    </row>
    <row r="1048" spans="6:6" x14ac:dyDescent="0.35">
      <c r="F1048" s="2"/>
    </row>
    <row r="1049" spans="6:6" x14ac:dyDescent="0.35">
      <c r="F1049" s="2"/>
    </row>
    <row r="1050" spans="6:6" x14ac:dyDescent="0.35">
      <c r="F1050" s="2"/>
    </row>
    <row r="1051" spans="6:6" x14ac:dyDescent="0.35">
      <c r="F1051" s="2"/>
    </row>
    <row r="1052" spans="6:6" x14ac:dyDescent="0.35">
      <c r="F1052" s="2"/>
    </row>
    <row r="1053" spans="6:6" x14ac:dyDescent="0.35">
      <c r="F1053" s="2"/>
    </row>
    <row r="1054" spans="6:6" x14ac:dyDescent="0.35">
      <c r="F1054" s="2"/>
    </row>
    <row r="1055" spans="6:6" x14ac:dyDescent="0.35">
      <c r="F1055" s="2"/>
    </row>
    <row r="1056" spans="6:6" x14ac:dyDescent="0.35">
      <c r="F10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wti_cca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TONY (UG)</dc:creator>
  <cp:lastModifiedBy>Tony Chen</cp:lastModifiedBy>
  <dcterms:created xsi:type="dcterms:W3CDTF">2022-02-11T17:21:45Z</dcterms:created>
  <dcterms:modified xsi:type="dcterms:W3CDTF">2022-02-12T19:15:00Z</dcterms:modified>
</cp:coreProperties>
</file>