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YandexDisk\!!Дисциплины и программы мои\02_Информационная безопасность -бакалавры\Очное- Инф-без\_2021-2022\Рейтинг к экзамену\"/>
    </mc:Choice>
  </mc:AlternateContent>
  <xr:revisionPtr revIDLastSave="0" documentId="13_ncr:1_{43FDBA1A-77AC-45CF-9946-0C1A05B471B0}" xr6:coauthVersionLast="44" xr6:coauthVersionMax="47" xr10:uidLastSave="{00000000-0000-0000-0000-000000000000}"/>
  <bookViews>
    <workbookView xWindow="-109" yWindow="-109" windowWidth="26301" windowHeight="14305" activeTab="6" xr2:uid="{F0721008-F880-4B5A-A040-31F3A7EF3BA6}"/>
  </bookViews>
  <sheets>
    <sheet name="3071" sheetId="4" r:id="rId1"/>
    <sheet name="3072" sheetId="6" r:id="rId2"/>
    <sheet name="3073" sheetId="7" r:id="rId3"/>
    <sheet name="3074" sheetId="8" r:id="rId4"/>
    <sheet name="3075" sheetId="9" r:id="rId5"/>
    <sheet name="3271" sheetId="10" r:id="rId6"/>
    <sheet name="3181" sheetId="11" r:id="rId7"/>
  </sheets>
  <definedNames>
    <definedName name="_xlnm.Print_Area" localSheetId="0">'3071'!$B$2:$M$17</definedName>
    <definedName name="_xlnm.Print_Area" localSheetId="1">'3072'!$B$2:$M$8</definedName>
    <definedName name="_xlnm.Print_Area" localSheetId="2">'3073'!$B$2:$M$8</definedName>
    <definedName name="_xlnm.Print_Area" localSheetId="3">'3074'!$B$2:$M$9</definedName>
    <definedName name="_xlnm.Print_Area" localSheetId="4">'3075'!$B$2:$M$10</definedName>
    <definedName name="_xlnm.Print_Area" localSheetId="6">'3181'!$B$2:$M$14</definedName>
    <definedName name="_xlnm.Print_Area" localSheetId="5">'3271'!$B$2:$M$11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1" l="1"/>
  <c r="K14" i="11"/>
  <c r="K13" i="11"/>
  <c r="L13" i="11" s="1"/>
  <c r="L12" i="11"/>
  <c r="K12" i="11"/>
  <c r="K11" i="11"/>
  <c r="L11" i="11" s="1"/>
  <c r="L10" i="11"/>
  <c r="K10" i="11"/>
  <c r="K9" i="11"/>
  <c r="L9" i="11" s="1"/>
  <c r="L8" i="11"/>
  <c r="K8" i="11"/>
  <c r="K7" i="11"/>
  <c r="L7" i="11" s="1"/>
  <c r="L6" i="11"/>
  <c r="K6" i="11"/>
  <c r="K5" i="11"/>
  <c r="L5" i="11" s="1"/>
  <c r="L4" i="11"/>
  <c r="K4" i="11"/>
  <c r="K3" i="11"/>
  <c r="L3" i="11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10" i="9"/>
  <c r="L10" i="9" s="1"/>
  <c r="K9" i="9"/>
  <c r="L9" i="9" s="1"/>
  <c r="K8" i="9"/>
  <c r="L8" i="9" s="1"/>
  <c r="K7" i="9"/>
  <c r="L7" i="9" s="1"/>
  <c r="K6" i="9"/>
  <c r="L6" i="9" s="1"/>
  <c r="K5" i="9"/>
  <c r="L5" i="9" s="1"/>
  <c r="K4" i="9"/>
  <c r="L4" i="9" s="1"/>
  <c r="K3" i="9"/>
  <c r="L3" i="9" s="1"/>
  <c r="K3" i="8"/>
  <c r="L3" i="8" s="1"/>
  <c r="K4" i="8"/>
  <c r="L4" i="8"/>
  <c r="K5" i="8"/>
  <c r="L5" i="8" s="1"/>
  <c r="K6" i="8"/>
  <c r="L6" i="8"/>
  <c r="K7" i="8"/>
  <c r="L7" i="8" s="1"/>
  <c r="K8" i="8"/>
  <c r="L8" i="8"/>
  <c r="K9" i="8"/>
  <c r="L9" i="8" s="1"/>
  <c r="K3" i="7"/>
  <c r="L3" i="7" s="1"/>
  <c r="K4" i="7"/>
  <c r="L4" i="7"/>
  <c r="K5" i="7"/>
  <c r="L5" i="7" s="1"/>
  <c r="K6" i="7"/>
  <c r="L6" i="7"/>
  <c r="K7" i="7"/>
  <c r="L7" i="7" s="1"/>
  <c r="K8" i="7"/>
  <c r="L8" i="7"/>
  <c r="K3" i="6"/>
  <c r="L3" i="6" s="1"/>
  <c r="K4" i="6"/>
  <c r="L4" i="6"/>
  <c r="K5" i="6"/>
  <c r="L5" i="6" s="1"/>
  <c r="K6" i="6"/>
  <c r="L6" i="6"/>
  <c r="K7" i="6"/>
  <c r="L7" i="6" s="1"/>
  <c r="K8" i="6"/>
  <c r="L8" i="6"/>
  <c r="K3" i="4" l="1"/>
  <c r="L3" i="4" s="1"/>
  <c r="K4" i="4"/>
  <c r="L4" i="4"/>
  <c r="K5" i="4"/>
  <c r="L5" i="4" s="1"/>
  <c r="K6" i="4"/>
  <c r="L6" i="4"/>
  <c r="K7" i="4"/>
  <c r="L7" i="4" s="1"/>
  <c r="K8" i="4"/>
  <c r="L8" i="4" s="1"/>
  <c r="K9" i="4"/>
  <c r="L9" i="4" s="1"/>
  <c r="K10" i="4"/>
  <c r="L10" i="4"/>
  <c r="K11" i="4"/>
  <c r="L11" i="4" s="1"/>
  <c r="K12" i="4"/>
  <c r="L12" i="4"/>
  <c r="K13" i="4"/>
  <c r="L13" i="4" s="1"/>
  <c r="K14" i="4"/>
  <c r="L14" i="4"/>
  <c r="K15" i="4"/>
  <c r="L15" i="4" s="1"/>
  <c r="K16" i="4"/>
  <c r="L16" i="4" s="1"/>
  <c r="K17" i="4"/>
  <c r="L17" i="4" s="1"/>
</calcChain>
</file>

<file path=xl/sharedStrings.xml><?xml version="1.0" encoding="utf-8"?>
<sst xmlns="http://schemas.openxmlformats.org/spreadsheetml/2006/main" count="300" uniqueCount="89">
  <si>
    <t>ЛР 1</t>
  </si>
  <si>
    <t>ЛР 2</t>
  </si>
  <si>
    <t>ЛР 3</t>
  </si>
  <si>
    <t>ЛР 4</t>
  </si>
  <si>
    <t>ЛР 5</t>
  </si>
  <si>
    <t>ЛР 6</t>
  </si>
  <si>
    <t>Оценка в семестре</t>
  </si>
  <si>
    <t>Оценка</t>
  </si>
  <si>
    <t>хорошо</t>
  </si>
  <si>
    <t>отлично</t>
  </si>
  <si>
    <t>неудовл</t>
  </si>
  <si>
    <t>удовлетв</t>
  </si>
  <si>
    <t>СБ &lt;50</t>
  </si>
  <si>
    <t>СБ Средний балл (% )</t>
  </si>
  <si>
    <t>Пропущено</t>
  </si>
  <si>
    <t>лек</t>
  </si>
  <si>
    <t>сем</t>
  </si>
  <si>
    <t>-</t>
  </si>
  <si>
    <t>Экзамен
(оценка автомат)</t>
  </si>
  <si>
    <t>Студенты, не согласные с оценкой, предложенной  по результатам семестра, для ее повышения сдают экзамен</t>
  </si>
  <si>
    <t>Верховцева Ксения Денисовна</t>
  </si>
  <si>
    <t>Волков Андрей Андреевич</t>
  </si>
  <si>
    <t>Зимоглядов Сергей Григорьевич</t>
  </si>
  <si>
    <t>Карасёва Ангелина Андреевна</t>
  </si>
  <si>
    <t>Мальков Георгий Валерьевич</t>
  </si>
  <si>
    <t>Митин Андрей Александрович</t>
  </si>
  <si>
    <t>Петухова Марина Александровна</t>
  </si>
  <si>
    <t>Себровский Кирилл Эдуардович</t>
  </si>
  <si>
    <t>Семина Валентина Витальевна</t>
  </si>
  <si>
    <t>Смирнов Илья Максимович</t>
  </si>
  <si>
    <t>Спиридонов Максим Евгеньевич</t>
  </si>
  <si>
    <t>Энгишев Руслан Булатович</t>
  </si>
  <si>
    <t>Шибанов Никита Андреевич</t>
  </si>
  <si>
    <r>
      <t xml:space="preserve">Тарарина Виктория Денисовна </t>
    </r>
    <r>
      <rPr>
        <sz val="12"/>
        <color rgb="FFFF0000"/>
        <rFont val="Times New Roman"/>
        <family val="1"/>
        <charset val="204"/>
      </rPr>
      <t>(с 25.03)</t>
    </r>
    <r>
      <rPr>
        <sz val="16"/>
        <color theme="1"/>
        <rFont val="Times New Roman"/>
        <family val="1"/>
        <charset val="204"/>
      </rPr>
      <t xml:space="preserve"> </t>
    </r>
  </si>
  <si>
    <r>
      <t xml:space="preserve">50 &lt;= </t>
    </r>
    <r>
      <rPr>
        <i/>
        <sz val="12"/>
        <color rgb="FF000000"/>
        <rFont val="Times New Roman"/>
        <family val="1"/>
        <charset val="204"/>
      </rPr>
      <t>СБ</t>
    </r>
    <r>
      <rPr>
        <sz val="12"/>
        <color rgb="FF000000"/>
        <rFont val="Times New Roman"/>
        <family val="1"/>
        <charset val="204"/>
      </rPr>
      <t xml:space="preserve"> &lt;=69</t>
    </r>
  </si>
  <si>
    <t>70 &lt;=СБ&lt;84</t>
  </si>
  <si>
    <r>
      <t>СБ&gt;</t>
    </r>
    <r>
      <rPr>
        <sz val="12"/>
        <color rgb="FF000000"/>
        <rFont val="Times New Roman"/>
        <family val="1"/>
        <charset val="204"/>
      </rPr>
      <t>=85</t>
    </r>
  </si>
  <si>
    <t>ПрЗад 1</t>
  </si>
  <si>
    <r>
      <t>Денисов Алексей Алексеевич</t>
    </r>
    <r>
      <rPr>
        <b/>
        <sz val="16"/>
        <color rgb="FFFF0000"/>
        <rFont val="Times New Roman"/>
        <family val="1"/>
        <charset val="204"/>
      </rPr>
      <t xml:space="preserve"> Инд. гр.</t>
    </r>
  </si>
  <si>
    <t>(из 4-х с 25.03)</t>
  </si>
  <si>
    <t>Ширяева Диана Владимировна</t>
  </si>
  <si>
    <t>Столупина Алина Ильинична</t>
  </si>
  <si>
    <t>Семенова Алеся Вадимовна</t>
  </si>
  <si>
    <t>Костюченкова Алиса Михайловна</t>
  </si>
  <si>
    <t>Галибина Виктория Сергеевна</t>
  </si>
  <si>
    <t>Аристова Алина Алексеевна</t>
  </si>
  <si>
    <t>Томилова Валерия Сергеевна</t>
  </si>
  <si>
    <t>Супруненко Екатерина Владимировна</t>
  </si>
  <si>
    <t>Попкова Анастасия Витальевна</t>
  </si>
  <si>
    <t>Медведева Юлия Юрьевна</t>
  </si>
  <si>
    <t>Голякова Полина Владимировна</t>
  </si>
  <si>
    <t>Виноградов Данил Владиславович</t>
  </si>
  <si>
    <t>Фомина Валерия Павловна</t>
  </si>
  <si>
    <t>Тучкова Софья Максимовна</t>
  </si>
  <si>
    <t>Саврандеева Динара Ильшатовна</t>
  </si>
  <si>
    <t>Кузнецов Никита Александрович</t>
  </si>
  <si>
    <t>Коновалов Михаил Алексеевич</t>
  </si>
  <si>
    <t>Кноль Максим Геннадьевич</t>
  </si>
  <si>
    <t>Жезлова Юлия Вадимовна</t>
  </si>
  <si>
    <t>Амирзянов Роман Наилевич</t>
  </si>
  <si>
    <t>Кармес Егор Юрьевич</t>
  </si>
  <si>
    <t>Кудряшова Светлана Владимировна</t>
  </si>
  <si>
    <t>Синюшкина Мария Владимировна</t>
  </si>
  <si>
    <t>Талибов Ислам Ханмирзаевич</t>
  </si>
  <si>
    <t>Чавкин Владимир Владиславович</t>
  </si>
  <si>
    <t>Шарыгина Юлия Дмитриевна</t>
  </si>
  <si>
    <t>Шутов Иван Андреевич</t>
  </si>
  <si>
    <t>Авдеева Эльвира Олеговна</t>
  </si>
  <si>
    <t>Геоня Татьяна Сергеевна</t>
  </si>
  <si>
    <t>Калиновский Сергей Алексеевич</t>
  </si>
  <si>
    <t>Китов Николай Александрович</t>
  </si>
  <si>
    <t>Котов Арсений Сергеевич</t>
  </si>
  <si>
    <t>Кузнецов Михаил Михайлович</t>
  </si>
  <si>
    <t>Кунгуров Макар Евгеньевич</t>
  </si>
  <si>
    <t>Николаев Антон Сергеевич</t>
  </si>
  <si>
    <t>Никулин Даниил Андреевич</t>
  </si>
  <si>
    <t>Новиков Илья Алексеевич</t>
  </si>
  <si>
    <t>Белоусова Алина Витальевна</t>
  </si>
  <si>
    <t>Котельникова Мария Павловна</t>
  </si>
  <si>
    <t>Меткин Кирилл Владимирович</t>
  </si>
  <si>
    <t>Никаев Владислав Андреевич</t>
  </si>
  <si>
    <t>Постников Сергей Александрович</t>
  </si>
  <si>
    <t>Рыжаев Матвей Геннадьевич</t>
  </si>
  <si>
    <t>Соколова Валерия Романовна</t>
  </si>
  <si>
    <t>Сычев Владислав Николаевич</t>
  </si>
  <si>
    <t>Хаценков Евгений Тимофеевич</t>
  </si>
  <si>
    <t>Оценка (зачет)</t>
  </si>
  <si>
    <r>
      <t xml:space="preserve">Копылов Дмитрий Сергеевич </t>
    </r>
    <r>
      <rPr>
        <b/>
        <sz val="16"/>
        <color rgb="FFFF0000"/>
        <rFont val="Times New Roman"/>
        <family val="1"/>
        <charset val="204"/>
      </rPr>
      <t>Инд. гр.</t>
    </r>
  </si>
  <si>
    <r>
      <t xml:space="preserve">Матвеев Евгений Русланович </t>
    </r>
    <r>
      <rPr>
        <b/>
        <sz val="16"/>
        <color rgb="FFFF0000"/>
        <rFont val="Times New Roman"/>
        <family val="1"/>
        <charset val="204"/>
      </rPr>
      <t>Инд. гр.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</si>
</sst>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4"/>
      <color rgb="FFC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36"/>
      <color rgb="FFFF0000"/>
      <name val="Wingdings"/>
      <charset val="2"/>
    </font>
    <font>
      <b/>
      <sz val="16"/>
      <color rgb="FFFF0000"/>
      <name val="Times New Roman"/>
      <family val="1"/>
      <charset val="204"/>
    </font>
    <font>
      <b/>
      <sz val="14"/>
      <color rgb="FF006C9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D0E0E3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45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0" borderId="0" xfId="0" applyFont="1"/>
    <xf numFmtId="164" fontId="2" fillId="0" borderId="9" xfId="0" applyNumberFormat="1" applyFont="1" applyBorder="1" applyAlignment="1">
      <alignment horizontal="center" wrapText="1"/>
    </xf>
    <xf numFmtId="0" fontId="2" fillId="2" borderId="10" xfId="0" applyFont="1" applyFill="1" applyBorder="1" applyAlignment="1">
      <alignment wrapText="1"/>
    </xf>
    <xf numFmtId="1" fontId="2" fillId="0" borderId="9" xfId="0" applyNumberFormat="1" applyFont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0" borderId="9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1" fillId="0" borderId="9" xfId="0" applyNumberFormat="1" applyFont="1" applyBorder="1" applyAlignment="1">
      <alignment horizontal="center" wrapText="1"/>
    </xf>
    <xf numFmtId="164" fontId="10" fillId="0" borderId="9" xfId="0" applyNumberFormat="1" applyFont="1" applyBorder="1" applyAlignment="1">
      <alignment horizontal="center" wrapText="1"/>
    </xf>
    <xf numFmtId="0" fontId="11" fillId="0" borderId="0" xfId="0" applyFont="1"/>
    <xf numFmtId="1" fontId="2" fillId="0" borderId="9" xfId="0" applyNumberFormat="1" applyFont="1" applyFill="1" applyBorder="1" applyAlignment="1">
      <alignment horizontal="center" wrapText="1"/>
    </xf>
    <xf numFmtId="0" fontId="14" fillId="0" borderId="3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3" fillId="0" borderId="0" xfId="0" applyFont="1"/>
    <xf numFmtId="0" fontId="13" fillId="0" borderId="7" xfId="0" applyFont="1" applyFill="1" applyBorder="1"/>
    <xf numFmtId="0" fontId="13" fillId="0" borderId="2" xfId="0" applyFont="1" applyFill="1" applyBorder="1"/>
    <xf numFmtId="0" fontId="15" fillId="0" borderId="7" xfId="0" applyFont="1" applyFill="1" applyBorder="1"/>
    <xf numFmtId="0" fontId="16" fillId="0" borderId="2" xfId="0" applyFont="1" applyFill="1" applyBorder="1" applyAlignment="1">
      <alignment horizontal="center" wrapText="1"/>
    </xf>
    <xf numFmtId="49" fontId="0" fillId="0" borderId="0" xfId="0" applyNumberFormat="1"/>
    <xf numFmtId="0" fontId="18" fillId="0" borderId="0" xfId="0" applyFont="1" applyAlignment="1">
      <alignment horizontal="left" vertical="center" indent="2" readingOrder="1"/>
    </xf>
    <xf numFmtId="0" fontId="20" fillId="3" borderId="8" xfId="0" applyFont="1" applyFill="1" applyBorder="1" applyAlignment="1">
      <alignment horizontal="center" wrapText="1"/>
    </xf>
    <xf numFmtId="164" fontId="20" fillId="0" borderId="9" xfId="0" applyNumberFormat="1" applyFont="1" applyBorder="1" applyAlignment="1">
      <alignment horizontal="center" wrapText="1"/>
    </xf>
    <xf numFmtId="0" fontId="13" fillId="4" borderId="7" xfId="0" applyFont="1" applyFill="1" applyBorder="1"/>
    <xf numFmtId="1" fontId="0" fillId="0" borderId="0" xfId="0" applyNumberFormat="1"/>
    <xf numFmtId="0" fontId="13" fillId="0" borderId="2" xfId="0" applyFont="1" applyBorder="1"/>
    <xf numFmtId="0" fontId="13" fillId="0" borderId="7" xfId="0" applyFont="1" applyBorder="1"/>
    <xf numFmtId="0" fontId="1" fillId="0" borderId="9" xfId="0" applyFont="1" applyBorder="1" applyAlignment="1">
      <alignment horizontal="center" wrapText="1"/>
    </xf>
    <xf numFmtId="0" fontId="15" fillId="0" borderId="7" xfId="0" applyFont="1" applyBorder="1"/>
    <xf numFmtId="0" fontId="16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49" fontId="11" fillId="0" borderId="0" xfId="0" applyNumberFormat="1" applyFont="1"/>
    <xf numFmtId="0" fontId="13" fillId="5" borderId="7" xfId="0" applyFont="1" applyFill="1" applyBorder="1"/>
    <xf numFmtId="0" fontId="15" fillId="4" borderId="7" xfId="0" applyFont="1" applyFill="1" applyBorder="1"/>
    <xf numFmtId="0" fontId="15" fillId="6" borderId="7" xfId="0" applyFont="1" applyFill="1" applyBorder="1"/>
    <xf numFmtId="0" fontId="13" fillId="6" borderId="7" xfId="0" applyFont="1" applyFill="1" applyBorder="1"/>
  </cellXfs>
  <cellStyles count="2">
    <cellStyle name="Обычный" xfId="0" builtinId="0"/>
    <cellStyle name="Обычный 2" xfId="1" xr:uid="{A4D6B28B-64AB-4664-B688-183C6687BB9D}"/>
  </cellStyles>
  <dxfs count="0"/>
  <tableStyles count="0" defaultTableStyle="TableStyleMedium2" defaultPivotStyle="PivotStyleLight16"/>
  <colors>
    <mruColors>
      <color rgb="FF006C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F514-E167-49E3-B7FF-B280D4A8AA83}">
  <sheetPr>
    <pageSetUpPr fitToPage="1"/>
  </sheetPr>
  <dimension ref="A1:R19"/>
  <sheetViews>
    <sheetView topLeftCell="B1" zoomScaleNormal="100" workbookViewId="0">
      <pane xSplit="2" ySplit="2" topLeftCell="J5" activePane="bottomRight" state="frozen"/>
      <selection activeCell="B1" sqref="B1"/>
      <selection pane="topRight" activeCell="C1" sqref="C1"/>
      <selection pane="bottomLeft" activeCell="B3" sqref="B3"/>
      <selection pane="bottomRight" activeCell="Q16" sqref="Q16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7" t="s">
        <v>19</v>
      </c>
      <c r="N1" s="21" t="s">
        <v>14</v>
      </c>
    </row>
    <row r="2" spans="1:18" ht="56.4" thickTop="1" thickBot="1" x14ac:dyDescent="0.35">
      <c r="B2" s="13"/>
      <c r="C2" s="14">
        <v>3071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25" t="s">
        <v>15</v>
      </c>
      <c r="O2" s="25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15">
        <v>1</v>
      </c>
      <c r="C3" s="19" t="s">
        <v>20</v>
      </c>
      <c r="D3" s="11">
        <v>75</v>
      </c>
      <c r="E3" s="11">
        <v>100</v>
      </c>
      <c r="F3" s="11">
        <v>100</v>
      </c>
      <c r="G3" s="11">
        <v>90</v>
      </c>
      <c r="H3" s="11">
        <v>100</v>
      </c>
      <c r="I3" s="11" t="s">
        <v>17</v>
      </c>
      <c r="J3" s="11" t="s">
        <v>17</v>
      </c>
      <c r="K3" s="9">
        <f>SUM(D3:J3)/7</f>
        <v>66.428571428571431</v>
      </c>
      <c r="L3" s="29" t="str">
        <f>IF(K3&lt;50,"неуд",IF(K3&lt;70,"удовл",IF(K3&lt;85,"хорошо","отлично")))</f>
        <v>удовл</v>
      </c>
      <c r="M3" s="16"/>
      <c r="N3" s="22">
        <v>3</v>
      </c>
      <c r="O3" s="23">
        <v>2</v>
      </c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15">
        <v>2</v>
      </c>
      <c r="C4" s="20" t="s">
        <v>21</v>
      </c>
      <c r="D4" s="11">
        <v>90</v>
      </c>
      <c r="E4" s="11">
        <v>100</v>
      </c>
      <c r="F4" s="11">
        <v>100</v>
      </c>
      <c r="G4" s="11">
        <v>100</v>
      </c>
      <c r="H4" s="11" t="s">
        <v>17</v>
      </c>
      <c r="I4" s="11">
        <v>100</v>
      </c>
      <c r="J4" s="11" t="s">
        <v>17</v>
      </c>
      <c r="K4" s="9">
        <f t="shared" ref="K4:K17" si="0">SUM(D4:J4)/7</f>
        <v>70</v>
      </c>
      <c r="L4" s="29" t="str">
        <f t="shared" ref="L4:L17" si="1">IF(K4&lt;50,"неуд",IF(K4&lt;70,"удовл",IF(K4&lt;85,"хорошо","отлично")))</f>
        <v>хорошо</v>
      </c>
      <c r="M4" s="16"/>
      <c r="N4" s="22"/>
      <c r="O4" s="23"/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15">
        <v>3</v>
      </c>
      <c r="C5" s="20" t="s">
        <v>38</v>
      </c>
      <c r="D5" s="11">
        <v>80</v>
      </c>
      <c r="E5" s="11">
        <v>100</v>
      </c>
      <c r="F5" s="11">
        <v>100</v>
      </c>
      <c r="G5" s="11">
        <v>100</v>
      </c>
      <c r="H5" s="11">
        <v>90</v>
      </c>
      <c r="I5" s="11">
        <v>100</v>
      </c>
      <c r="J5" s="11" t="s">
        <v>17</v>
      </c>
      <c r="K5" s="9">
        <f t="shared" si="0"/>
        <v>81.428571428571431</v>
      </c>
      <c r="L5" s="29" t="str">
        <f t="shared" si="1"/>
        <v>хорошо</v>
      </c>
      <c r="M5" s="16"/>
      <c r="N5" s="24"/>
      <c r="O5" s="24">
        <v>4</v>
      </c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15">
        <v>4</v>
      </c>
      <c r="C6" s="20" t="s">
        <v>22</v>
      </c>
      <c r="D6" s="11">
        <v>100</v>
      </c>
      <c r="E6" s="11">
        <v>100</v>
      </c>
      <c r="F6" s="11">
        <v>100</v>
      </c>
      <c r="G6" s="11">
        <v>100</v>
      </c>
      <c r="H6" s="11">
        <v>100</v>
      </c>
      <c r="I6" s="11">
        <v>100</v>
      </c>
      <c r="J6" s="11" t="s">
        <v>17</v>
      </c>
      <c r="K6" s="9">
        <f t="shared" si="0"/>
        <v>85.714285714285708</v>
      </c>
      <c r="L6" s="29" t="str">
        <f t="shared" si="1"/>
        <v>отлично</v>
      </c>
      <c r="M6" s="16"/>
      <c r="N6" s="22"/>
      <c r="O6" s="23">
        <v>2</v>
      </c>
      <c r="P6" s="26"/>
      <c r="Q6" s="4" t="s">
        <v>36</v>
      </c>
      <c r="R6" s="5" t="s">
        <v>9</v>
      </c>
    </row>
    <row r="7" spans="1:18" ht="30.25" customHeight="1" thickTop="1" thickBot="1" x14ac:dyDescent="0.35">
      <c r="B7" s="15">
        <v>5</v>
      </c>
      <c r="C7" s="20" t="s">
        <v>23</v>
      </c>
      <c r="D7" s="11">
        <v>80</v>
      </c>
      <c r="E7" s="11">
        <v>100</v>
      </c>
      <c r="F7" s="11">
        <v>100</v>
      </c>
      <c r="G7" s="11">
        <v>60</v>
      </c>
      <c r="H7" s="11">
        <v>100</v>
      </c>
      <c r="I7" s="11">
        <v>100</v>
      </c>
      <c r="J7" s="11" t="s">
        <v>17</v>
      </c>
      <c r="K7" s="9">
        <f t="shared" si="0"/>
        <v>77.142857142857139</v>
      </c>
      <c r="L7" s="29" t="str">
        <f t="shared" si="1"/>
        <v>хорошо</v>
      </c>
      <c r="M7" s="16"/>
      <c r="N7" s="22">
        <v>1</v>
      </c>
      <c r="O7" s="23"/>
      <c r="P7" s="26"/>
    </row>
    <row r="8" spans="1:18" ht="30.25" customHeight="1" thickTop="1" thickBot="1" x14ac:dyDescent="0.35">
      <c r="B8" s="15">
        <v>6</v>
      </c>
      <c r="C8" s="20" t="s">
        <v>24</v>
      </c>
      <c r="D8" s="11">
        <v>80</v>
      </c>
      <c r="E8" s="11">
        <v>70</v>
      </c>
      <c r="F8" s="11">
        <v>100</v>
      </c>
      <c r="G8" s="11">
        <v>50</v>
      </c>
      <c r="H8" s="11">
        <v>100</v>
      </c>
      <c r="I8" s="11">
        <v>100</v>
      </c>
      <c r="J8" s="11" t="s">
        <v>17</v>
      </c>
      <c r="K8" s="9">
        <f t="shared" si="0"/>
        <v>71.428571428571431</v>
      </c>
      <c r="L8" s="29" t="str">
        <f t="shared" si="1"/>
        <v>хорошо</v>
      </c>
      <c r="M8" s="16"/>
      <c r="N8" s="22">
        <v>2</v>
      </c>
      <c r="O8" s="23"/>
      <c r="P8" s="26"/>
      <c r="Q8" s="27"/>
    </row>
    <row r="9" spans="1:18" ht="30.25" customHeight="1" thickTop="1" thickBot="1" x14ac:dyDescent="0.35">
      <c r="A9">
        <v>3</v>
      </c>
      <c r="B9" s="15">
        <v>7</v>
      </c>
      <c r="C9" s="20" t="s">
        <v>25</v>
      </c>
      <c r="D9" s="11">
        <v>90</v>
      </c>
      <c r="E9" s="11">
        <v>70</v>
      </c>
      <c r="F9" s="11">
        <v>70</v>
      </c>
      <c r="G9" s="11" t="s">
        <v>17</v>
      </c>
      <c r="H9" s="11" t="s">
        <v>17</v>
      </c>
      <c r="I9" s="11" t="s">
        <v>17</v>
      </c>
      <c r="J9" s="11" t="s">
        <v>17</v>
      </c>
      <c r="K9" s="9">
        <f t="shared" si="0"/>
        <v>32.857142857142854</v>
      </c>
      <c r="L9" s="29" t="str">
        <f t="shared" si="1"/>
        <v>неуд</v>
      </c>
      <c r="M9" s="16"/>
      <c r="N9" s="30">
        <v>5</v>
      </c>
      <c r="O9" s="23">
        <v>5</v>
      </c>
      <c r="P9" s="26"/>
      <c r="Q9" s="27"/>
    </row>
    <row r="10" spans="1:18" ht="30.25" customHeight="1" thickTop="1" thickBot="1" x14ac:dyDescent="0.35">
      <c r="B10" s="15">
        <v>8</v>
      </c>
      <c r="C10" s="20" t="s">
        <v>26</v>
      </c>
      <c r="D10" s="11">
        <v>100</v>
      </c>
      <c r="E10" s="11">
        <v>100</v>
      </c>
      <c r="F10" s="11">
        <v>100</v>
      </c>
      <c r="G10" s="11">
        <v>100</v>
      </c>
      <c r="H10" s="11">
        <v>100</v>
      </c>
      <c r="I10" s="11">
        <v>100</v>
      </c>
      <c r="J10" s="11" t="s">
        <v>17</v>
      </c>
      <c r="K10" s="9">
        <f t="shared" si="0"/>
        <v>85.714285714285708</v>
      </c>
      <c r="L10" s="29" t="str">
        <f t="shared" si="1"/>
        <v>отлично</v>
      </c>
      <c r="M10" s="16"/>
      <c r="N10" s="22"/>
      <c r="O10" s="23"/>
      <c r="P10" s="26"/>
      <c r="Q10" s="27"/>
    </row>
    <row r="11" spans="1:18" ht="30.25" customHeight="1" thickTop="1" thickBot="1" x14ac:dyDescent="0.35">
      <c r="B11" s="15">
        <v>9</v>
      </c>
      <c r="C11" s="20" t="s">
        <v>27</v>
      </c>
      <c r="D11" s="11">
        <v>100</v>
      </c>
      <c r="E11" s="11">
        <v>100</v>
      </c>
      <c r="F11" s="11">
        <v>100</v>
      </c>
      <c r="G11" s="11">
        <v>100</v>
      </c>
      <c r="H11" s="11">
        <v>100</v>
      </c>
      <c r="I11" s="18" t="s">
        <v>17</v>
      </c>
      <c r="J11" s="18" t="s">
        <v>17</v>
      </c>
      <c r="K11" s="9">
        <f t="shared" si="0"/>
        <v>71.428571428571431</v>
      </c>
      <c r="L11" s="29" t="str">
        <f t="shared" si="1"/>
        <v>хорошо</v>
      </c>
      <c r="M11" s="16"/>
      <c r="N11" s="22">
        <v>3</v>
      </c>
      <c r="O11" s="23"/>
      <c r="P11" s="26"/>
      <c r="Q11" s="27"/>
    </row>
    <row r="12" spans="1:18" ht="30.25" customHeight="1" thickTop="1" thickBot="1" x14ac:dyDescent="0.35">
      <c r="B12" s="15">
        <v>10</v>
      </c>
      <c r="C12" s="20" t="s">
        <v>28</v>
      </c>
      <c r="D12" s="11">
        <v>100</v>
      </c>
      <c r="E12" s="11">
        <v>100</v>
      </c>
      <c r="F12" s="11">
        <v>100</v>
      </c>
      <c r="G12" s="11">
        <v>100</v>
      </c>
      <c r="H12" s="11">
        <v>100</v>
      </c>
      <c r="I12" s="11">
        <v>100</v>
      </c>
      <c r="J12" s="11" t="s">
        <v>17</v>
      </c>
      <c r="K12" s="9">
        <f t="shared" si="0"/>
        <v>85.714285714285708</v>
      </c>
      <c r="L12" s="29" t="str">
        <f t="shared" si="1"/>
        <v>отлично</v>
      </c>
      <c r="M12" s="16"/>
      <c r="N12" s="22">
        <v>1</v>
      </c>
      <c r="O12" s="23"/>
      <c r="P12" s="26"/>
    </row>
    <row r="13" spans="1:18" ht="30.25" customHeight="1" thickTop="1" thickBot="1" x14ac:dyDescent="0.35">
      <c r="B13" s="15">
        <v>11</v>
      </c>
      <c r="C13" s="20" t="s">
        <v>29</v>
      </c>
      <c r="D13" s="11">
        <v>90</v>
      </c>
      <c r="E13" s="11">
        <v>80</v>
      </c>
      <c r="F13" s="11">
        <v>100</v>
      </c>
      <c r="G13" s="11">
        <v>100</v>
      </c>
      <c r="H13" s="11">
        <v>100</v>
      </c>
      <c r="I13" s="11">
        <v>100</v>
      </c>
      <c r="J13" s="11" t="s">
        <v>17</v>
      </c>
      <c r="K13" s="9">
        <f t="shared" si="0"/>
        <v>81.428571428571431</v>
      </c>
      <c r="L13" s="29" t="str">
        <f t="shared" si="1"/>
        <v>хорошо</v>
      </c>
      <c r="M13" s="16"/>
      <c r="N13" s="22"/>
      <c r="O13" s="23"/>
      <c r="P13" s="26"/>
    </row>
    <row r="14" spans="1:18" ht="30.25" customHeight="1" thickTop="1" thickBot="1" x14ac:dyDescent="0.35">
      <c r="B14" s="15">
        <v>12</v>
      </c>
      <c r="C14" s="20" t="s">
        <v>30</v>
      </c>
      <c r="D14" s="11">
        <v>100</v>
      </c>
      <c r="E14" s="11">
        <v>100</v>
      </c>
      <c r="F14" s="11">
        <v>100</v>
      </c>
      <c r="G14" s="11">
        <v>90</v>
      </c>
      <c r="H14" s="11">
        <v>100</v>
      </c>
      <c r="I14" s="11">
        <v>100</v>
      </c>
      <c r="J14" s="11" t="s">
        <v>17</v>
      </c>
      <c r="K14" s="9">
        <f t="shared" si="0"/>
        <v>84.285714285714292</v>
      </c>
      <c r="L14" s="29" t="str">
        <f t="shared" si="1"/>
        <v>хорошо</v>
      </c>
      <c r="M14" s="16"/>
      <c r="N14" s="22">
        <v>1</v>
      </c>
      <c r="O14" s="23">
        <v>1</v>
      </c>
      <c r="P14" s="26"/>
    </row>
    <row r="15" spans="1:18" ht="30.25" customHeight="1" thickTop="1" thickBot="1" x14ac:dyDescent="0.35">
      <c r="B15" s="15">
        <v>13</v>
      </c>
      <c r="C15" s="20" t="s">
        <v>33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9">
        <f t="shared" si="0"/>
        <v>0</v>
      </c>
      <c r="L15" s="29" t="str">
        <f t="shared" si="1"/>
        <v>неуд</v>
      </c>
      <c r="M15" s="16"/>
      <c r="N15" s="22">
        <v>4</v>
      </c>
      <c r="O15" s="23">
        <v>3</v>
      </c>
      <c r="P15" s="26" t="s">
        <v>39</v>
      </c>
    </row>
    <row r="16" spans="1:18" ht="30.25" customHeight="1" thickTop="1" thickBot="1" x14ac:dyDescent="0.35">
      <c r="B16" s="15">
        <v>14</v>
      </c>
      <c r="C16" s="20" t="s">
        <v>32</v>
      </c>
      <c r="D16" s="11">
        <v>80</v>
      </c>
      <c r="E16" s="11">
        <v>100</v>
      </c>
      <c r="F16" s="11">
        <v>100</v>
      </c>
      <c r="G16" s="11">
        <v>100</v>
      </c>
      <c r="H16" s="11">
        <v>100</v>
      </c>
      <c r="I16" s="11" t="s">
        <v>17</v>
      </c>
      <c r="J16" s="11" t="s">
        <v>17</v>
      </c>
      <c r="K16" s="9">
        <f t="shared" si="0"/>
        <v>68.571428571428569</v>
      </c>
      <c r="L16" s="29" t="str">
        <f t="shared" si="1"/>
        <v>удовл</v>
      </c>
      <c r="M16" s="16"/>
      <c r="N16" s="22"/>
      <c r="O16" s="23"/>
      <c r="P16" s="26"/>
    </row>
    <row r="17" spans="2:16" ht="30.25" customHeight="1" thickTop="1" thickBot="1" x14ac:dyDescent="0.35">
      <c r="B17" s="15">
        <v>15</v>
      </c>
      <c r="C17" s="20" t="s">
        <v>31</v>
      </c>
      <c r="D17" s="11">
        <v>85</v>
      </c>
      <c r="E17" s="11">
        <v>100</v>
      </c>
      <c r="F17" s="11">
        <v>100</v>
      </c>
      <c r="G17" s="11" t="s">
        <v>17</v>
      </c>
      <c r="H17" s="11" t="s">
        <v>17</v>
      </c>
      <c r="I17" s="11">
        <v>100</v>
      </c>
      <c r="J17" s="11" t="s">
        <v>17</v>
      </c>
      <c r="K17" s="9">
        <f t="shared" si="0"/>
        <v>55</v>
      </c>
      <c r="L17" s="29" t="str">
        <f t="shared" si="1"/>
        <v>удовл</v>
      </c>
      <c r="M17" s="16"/>
      <c r="N17" s="22"/>
      <c r="O17" s="23">
        <v>2</v>
      </c>
      <c r="P17" s="26"/>
    </row>
    <row r="18" spans="2:16" ht="14.95" thickTop="1" x14ac:dyDescent="0.25"/>
    <row r="19" spans="2:16" x14ac:dyDescent="0.25">
      <c r="D19" s="8"/>
      <c r="E19" s="8"/>
      <c r="F19" s="8"/>
      <c r="G19" s="8"/>
      <c r="H19" s="8"/>
      <c r="I19" s="8"/>
      <c r="J19" s="8"/>
    </row>
  </sheetData>
  <phoneticPr fontId="7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F9DE-9482-4F3D-B056-E8A05097B0B1}">
  <sheetPr>
    <pageSetUpPr fitToPage="1"/>
  </sheetPr>
  <dimension ref="A1:R11"/>
  <sheetViews>
    <sheetView topLeftCell="B1" zoomScaleNormal="100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J16" sqref="J16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39" t="s">
        <v>19</v>
      </c>
      <c r="N1" s="21" t="s">
        <v>14</v>
      </c>
    </row>
    <row r="2" spans="1:18" ht="56.4" thickTop="1" thickBot="1" x14ac:dyDescent="0.35">
      <c r="B2" s="38"/>
      <c r="C2" s="37">
        <v>3072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36" t="s">
        <v>15</v>
      </c>
      <c r="O2" s="36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34">
        <v>1</v>
      </c>
      <c r="C3" s="19" t="s">
        <v>45</v>
      </c>
      <c r="D3" s="11">
        <v>90</v>
      </c>
      <c r="E3" s="11">
        <v>100</v>
      </c>
      <c r="F3" s="11">
        <v>100</v>
      </c>
      <c r="G3" s="11">
        <v>100</v>
      </c>
      <c r="H3" s="11">
        <v>100</v>
      </c>
      <c r="I3" s="11">
        <v>100</v>
      </c>
      <c r="J3" s="11" t="s">
        <v>17</v>
      </c>
      <c r="K3" s="9">
        <f>SUM(D3:J3)/7</f>
        <v>84.285714285714292</v>
      </c>
      <c r="L3" s="29" t="str">
        <f>IF(K3&lt;50,"неуд",IF(K3&lt;70,"удовл",IF(K3&lt;85,"хорошо","отлично")))</f>
        <v>хорошо</v>
      </c>
      <c r="M3" s="16"/>
      <c r="N3" s="33">
        <v>1</v>
      </c>
      <c r="O3" s="32">
        <v>1</v>
      </c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34">
        <v>2</v>
      </c>
      <c r="C4" s="20" t="s">
        <v>44</v>
      </c>
      <c r="D4" s="11">
        <v>100</v>
      </c>
      <c r="E4" s="11">
        <v>90</v>
      </c>
      <c r="F4" s="11">
        <v>100</v>
      </c>
      <c r="G4" s="11">
        <v>100</v>
      </c>
      <c r="H4" s="11">
        <v>100</v>
      </c>
      <c r="I4" s="11">
        <v>100</v>
      </c>
      <c r="J4" s="11" t="s">
        <v>17</v>
      </c>
      <c r="K4" s="9">
        <f>SUM(D4:J4)/7</f>
        <v>84.285714285714292</v>
      </c>
      <c r="L4" s="29" t="str">
        <f>IF(K4&lt;50,"неуд",IF(K4&lt;70,"удовл",IF(K4&lt;85,"хорошо","отлично")))</f>
        <v>хорошо</v>
      </c>
      <c r="M4" s="16"/>
      <c r="N4" s="33">
        <v>1</v>
      </c>
      <c r="O4" s="32">
        <v>1</v>
      </c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34">
        <v>3</v>
      </c>
      <c r="C5" s="20" t="s">
        <v>43</v>
      </c>
      <c r="D5" s="11">
        <v>85</v>
      </c>
      <c r="E5" s="11">
        <v>80</v>
      </c>
      <c r="F5" s="11">
        <v>100</v>
      </c>
      <c r="G5" s="11" t="s">
        <v>17</v>
      </c>
      <c r="H5" s="11">
        <v>100</v>
      </c>
      <c r="I5" s="11">
        <v>100</v>
      </c>
      <c r="J5" s="11" t="s">
        <v>17</v>
      </c>
      <c r="K5" s="9">
        <f>SUM(D5:J5)/7</f>
        <v>66.428571428571431</v>
      </c>
      <c r="L5" s="29" t="str">
        <f>IF(K5&lt;50,"неуд",IF(K5&lt;70,"удовл",IF(K5&lt;85,"хорошо","отлично")))</f>
        <v>удовл</v>
      </c>
      <c r="M5" s="16"/>
      <c r="N5" s="35"/>
      <c r="O5" s="35"/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34">
        <v>4</v>
      </c>
      <c r="C6" s="20" t="s">
        <v>42</v>
      </c>
      <c r="D6" s="11">
        <v>90</v>
      </c>
      <c r="E6" s="11">
        <v>85</v>
      </c>
      <c r="F6" s="11">
        <v>100</v>
      </c>
      <c r="G6" s="11">
        <v>100</v>
      </c>
      <c r="H6" s="11">
        <v>100</v>
      </c>
      <c r="I6" s="11" t="s">
        <v>17</v>
      </c>
      <c r="J6" s="11" t="s">
        <v>17</v>
      </c>
      <c r="K6" s="9">
        <f>SUM(D6:J6)/7</f>
        <v>67.857142857142861</v>
      </c>
      <c r="L6" s="29" t="str">
        <f>IF(K6&lt;50,"неуд",IF(K6&lt;70,"удовл",IF(K6&lt;85,"хорошо","отлично")))</f>
        <v>удовл</v>
      </c>
      <c r="M6" s="16"/>
      <c r="N6" s="33"/>
      <c r="O6" s="32"/>
      <c r="P6" s="26"/>
      <c r="Q6" s="4" t="s">
        <v>36</v>
      </c>
      <c r="R6" s="5" t="s">
        <v>9</v>
      </c>
    </row>
    <row r="7" spans="1:18" ht="30.25" customHeight="1" thickTop="1" thickBot="1" x14ac:dyDescent="0.35">
      <c r="B7" s="34">
        <v>5</v>
      </c>
      <c r="C7" s="20" t="s">
        <v>41</v>
      </c>
      <c r="D7" s="11">
        <v>90</v>
      </c>
      <c r="E7" s="11">
        <v>90</v>
      </c>
      <c r="F7" s="11">
        <v>100</v>
      </c>
      <c r="G7" s="11">
        <v>100</v>
      </c>
      <c r="H7" s="11">
        <v>100</v>
      </c>
      <c r="I7" s="11" t="s">
        <v>17</v>
      </c>
      <c r="J7" s="11" t="s">
        <v>17</v>
      </c>
      <c r="K7" s="9">
        <f>SUM(D7:J7)/7</f>
        <v>68.571428571428569</v>
      </c>
      <c r="L7" s="29" t="str">
        <f>IF(K7&lt;50,"неуд",IF(K7&lt;70,"удовл",IF(K7&lt;85,"хорошо","отлично")))</f>
        <v>удовл</v>
      </c>
      <c r="M7" s="16"/>
      <c r="N7" s="33"/>
      <c r="O7" s="32"/>
      <c r="P7" s="26"/>
    </row>
    <row r="8" spans="1:18" ht="30.25" customHeight="1" thickTop="1" thickBot="1" x14ac:dyDescent="0.35">
      <c r="B8" s="34">
        <v>6</v>
      </c>
      <c r="C8" s="20" t="s">
        <v>40</v>
      </c>
      <c r="D8" s="11">
        <v>100</v>
      </c>
      <c r="E8" s="11">
        <v>100</v>
      </c>
      <c r="F8" s="11">
        <v>100</v>
      </c>
      <c r="G8" s="11">
        <v>90</v>
      </c>
      <c r="H8" s="11">
        <v>100</v>
      </c>
      <c r="I8" s="11">
        <v>100</v>
      </c>
      <c r="J8" s="11" t="s">
        <v>17</v>
      </c>
      <c r="K8" s="9">
        <f>SUM(D8:J8)/7</f>
        <v>84.285714285714292</v>
      </c>
      <c r="L8" s="29" t="str">
        <f>IF(K8&lt;50,"неуд",IF(K8&lt;70,"удовл",IF(K8&lt;85,"хорошо","отлично")))</f>
        <v>хорошо</v>
      </c>
      <c r="M8" s="16"/>
      <c r="N8" s="33"/>
      <c r="O8" s="32"/>
      <c r="P8" s="26"/>
      <c r="Q8" s="27"/>
    </row>
    <row r="9" spans="1:18" ht="14.95" thickTop="1" x14ac:dyDescent="0.25">
      <c r="P9" s="26"/>
    </row>
    <row r="11" spans="1:18" x14ac:dyDescent="0.25">
      <c r="K11" s="31"/>
    </row>
  </sheetData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F6C8-9659-41CA-B5A7-B9A7552EC258}">
  <sheetPr>
    <pageSetUpPr fitToPage="1"/>
  </sheetPr>
  <dimension ref="A1:R9"/>
  <sheetViews>
    <sheetView topLeftCell="B1" zoomScaleNormal="100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E19" sqref="E19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39" t="s">
        <v>19</v>
      </c>
      <c r="N1" s="21" t="s">
        <v>14</v>
      </c>
    </row>
    <row r="2" spans="1:18" ht="56.4" thickTop="1" thickBot="1" x14ac:dyDescent="0.35">
      <c r="B2" s="38"/>
      <c r="C2" s="37">
        <v>3073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36" t="s">
        <v>15</v>
      </c>
      <c r="O2" s="36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34">
        <v>1</v>
      </c>
      <c r="C3" s="19" t="s">
        <v>51</v>
      </c>
      <c r="D3" s="11">
        <v>75</v>
      </c>
      <c r="E3" s="11">
        <v>80</v>
      </c>
      <c r="F3" s="11">
        <v>100</v>
      </c>
      <c r="G3" s="11">
        <v>80</v>
      </c>
      <c r="H3" s="11">
        <v>85</v>
      </c>
      <c r="I3" s="11">
        <v>100</v>
      </c>
      <c r="J3" s="11" t="s">
        <v>17</v>
      </c>
      <c r="K3" s="9">
        <f>SUM(D3:J3)/7</f>
        <v>74.285714285714292</v>
      </c>
      <c r="L3" s="29" t="str">
        <f>IF(K3&lt;50,"неуд",IF(K3&lt;70,"удовл",IF(K3&lt;85,"хорошо","отлично")))</f>
        <v>хорошо</v>
      </c>
      <c r="M3" s="16"/>
      <c r="N3" s="33">
        <v>1</v>
      </c>
      <c r="O3" s="32"/>
      <c r="P3" s="40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34">
        <v>2</v>
      </c>
      <c r="C4" s="20" t="s">
        <v>50</v>
      </c>
      <c r="D4" s="11">
        <v>90</v>
      </c>
      <c r="E4" s="11">
        <v>75</v>
      </c>
      <c r="F4" s="11">
        <v>100</v>
      </c>
      <c r="G4" s="11">
        <v>85</v>
      </c>
      <c r="H4" s="11">
        <v>85</v>
      </c>
      <c r="I4" s="11">
        <v>100</v>
      </c>
      <c r="J4" s="11" t="s">
        <v>17</v>
      </c>
      <c r="K4" s="9">
        <f>SUM(D4:J4)/7</f>
        <v>76.428571428571431</v>
      </c>
      <c r="L4" s="29" t="str">
        <f>IF(K4&lt;50,"неуд",IF(K4&lt;70,"удовл",IF(K4&lt;85,"хорошо","отлично")))</f>
        <v>хорошо</v>
      </c>
      <c r="M4" s="16"/>
      <c r="N4" s="33">
        <v>1</v>
      </c>
      <c r="O4" s="32"/>
      <c r="P4" s="40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34">
        <v>3</v>
      </c>
      <c r="C5" s="20" t="s">
        <v>49</v>
      </c>
      <c r="D5" s="11">
        <v>100</v>
      </c>
      <c r="E5" s="11">
        <v>100</v>
      </c>
      <c r="F5" s="11">
        <v>100</v>
      </c>
      <c r="G5" s="11">
        <v>100</v>
      </c>
      <c r="H5" s="11">
        <v>100</v>
      </c>
      <c r="I5" s="11" t="s">
        <v>17</v>
      </c>
      <c r="J5" s="11" t="s">
        <v>17</v>
      </c>
      <c r="K5" s="9">
        <f>SUM(D5:J5)/7</f>
        <v>71.428571428571431</v>
      </c>
      <c r="L5" s="29" t="str">
        <f>IF(K5&lt;50,"неуд",IF(K5&lt;70,"удовл",IF(K5&lt;85,"хорошо","отлично")))</f>
        <v>хорошо</v>
      </c>
      <c r="M5" s="16"/>
      <c r="N5" s="35"/>
      <c r="O5" s="35"/>
      <c r="P5" s="40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34">
        <v>4</v>
      </c>
      <c r="C6" s="20" t="s">
        <v>48</v>
      </c>
      <c r="D6" s="11">
        <v>100</v>
      </c>
      <c r="E6" s="11">
        <v>100</v>
      </c>
      <c r="F6" s="11">
        <v>100</v>
      </c>
      <c r="G6" s="11">
        <v>100</v>
      </c>
      <c r="H6" s="11">
        <v>100</v>
      </c>
      <c r="I6" s="11" t="s">
        <v>17</v>
      </c>
      <c r="J6" s="11" t="s">
        <v>17</v>
      </c>
      <c r="K6" s="9">
        <f>SUM(D6:J6)/7</f>
        <v>71.428571428571431</v>
      </c>
      <c r="L6" s="29" t="str">
        <f>IF(K6&lt;50,"неуд",IF(K6&lt;70,"удовл",IF(K6&lt;85,"хорошо","отлично")))</f>
        <v>хорошо</v>
      </c>
      <c r="M6" s="16"/>
      <c r="N6" s="33"/>
      <c r="O6" s="32"/>
      <c r="P6" s="40"/>
      <c r="Q6" s="4" t="s">
        <v>36</v>
      </c>
      <c r="R6" s="5" t="s">
        <v>9</v>
      </c>
    </row>
    <row r="7" spans="1:18" ht="30.25" customHeight="1" thickTop="1" thickBot="1" x14ac:dyDescent="0.35">
      <c r="B7" s="34">
        <v>5</v>
      </c>
      <c r="C7" s="20" t="s">
        <v>47</v>
      </c>
      <c r="D7" s="11">
        <v>75</v>
      </c>
      <c r="E7" s="11">
        <v>75</v>
      </c>
      <c r="F7" s="11">
        <v>100</v>
      </c>
      <c r="G7" s="11">
        <v>80</v>
      </c>
      <c r="H7" s="11">
        <v>100</v>
      </c>
      <c r="I7" s="11">
        <v>100</v>
      </c>
      <c r="J7" s="11" t="s">
        <v>17</v>
      </c>
      <c r="K7" s="9">
        <f>SUM(D7:J7)/7</f>
        <v>75.714285714285708</v>
      </c>
      <c r="L7" s="29" t="str">
        <f>IF(K7&lt;50,"неуд",IF(K7&lt;70,"удовл",IF(K7&lt;85,"хорошо","отлично")))</f>
        <v>хорошо</v>
      </c>
      <c r="M7" s="16"/>
      <c r="N7" s="33">
        <v>1</v>
      </c>
      <c r="O7" s="32"/>
      <c r="P7" s="40"/>
    </row>
    <row r="8" spans="1:18" ht="30.25" customHeight="1" thickTop="1" thickBot="1" x14ac:dyDescent="0.35">
      <c r="B8" s="34">
        <v>6</v>
      </c>
      <c r="C8" s="20" t="s">
        <v>46</v>
      </c>
      <c r="D8" s="11">
        <v>100</v>
      </c>
      <c r="E8" s="11">
        <v>100</v>
      </c>
      <c r="F8" s="11">
        <v>100</v>
      </c>
      <c r="G8" s="11">
        <v>90</v>
      </c>
      <c r="H8" s="11" t="s">
        <v>17</v>
      </c>
      <c r="I8" s="11" t="s">
        <v>17</v>
      </c>
      <c r="J8" s="11" t="s">
        <v>17</v>
      </c>
      <c r="K8" s="9">
        <f>SUM(D8:J8)/7</f>
        <v>55.714285714285715</v>
      </c>
      <c r="L8" s="29" t="str">
        <f>IF(K8&lt;50,"неуд",IF(K8&lt;70,"удовл",IF(K8&lt;85,"хорошо","отлично")))</f>
        <v>удовл</v>
      </c>
      <c r="M8" s="16"/>
      <c r="N8" s="33">
        <v>3</v>
      </c>
      <c r="O8" s="32">
        <v>2</v>
      </c>
      <c r="P8" s="40"/>
      <c r="Q8" s="27"/>
    </row>
    <row r="9" spans="1:18" ht="14.95" thickTop="1" x14ac:dyDescent="0.25">
      <c r="P9" s="26"/>
    </row>
  </sheetData>
  <pageMargins left="0.7" right="0.7" top="0.75" bottom="0.75" header="0.3" footer="0.3"/>
  <pageSetup paperSize="9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129D-8820-47C0-9E0D-73ED0C960A68}">
  <sheetPr>
    <pageSetUpPr fitToPage="1"/>
  </sheetPr>
  <dimension ref="A1:R11"/>
  <sheetViews>
    <sheetView topLeftCell="B1" zoomScaleNormal="100" workbookViewId="0">
      <pane xSplit="2" ySplit="2" topLeftCell="I3" activePane="bottomRight" state="frozen"/>
      <selection activeCell="B1" sqref="B1"/>
      <selection pane="topRight" activeCell="C1" sqref="C1"/>
      <selection pane="bottomLeft" activeCell="B3" sqref="B3"/>
      <selection pane="bottomRight" activeCell="I16" sqref="I16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39" t="s">
        <v>19</v>
      </c>
      <c r="N1" s="21" t="s">
        <v>14</v>
      </c>
    </row>
    <row r="2" spans="1:18" ht="56.4" thickTop="1" thickBot="1" x14ac:dyDescent="0.35">
      <c r="B2" s="38"/>
      <c r="C2" s="37">
        <v>3074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36" t="s">
        <v>15</v>
      </c>
      <c r="O2" s="36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34">
        <v>1</v>
      </c>
      <c r="C3" s="19" t="s">
        <v>58</v>
      </c>
      <c r="D3" s="11">
        <v>50</v>
      </c>
      <c r="E3" s="11">
        <v>80</v>
      </c>
      <c r="F3" s="11">
        <v>90</v>
      </c>
      <c r="G3" s="11">
        <v>80</v>
      </c>
      <c r="H3" s="11">
        <v>85</v>
      </c>
      <c r="I3" s="11" t="s">
        <v>17</v>
      </c>
      <c r="J3" s="11" t="s">
        <v>17</v>
      </c>
      <c r="K3" s="9">
        <f>SUM(D3:J3)/7</f>
        <v>55</v>
      </c>
      <c r="L3" s="29" t="str">
        <f>IF(K3&lt;50,"неуд",IF(K3&lt;70,"удовл",IF(K3&lt;85,"хорошо","отлично")))</f>
        <v>удовл</v>
      </c>
      <c r="M3" s="16"/>
      <c r="N3" s="33"/>
      <c r="O3" s="32">
        <v>1</v>
      </c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34">
        <v>2</v>
      </c>
      <c r="C4" s="20" t="s">
        <v>57</v>
      </c>
      <c r="D4" s="11">
        <v>85</v>
      </c>
      <c r="E4" s="11">
        <v>75</v>
      </c>
      <c r="F4" s="11">
        <v>100</v>
      </c>
      <c r="G4" s="11">
        <v>50</v>
      </c>
      <c r="H4" s="11" t="s">
        <v>17</v>
      </c>
      <c r="I4" s="11" t="s">
        <v>17</v>
      </c>
      <c r="J4" s="11" t="s">
        <v>17</v>
      </c>
      <c r="K4" s="9">
        <f>SUM(D4:J4)/7</f>
        <v>44.285714285714285</v>
      </c>
      <c r="L4" s="29" t="str">
        <f>IF(K4&lt;50,"неуд",IF(K4&lt;70,"удовл",IF(K4&lt;85,"хорошо","отлично")))</f>
        <v>неуд</v>
      </c>
      <c r="M4" s="16"/>
      <c r="N4" s="33"/>
      <c r="O4" s="32"/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34">
        <v>3</v>
      </c>
      <c r="C5" s="20" t="s">
        <v>56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17</v>
      </c>
      <c r="I5" s="11" t="s">
        <v>17</v>
      </c>
      <c r="J5" s="11" t="s">
        <v>17</v>
      </c>
      <c r="K5" s="9">
        <f>SUM(D5:J5)/7</f>
        <v>0</v>
      </c>
      <c r="L5" s="29" t="str">
        <f>IF(K5&lt;50,"неуд",IF(K5&lt;70,"удовл",IF(K5&lt;85,"хорошо","отлично")))</f>
        <v>неуд</v>
      </c>
      <c r="M5" s="16"/>
      <c r="N5" s="42">
        <v>12</v>
      </c>
      <c r="O5" s="35">
        <v>6</v>
      </c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34">
        <v>4</v>
      </c>
      <c r="C6" s="20" t="s">
        <v>55</v>
      </c>
      <c r="D6" s="11">
        <v>75</v>
      </c>
      <c r="E6" s="11">
        <v>50</v>
      </c>
      <c r="F6" s="11">
        <v>100</v>
      </c>
      <c r="G6" s="11" t="s">
        <v>17</v>
      </c>
      <c r="H6" s="11" t="s">
        <v>17</v>
      </c>
      <c r="I6" s="11" t="s">
        <v>17</v>
      </c>
      <c r="J6" s="11" t="s">
        <v>17</v>
      </c>
      <c r="K6" s="9">
        <f>SUM(D6:J6)/7</f>
        <v>32.142857142857146</v>
      </c>
      <c r="L6" s="29" t="str">
        <f>IF(K6&lt;50,"неуд",IF(K6&lt;70,"удовл",IF(K6&lt;85,"хорошо","отлично")))</f>
        <v>неуд</v>
      </c>
      <c r="M6" s="16"/>
      <c r="N6" s="30">
        <v>6</v>
      </c>
      <c r="O6" s="32">
        <v>3</v>
      </c>
      <c r="P6" s="26"/>
      <c r="Q6" s="4" t="s">
        <v>36</v>
      </c>
      <c r="R6" s="5" t="s">
        <v>9</v>
      </c>
    </row>
    <row r="7" spans="1:18" ht="30.25" customHeight="1" thickTop="1" thickBot="1" x14ac:dyDescent="0.35">
      <c r="B7" s="34">
        <v>5</v>
      </c>
      <c r="C7" s="20" t="s">
        <v>54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9">
        <f>SUM(D7:J7)/7</f>
        <v>0</v>
      </c>
      <c r="L7" s="29" t="str">
        <f>IF(K7&lt;50,"неуд",IF(K7&lt;70,"удовл",IF(K7&lt;85,"хорошо","отлично")))</f>
        <v>неуд</v>
      </c>
      <c r="M7" s="16"/>
      <c r="N7" s="30">
        <v>13</v>
      </c>
      <c r="O7" s="32">
        <v>7</v>
      </c>
      <c r="P7" s="26"/>
    </row>
    <row r="8" spans="1:18" ht="30.25" customHeight="1" thickTop="1" thickBot="1" x14ac:dyDescent="0.35">
      <c r="B8" s="34">
        <v>6</v>
      </c>
      <c r="C8" s="20" t="s">
        <v>53</v>
      </c>
      <c r="D8" s="11">
        <v>70</v>
      </c>
      <c r="E8" s="11">
        <v>80</v>
      </c>
      <c r="F8" s="11">
        <v>100</v>
      </c>
      <c r="G8" s="11">
        <v>50</v>
      </c>
      <c r="H8" s="11">
        <v>100</v>
      </c>
      <c r="I8" s="11" t="s">
        <v>17</v>
      </c>
      <c r="J8" s="11" t="s">
        <v>17</v>
      </c>
      <c r="K8" s="9">
        <f>SUM(D8:J8)/7</f>
        <v>57.142857142857146</v>
      </c>
      <c r="L8" s="29" t="str">
        <f>IF(K8&lt;50,"неуд",IF(K8&lt;70,"удовл",IF(K8&lt;85,"хорошо","отлично")))</f>
        <v>удовл</v>
      </c>
      <c r="M8" s="16"/>
      <c r="N8" s="33">
        <v>5</v>
      </c>
      <c r="O8" s="32">
        <v>3</v>
      </c>
      <c r="P8" s="26"/>
      <c r="Q8" s="27"/>
    </row>
    <row r="9" spans="1:18" ht="30.25" customHeight="1" thickTop="1" thickBot="1" x14ac:dyDescent="0.35">
      <c r="A9">
        <v>3</v>
      </c>
      <c r="B9" s="34">
        <v>7</v>
      </c>
      <c r="C9" s="20" t="s">
        <v>52</v>
      </c>
      <c r="D9" s="11">
        <v>100</v>
      </c>
      <c r="E9" s="11">
        <v>100</v>
      </c>
      <c r="F9" s="11">
        <v>100</v>
      </c>
      <c r="G9" s="11">
        <v>100</v>
      </c>
      <c r="H9" s="11">
        <v>100</v>
      </c>
      <c r="I9" s="11">
        <v>100</v>
      </c>
      <c r="J9" s="11" t="s">
        <v>17</v>
      </c>
      <c r="K9" s="9">
        <f>SUM(D9:J9)/7</f>
        <v>85.714285714285708</v>
      </c>
      <c r="L9" s="29" t="str">
        <f>IF(K9&lt;50,"неуд",IF(K9&lt;70,"удовл",IF(K9&lt;85,"хорошо","отлично")))</f>
        <v>отлично</v>
      </c>
      <c r="M9" s="16"/>
      <c r="N9" s="41">
        <v>2</v>
      </c>
      <c r="O9" s="32"/>
      <c r="P9" s="26"/>
      <c r="Q9" s="27"/>
    </row>
    <row r="10" spans="1:18" ht="14.95" thickTop="1" x14ac:dyDescent="0.25"/>
    <row r="11" spans="1:18" x14ac:dyDescent="0.25">
      <c r="D11" s="8"/>
      <c r="E11" s="8"/>
      <c r="F11" s="8"/>
      <c r="G11" s="8"/>
      <c r="H11" s="8"/>
      <c r="I11" s="8"/>
      <c r="J11" s="8"/>
    </row>
  </sheetData>
  <pageMargins left="0.7" right="0.7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CED6-7077-45D8-AE0B-6D5BDABE67EB}">
  <sheetPr>
    <pageSetUpPr fitToPage="1"/>
  </sheetPr>
  <dimension ref="A1:R12"/>
  <sheetViews>
    <sheetView topLeftCell="B1" zoomScaleNormal="100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N10" sqref="N10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7" t="s">
        <v>19</v>
      </c>
      <c r="N1" s="21" t="s">
        <v>14</v>
      </c>
    </row>
    <row r="2" spans="1:18" ht="56.4" thickTop="1" thickBot="1" x14ac:dyDescent="0.35">
      <c r="B2" s="13"/>
      <c r="C2" s="14">
        <v>3075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25" t="s">
        <v>15</v>
      </c>
      <c r="O2" s="25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15">
        <v>1</v>
      </c>
      <c r="C3" s="19" t="s">
        <v>59</v>
      </c>
      <c r="D3" s="11"/>
      <c r="E3" s="11"/>
      <c r="F3" s="11"/>
      <c r="G3" s="11"/>
      <c r="H3" s="11"/>
      <c r="I3" s="11"/>
      <c r="J3" s="11"/>
      <c r="K3" s="9">
        <f>SUM(D3:J3)/7</f>
        <v>0</v>
      </c>
      <c r="L3" s="29" t="str">
        <f>IF(K3&lt;50,"неуд",IF(K3&lt;70,"удовл",IF(K3&lt;85,"хорошо","отлично")))</f>
        <v>неуд</v>
      </c>
      <c r="M3" s="16"/>
      <c r="N3" s="22">
        <v>2</v>
      </c>
      <c r="O3" s="23"/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15">
        <v>2</v>
      </c>
      <c r="C4" s="20" t="s">
        <v>60</v>
      </c>
      <c r="D4" s="11"/>
      <c r="E4" s="11"/>
      <c r="F4" s="11"/>
      <c r="G4" s="11"/>
      <c r="H4" s="11"/>
      <c r="I4" s="11"/>
      <c r="J4" s="11"/>
      <c r="K4" s="9">
        <f t="shared" ref="K4:K10" si="0">SUM(D4:J4)/7</f>
        <v>0</v>
      </c>
      <c r="L4" s="29" t="str">
        <f t="shared" ref="L4:L10" si="1">IF(K4&lt;50,"неуд",IF(K4&lt;70,"удовл",IF(K4&lt;85,"хорошо","отлично")))</f>
        <v>неуд</v>
      </c>
      <c r="M4" s="16"/>
      <c r="N4" s="22">
        <v>13</v>
      </c>
      <c r="O4" s="23"/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15">
        <v>3</v>
      </c>
      <c r="C5" s="20" t="s">
        <v>61</v>
      </c>
      <c r="D5" s="11"/>
      <c r="E5" s="11"/>
      <c r="F5" s="11"/>
      <c r="G5" s="11"/>
      <c r="H5" s="11"/>
      <c r="I5" s="11"/>
      <c r="J5" s="11"/>
      <c r="K5" s="9">
        <f t="shared" si="0"/>
        <v>0</v>
      </c>
      <c r="L5" s="29" t="str">
        <f t="shared" si="1"/>
        <v>неуд</v>
      </c>
      <c r="M5" s="16"/>
      <c r="N5" s="24">
        <v>3</v>
      </c>
      <c r="O5" s="24"/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15">
        <v>4</v>
      </c>
      <c r="C6" s="20" t="s">
        <v>62</v>
      </c>
      <c r="D6" s="11"/>
      <c r="E6" s="11"/>
      <c r="F6" s="11"/>
      <c r="G6" s="11"/>
      <c r="H6" s="11"/>
      <c r="I6" s="11"/>
      <c r="J6" s="11"/>
      <c r="K6" s="9">
        <f t="shared" si="0"/>
        <v>0</v>
      </c>
      <c r="L6" s="29" t="str">
        <f t="shared" si="1"/>
        <v>неуд</v>
      </c>
      <c r="M6" s="16"/>
      <c r="N6" s="22">
        <v>2</v>
      </c>
      <c r="O6" s="23"/>
      <c r="P6" s="26"/>
      <c r="Q6" s="4" t="s">
        <v>36</v>
      </c>
      <c r="R6" s="5" t="s">
        <v>9</v>
      </c>
    </row>
    <row r="7" spans="1:18" ht="30.25" customHeight="1" thickTop="1" thickBot="1" x14ac:dyDescent="0.35">
      <c r="B7" s="15">
        <v>5</v>
      </c>
      <c r="C7" s="20" t="s">
        <v>63</v>
      </c>
      <c r="D7" s="11"/>
      <c r="E7" s="11"/>
      <c r="F7" s="11"/>
      <c r="G7" s="11"/>
      <c r="H7" s="11"/>
      <c r="I7" s="11"/>
      <c r="J7" s="11"/>
      <c r="K7" s="9">
        <f t="shared" si="0"/>
        <v>0</v>
      </c>
      <c r="L7" s="29" t="str">
        <f t="shared" si="1"/>
        <v>неуд</v>
      </c>
      <c r="M7" s="16"/>
      <c r="N7" s="22">
        <v>2</v>
      </c>
      <c r="O7" s="23"/>
      <c r="P7" s="26"/>
    </row>
    <row r="8" spans="1:18" ht="30.25" customHeight="1" thickTop="1" thickBot="1" x14ac:dyDescent="0.35">
      <c r="B8" s="15">
        <v>6</v>
      </c>
      <c r="C8" s="20" t="s">
        <v>64</v>
      </c>
      <c r="D8" s="11"/>
      <c r="E8" s="11"/>
      <c r="F8" s="11"/>
      <c r="G8" s="11"/>
      <c r="H8" s="11"/>
      <c r="I8" s="11"/>
      <c r="J8" s="11"/>
      <c r="K8" s="9">
        <f t="shared" si="0"/>
        <v>0</v>
      </c>
      <c r="L8" s="29" t="str">
        <f t="shared" si="1"/>
        <v>неуд</v>
      </c>
      <c r="M8" s="16"/>
      <c r="N8" s="22">
        <v>13</v>
      </c>
      <c r="O8" s="23"/>
      <c r="P8" s="26"/>
      <c r="Q8" s="27"/>
    </row>
    <row r="9" spans="1:18" ht="30.25" customHeight="1" thickTop="1" thickBot="1" x14ac:dyDescent="0.35">
      <c r="A9">
        <v>3</v>
      </c>
      <c r="B9" s="15">
        <v>7</v>
      </c>
      <c r="C9" s="20" t="s">
        <v>65</v>
      </c>
      <c r="D9" s="11"/>
      <c r="E9" s="11"/>
      <c r="F9" s="11"/>
      <c r="G9" s="11"/>
      <c r="H9" s="11"/>
      <c r="I9" s="11"/>
      <c r="J9" s="11"/>
      <c r="K9" s="9">
        <f t="shared" si="0"/>
        <v>0</v>
      </c>
      <c r="L9" s="29" t="str">
        <f t="shared" si="1"/>
        <v>неуд</v>
      </c>
      <c r="M9" s="16"/>
      <c r="N9" s="22"/>
      <c r="O9" s="23"/>
      <c r="P9" s="26"/>
      <c r="Q9" s="27"/>
    </row>
    <row r="10" spans="1:18" ht="30.25" customHeight="1" thickTop="1" thickBot="1" x14ac:dyDescent="0.35">
      <c r="B10" s="15">
        <v>8</v>
      </c>
      <c r="C10" s="20" t="s">
        <v>66</v>
      </c>
      <c r="D10" s="11"/>
      <c r="E10" s="11"/>
      <c r="F10" s="11"/>
      <c r="G10" s="11"/>
      <c r="H10" s="11"/>
      <c r="I10" s="11"/>
      <c r="J10" s="11"/>
      <c r="K10" s="9">
        <f t="shared" si="0"/>
        <v>0</v>
      </c>
      <c r="L10" s="29" t="str">
        <f t="shared" si="1"/>
        <v>неуд</v>
      </c>
      <c r="M10" s="16"/>
      <c r="N10" s="22"/>
      <c r="O10" s="23"/>
      <c r="P10" s="26"/>
      <c r="Q10" s="27"/>
    </row>
    <row r="11" spans="1:18" ht="14.95" thickTop="1" x14ac:dyDescent="0.25"/>
    <row r="12" spans="1:18" x14ac:dyDescent="0.25">
      <c r="D12" s="8"/>
      <c r="E12" s="8"/>
      <c r="F12" s="8"/>
      <c r="G12" s="8"/>
      <c r="H12" s="8"/>
      <c r="I12" s="8"/>
      <c r="J12" s="8"/>
    </row>
  </sheetData>
  <pageMargins left="0.7" right="0.7" top="0.75" bottom="0.75" header="0.3" footer="0.3"/>
  <pageSetup paperSize="9" scale="6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C07B-4AF4-4371-8F84-9FB4DAC31C65}">
  <sheetPr>
    <pageSetUpPr fitToPage="1"/>
  </sheetPr>
  <dimension ref="A1:R13"/>
  <sheetViews>
    <sheetView topLeftCell="B1" zoomScaleNormal="100" workbookViewId="0">
      <pane xSplit="2" ySplit="2" topLeftCell="D3" activePane="bottomRight" state="frozen"/>
      <selection activeCell="B1" sqref="B1"/>
      <selection pane="topRight" activeCell="C1" sqref="C1"/>
      <selection pane="bottomLeft" activeCell="B3" sqref="B3"/>
      <selection pane="bottomRight" activeCell="M15" sqref="M15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7" t="s">
        <v>19</v>
      </c>
      <c r="N1" s="21" t="s">
        <v>14</v>
      </c>
    </row>
    <row r="2" spans="1:18" ht="56.4" thickTop="1" thickBot="1" x14ac:dyDescent="0.35">
      <c r="B2" s="13"/>
      <c r="C2" s="14">
        <v>3271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18</v>
      </c>
      <c r="N2" s="25" t="s">
        <v>15</v>
      </c>
      <c r="O2" s="25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15">
        <v>1</v>
      </c>
      <c r="C3" s="19" t="s">
        <v>77</v>
      </c>
      <c r="D3" s="11"/>
      <c r="E3" s="11"/>
      <c r="F3" s="11"/>
      <c r="G3" s="11"/>
      <c r="H3" s="11"/>
      <c r="I3" s="11"/>
      <c r="J3" s="11"/>
      <c r="K3" s="9">
        <f>SUM(D3:J3)/7</f>
        <v>0</v>
      </c>
      <c r="L3" s="29" t="str">
        <f>IF(K3&lt;50,"неуд",IF(K3&lt;70,"удовл",IF(K3&lt;85,"хорошо","отлично")))</f>
        <v>неуд</v>
      </c>
      <c r="M3" s="16"/>
      <c r="N3" s="22">
        <v>2</v>
      </c>
      <c r="O3" s="23"/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15">
        <v>2</v>
      </c>
      <c r="C4" s="20" t="s">
        <v>78</v>
      </c>
      <c r="D4" s="11"/>
      <c r="E4" s="11"/>
      <c r="F4" s="11"/>
      <c r="G4" s="11"/>
      <c r="H4" s="11"/>
      <c r="I4" s="11"/>
      <c r="J4" s="11"/>
      <c r="K4" s="9">
        <f t="shared" ref="K4:K11" si="0">SUM(D4:J4)/7</f>
        <v>0</v>
      </c>
      <c r="L4" s="29" t="str">
        <f t="shared" ref="L4:L11" si="1">IF(K4&lt;50,"неуд",IF(K4&lt;70,"удовл",IF(K4&lt;85,"хорошо","отлично")))</f>
        <v>неуд</v>
      </c>
      <c r="M4" s="16"/>
      <c r="N4" s="22">
        <v>3</v>
      </c>
      <c r="O4" s="23"/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15">
        <v>3</v>
      </c>
      <c r="C5" s="20" t="s">
        <v>79</v>
      </c>
      <c r="D5" s="11"/>
      <c r="E5" s="11"/>
      <c r="F5" s="11"/>
      <c r="G5" s="11"/>
      <c r="H5" s="11"/>
      <c r="I5" s="11"/>
      <c r="J5" s="11"/>
      <c r="K5" s="9">
        <f t="shared" si="0"/>
        <v>0</v>
      </c>
      <c r="L5" s="29" t="str">
        <f t="shared" si="1"/>
        <v>неуд</v>
      </c>
      <c r="M5" s="16"/>
      <c r="N5" s="43">
        <v>13</v>
      </c>
      <c r="O5" s="24"/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15">
        <v>4</v>
      </c>
      <c r="C6" s="20" t="s">
        <v>80</v>
      </c>
      <c r="D6" s="11"/>
      <c r="E6" s="11"/>
      <c r="F6" s="11"/>
      <c r="G6" s="11"/>
      <c r="H6" s="11"/>
      <c r="I6" s="11"/>
      <c r="J6" s="11"/>
      <c r="K6" s="9">
        <f t="shared" si="0"/>
        <v>0</v>
      </c>
      <c r="L6" s="29" t="str">
        <f t="shared" si="1"/>
        <v>неуд</v>
      </c>
      <c r="M6" s="16"/>
      <c r="N6" s="22">
        <v>3</v>
      </c>
      <c r="O6" s="23"/>
      <c r="P6" s="26"/>
      <c r="Q6" s="4" t="s">
        <v>36</v>
      </c>
      <c r="R6" s="5" t="s">
        <v>9</v>
      </c>
    </row>
    <row r="7" spans="1:18" ht="30.25" customHeight="1" thickTop="1" thickBot="1" x14ac:dyDescent="0.35">
      <c r="B7" s="15">
        <v>5</v>
      </c>
      <c r="C7" s="20" t="s">
        <v>81</v>
      </c>
      <c r="D7" s="11"/>
      <c r="E7" s="11"/>
      <c r="F7" s="11"/>
      <c r="G7" s="11"/>
      <c r="H7" s="11"/>
      <c r="I7" s="11"/>
      <c r="J7" s="11"/>
      <c r="K7" s="9">
        <f t="shared" si="0"/>
        <v>0</v>
      </c>
      <c r="L7" s="29" t="str">
        <f t="shared" si="1"/>
        <v>неуд</v>
      </c>
      <c r="M7" s="16"/>
      <c r="N7" s="22">
        <v>2</v>
      </c>
      <c r="O7" s="23"/>
      <c r="P7" s="26"/>
    </row>
    <row r="8" spans="1:18" ht="30.25" customHeight="1" thickTop="1" thickBot="1" x14ac:dyDescent="0.35">
      <c r="B8" s="15">
        <v>6</v>
      </c>
      <c r="C8" s="20" t="s">
        <v>82</v>
      </c>
      <c r="D8" s="11"/>
      <c r="E8" s="11"/>
      <c r="F8" s="11"/>
      <c r="G8" s="11"/>
      <c r="H8" s="11"/>
      <c r="I8" s="11"/>
      <c r="J8" s="11"/>
      <c r="K8" s="9">
        <f t="shared" si="0"/>
        <v>0</v>
      </c>
      <c r="L8" s="29" t="str">
        <f t="shared" si="1"/>
        <v>неуд</v>
      </c>
      <c r="M8" s="16"/>
      <c r="N8" s="22">
        <v>1</v>
      </c>
      <c r="O8" s="23"/>
      <c r="P8" s="26"/>
      <c r="Q8" s="27"/>
    </row>
    <row r="9" spans="1:18" ht="30.25" customHeight="1" thickTop="1" thickBot="1" x14ac:dyDescent="0.35">
      <c r="A9">
        <v>3</v>
      </c>
      <c r="B9" s="15">
        <v>7</v>
      </c>
      <c r="C9" s="20" t="s">
        <v>83</v>
      </c>
      <c r="D9" s="11"/>
      <c r="E9" s="11"/>
      <c r="F9" s="11"/>
      <c r="G9" s="11"/>
      <c r="H9" s="11"/>
      <c r="I9" s="11"/>
      <c r="J9" s="11"/>
      <c r="K9" s="9">
        <f t="shared" si="0"/>
        <v>0</v>
      </c>
      <c r="L9" s="29" t="str">
        <f t="shared" si="1"/>
        <v>неуд</v>
      </c>
      <c r="M9" s="16"/>
      <c r="N9" s="22"/>
      <c r="O9" s="23"/>
      <c r="P9" s="26"/>
      <c r="Q9" s="27"/>
    </row>
    <row r="10" spans="1:18" ht="30.25" customHeight="1" thickTop="1" thickBot="1" x14ac:dyDescent="0.35">
      <c r="B10" s="15">
        <v>8</v>
      </c>
      <c r="C10" s="20" t="s">
        <v>84</v>
      </c>
      <c r="D10" s="11"/>
      <c r="E10" s="11"/>
      <c r="F10" s="11"/>
      <c r="G10" s="11"/>
      <c r="H10" s="11"/>
      <c r="I10" s="11"/>
      <c r="J10" s="11"/>
      <c r="K10" s="9">
        <f t="shared" si="0"/>
        <v>0</v>
      </c>
      <c r="L10" s="29" t="str">
        <f t="shared" si="1"/>
        <v>неуд</v>
      </c>
      <c r="M10" s="16"/>
      <c r="N10" s="22">
        <v>3</v>
      </c>
      <c r="O10" s="23"/>
      <c r="P10" s="26"/>
      <c r="Q10" s="27"/>
    </row>
    <row r="11" spans="1:18" ht="30.25" customHeight="1" thickTop="1" thickBot="1" x14ac:dyDescent="0.35">
      <c r="B11" s="15">
        <v>9</v>
      </c>
      <c r="C11" s="20" t="s">
        <v>85</v>
      </c>
      <c r="D11" s="11"/>
      <c r="E11" s="11"/>
      <c r="F11" s="11"/>
      <c r="G11" s="11"/>
      <c r="H11" s="11"/>
      <c r="I11" s="18"/>
      <c r="J11" s="18"/>
      <c r="K11" s="9">
        <f t="shared" si="0"/>
        <v>0</v>
      </c>
      <c r="L11" s="29" t="str">
        <f t="shared" si="1"/>
        <v>неуд</v>
      </c>
      <c r="M11" s="16"/>
      <c r="N11" s="44">
        <v>13</v>
      </c>
      <c r="O11" s="23"/>
      <c r="P11" s="26"/>
      <c r="Q11" s="27"/>
    </row>
    <row r="12" spans="1:18" ht="14.95" thickTop="1" x14ac:dyDescent="0.25"/>
    <row r="13" spans="1:18" x14ac:dyDescent="0.25">
      <c r="D13" s="8"/>
      <c r="E13" s="8"/>
      <c r="F13" s="8"/>
      <c r="G13" s="8"/>
      <c r="H13" s="8"/>
      <c r="I13" s="8"/>
      <c r="J13" s="8"/>
    </row>
  </sheetData>
  <pageMargins left="0.7" right="0.7" top="0.75" bottom="0.75" header="0.3" footer="0.3"/>
  <pageSetup paperSize="9" scale="6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A1D1-E959-4684-81AD-98986011E455}">
  <sheetPr>
    <pageSetUpPr fitToPage="1"/>
  </sheetPr>
  <dimension ref="A1:R16"/>
  <sheetViews>
    <sheetView tabSelected="1" topLeftCell="B1" zoomScaleNormal="100" workbookViewId="0">
      <pane xSplit="2" ySplit="2" topLeftCell="H3" activePane="bottomRight" state="frozen"/>
      <selection activeCell="B1" sqref="B1"/>
      <selection pane="topRight" activeCell="C1" sqref="C1"/>
      <selection pane="bottomLeft" activeCell="B3" sqref="B3"/>
      <selection pane="bottomRight" activeCell="N12" sqref="N12:N14"/>
    </sheetView>
  </sheetViews>
  <sheetFormatPr defaultRowHeight="14.3" x14ac:dyDescent="0.25"/>
  <cols>
    <col min="3" max="3" width="52" customWidth="1"/>
    <col min="10" max="10" width="11.5" customWidth="1"/>
    <col min="11" max="11" width="16.125" customWidth="1"/>
    <col min="12" max="12" width="14.875" customWidth="1"/>
    <col min="13" max="13" width="15.25" customWidth="1"/>
    <col min="14" max="14" width="11.125" customWidth="1"/>
    <col min="15" max="16" width="15.625" customWidth="1"/>
    <col min="17" max="17" width="17.125" customWidth="1"/>
    <col min="18" max="18" width="12.375" customWidth="1"/>
  </cols>
  <sheetData>
    <row r="1" spans="1:18" ht="84.9" thickBot="1" x14ac:dyDescent="0.4">
      <c r="C1" s="7" t="s">
        <v>19</v>
      </c>
      <c r="N1" s="21" t="s">
        <v>14</v>
      </c>
    </row>
    <row r="2" spans="1:18" ht="56.4" thickTop="1" thickBot="1" x14ac:dyDescent="0.35">
      <c r="B2" s="13"/>
      <c r="C2" s="14">
        <v>3181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37</v>
      </c>
      <c r="K2" s="6" t="s">
        <v>13</v>
      </c>
      <c r="L2" s="28" t="s">
        <v>6</v>
      </c>
      <c r="M2" s="12" t="s">
        <v>86</v>
      </c>
      <c r="N2" s="25" t="s">
        <v>15</v>
      </c>
      <c r="O2" s="25" t="s">
        <v>16</v>
      </c>
      <c r="Q2" s="1"/>
      <c r="R2" s="2" t="s">
        <v>7</v>
      </c>
    </row>
    <row r="3" spans="1:18" ht="30.25" customHeight="1" thickTop="1" thickBot="1" x14ac:dyDescent="0.35">
      <c r="A3">
        <v>1</v>
      </c>
      <c r="B3" s="15">
        <v>1</v>
      </c>
      <c r="C3" s="19" t="s">
        <v>67</v>
      </c>
      <c r="D3" s="11"/>
      <c r="E3" s="11"/>
      <c r="F3" s="11"/>
      <c r="G3" s="11"/>
      <c r="H3" s="11"/>
      <c r="I3" s="11"/>
      <c r="J3" s="11"/>
      <c r="K3" s="9">
        <f>SUM(D3:J3)/7</f>
        <v>0</v>
      </c>
      <c r="L3" s="29" t="str">
        <f>IF(K3&lt;50,"неуд",IF(K3&lt;70,"удовл",IF(K3&lt;85,"хорошо","отлично")))</f>
        <v>неуд</v>
      </c>
      <c r="M3" s="16"/>
      <c r="N3" s="22">
        <v>2</v>
      </c>
      <c r="O3" s="23"/>
      <c r="P3" s="26"/>
      <c r="Q3" s="3" t="s">
        <v>12</v>
      </c>
      <c r="R3" s="5" t="s">
        <v>10</v>
      </c>
    </row>
    <row r="4" spans="1:18" ht="30.25" customHeight="1" thickTop="1" thickBot="1" x14ac:dyDescent="0.35">
      <c r="A4">
        <v>2</v>
      </c>
      <c r="B4" s="15">
        <v>2</v>
      </c>
      <c r="C4" s="20" t="s">
        <v>68</v>
      </c>
      <c r="D4" s="11"/>
      <c r="E4" s="11"/>
      <c r="F4" s="11"/>
      <c r="G4" s="11"/>
      <c r="H4" s="11"/>
      <c r="I4" s="11"/>
      <c r="J4" s="11"/>
      <c r="K4" s="9">
        <f t="shared" ref="K4:K14" si="0">SUM(D4:J4)/7</f>
        <v>0</v>
      </c>
      <c r="L4" s="29" t="str">
        <f t="shared" ref="L4:L14" si="1">IF(K4&lt;50,"неуд",IF(K4&lt;70,"удовл",IF(K4&lt;85,"хорошо","отлично")))</f>
        <v>неуд</v>
      </c>
      <c r="M4" s="16"/>
      <c r="N4" s="22">
        <v>2</v>
      </c>
      <c r="O4" s="23"/>
      <c r="P4" s="26"/>
      <c r="Q4" s="3" t="s">
        <v>34</v>
      </c>
      <c r="R4" s="5" t="s">
        <v>11</v>
      </c>
    </row>
    <row r="5" spans="1:18" ht="30.25" customHeight="1" thickTop="1" thickBot="1" x14ac:dyDescent="0.35">
      <c r="A5" s="17"/>
      <c r="B5" s="15">
        <v>3</v>
      </c>
      <c r="C5" s="20" t="s">
        <v>69</v>
      </c>
      <c r="D5" s="11"/>
      <c r="E5" s="11"/>
      <c r="F5" s="11"/>
      <c r="G5" s="11"/>
      <c r="H5" s="11"/>
      <c r="I5" s="11"/>
      <c r="J5" s="11"/>
      <c r="K5" s="9">
        <f t="shared" si="0"/>
        <v>0</v>
      </c>
      <c r="L5" s="29" t="str">
        <f t="shared" si="1"/>
        <v>неуд</v>
      </c>
      <c r="M5" s="16"/>
      <c r="N5" s="43">
        <v>6</v>
      </c>
      <c r="O5" s="24"/>
      <c r="P5" s="26"/>
      <c r="Q5" s="3" t="s">
        <v>35</v>
      </c>
      <c r="R5" s="5" t="s">
        <v>8</v>
      </c>
    </row>
    <row r="6" spans="1:18" ht="30.25" customHeight="1" thickTop="1" thickBot="1" x14ac:dyDescent="0.35">
      <c r="A6">
        <v>4</v>
      </c>
      <c r="B6" s="15">
        <v>4</v>
      </c>
      <c r="C6" s="20" t="s">
        <v>70</v>
      </c>
      <c r="D6" s="11"/>
      <c r="E6" s="11"/>
      <c r="F6" s="11"/>
      <c r="G6" s="11"/>
      <c r="H6" s="11"/>
      <c r="I6" s="11"/>
      <c r="J6" s="11"/>
      <c r="K6" s="9">
        <f t="shared" si="0"/>
        <v>0</v>
      </c>
      <c r="L6" s="29" t="str">
        <f t="shared" si="1"/>
        <v>неуд</v>
      </c>
      <c r="M6" s="16"/>
      <c r="N6" s="44">
        <v>11</v>
      </c>
      <c r="O6" s="23"/>
      <c r="P6" s="26"/>
      <c r="Q6" s="4" t="s">
        <v>36</v>
      </c>
      <c r="R6" s="5" t="s">
        <v>9</v>
      </c>
    </row>
    <row r="7" spans="1:18" ht="30.25" customHeight="1" thickTop="1" thickBot="1" x14ac:dyDescent="0.35">
      <c r="B7" s="15">
        <v>5</v>
      </c>
      <c r="C7" s="20" t="s">
        <v>87</v>
      </c>
      <c r="D7" s="11"/>
      <c r="E7" s="11"/>
      <c r="F7" s="11"/>
      <c r="G7" s="11"/>
      <c r="H7" s="11"/>
      <c r="I7" s="11"/>
      <c r="J7" s="11"/>
      <c r="K7" s="9">
        <f t="shared" si="0"/>
        <v>0</v>
      </c>
      <c r="L7" s="29" t="str">
        <f t="shared" si="1"/>
        <v>неуд</v>
      </c>
      <c r="M7" s="16"/>
      <c r="N7" s="22"/>
      <c r="O7" s="23"/>
      <c r="P7" s="26"/>
    </row>
    <row r="8" spans="1:18" ht="30.25" customHeight="1" thickTop="1" thickBot="1" x14ac:dyDescent="0.35">
      <c r="B8" s="15">
        <v>6</v>
      </c>
      <c r="C8" s="20" t="s">
        <v>71</v>
      </c>
      <c r="D8" s="11"/>
      <c r="E8" s="11"/>
      <c r="F8" s="11"/>
      <c r="G8" s="11"/>
      <c r="H8" s="11"/>
      <c r="I8" s="11"/>
      <c r="J8" s="11"/>
      <c r="K8" s="9">
        <f t="shared" si="0"/>
        <v>0</v>
      </c>
      <c r="L8" s="29" t="str">
        <f t="shared" si="1"/>
        <v>неуд</v>
      </c>
      <c r="M8" s="16"/>
      <c r="N8" s="44">
        <v>11</v>
      </c>
      <c r="O8" s="23"/>
      <c r="P8" s="26"/>
      <c r="Q8" s="27"/>
    </row>
    <row r="9" spans="1:18" ht="30.25" customHeight="1" thickTop="1" thickBot="1" x14ac:dyDescent="0.35">
      <c r="A9">
        <v>3</v>
      </c>
      <c r="B9" s="15">
        <v>7</v>
      </c>
      <c r="C9" s="20" t="s">
        <v>72</v>
      </c>
      <c r="D9" s="11"/>
      <c r="E9" s="11"/>
      <c r="F9" s="11"/>
      <c r="G9" s="11"/>
      <c r="H9" s="11"/>
      <c r="I9" s="11"/>
      <c r="J9" s="11"/>
      <c r="K9" s="9">
        <f t="shared" si="0"/>
        <v>0</v>
      </c>
      <c r="L9" s="29" t="str">
        <f t="shared" si="1"/>
        <v>неуд</v>
      </c>
      <c r="M9" s="16"/>
      <c r="N9" s="22">
        <v>4</v>
      </c>
      <c r="O9" s="23"/>
      <c r="P9" s="26"/>
      <c r="Q9" s="27"/>
    </row>
    <row r="10" spans="1:18" ht="30.25" customHeight="1" thickTop="1" thickBot="1" x14ac:dyDescent="0.35">
      <c r="B10" s="15">
        <v>8</v>
      </c>
      <c r="C10" s="20" t="s">
        <v>73</v>
      </c>
      <c r="D10" s="11"/>
      <c r="E10" s="11"/>
      <c r="F10" s="11"/>
      <c r="G10" s="11"/>
      <c r="H10" s="11"/>
      <c r="I10" s="11"/>
      <c r="J10" s="11"/>
      <c r="K10" s="9">
        <f t="shared" si="0"/>
        <v>0</v>
      </c>
      <c r="L10" s="29" t="str">
        <f t="shared" si="1"/>
        <v>неуд</v>
      </c>
      <c r="M10" s="16"/>
      <c r="N10" s="22">
        <v>4</v>
      </c>
      <c r="O10" s="23"/>
      <c r="P10" s="26"/>
      <c r="Q10" s="27"/>
    </row>
    <row r="11" spans="1:18" ht="30.25" customHeight="1" thickTop="1" thickBot="1" x14ac:dyDescent="0.35">
      <c r="B11" s="15">
        <v>9</v>
      </c>
      <c r="C11" s="20" t="s">
        <v>88</v>
      </c>
      <c r="D11" s="11"/>
      <c r="E11" s="11"/>
      <c r="F11" s="11"/>
      <c r="G11" s="11"/>
      <c r="H11" s="11"/>
      <c r="I11" s="18"/>
      <c r="J11" s="18"/>
      <c r="K11" s="9">
        <f t="shared" si="0"/>
        <v>0</v>
      </c>
      <c r="L11" s="29" t="str">
        <f t="shared" si="1"/>
        <v>неуд</v>
      </c>
      <c r="M11" s="16"/>
      <c r="N11" s="22"/>
      <c r="O11" s="23"/>
      <c r="P11" s="26"/>
      <c r="Q11" s="27"/>
    </row>
    <row r="12" spans="1:18" ht="30.25" customHeight="1" thickTop="1" thickBot="1" x14ac:dyDescent="0.35">
      <c r="B12" s="15">
        <v>10</v>
      </c>
      <c r="C12" s="20" t="s">
        <v>74</v>
      </c>
      <c r="D12" s="11"/>
      <c r="E12" s="11"/>
      <c r="F12" s="11"/>
      <c r="G12" s="11"/>
      <c r="H12" s="11"/>
      <c r="I12" s="11"/>
      <c r="J12" s="11"/>
      <c r="K12" s="9">
        <f t="shared" si="0"/>
        <v>0</v>
      </c>
      <c r="L12" s="29" t="str">
        <f t="shared" si="1"/>
        <v>неуд</v>
      </c>
      <c r="M12" s="16"/>
      <c r="N12" s="44">
        <v>13</v>
      </c>
      <c r="O12" s="23"/>
      <c r="P12" s="26"/>
    </row>
    <row r="13" spans="1:18" ht="30.25" customHeight="1" thickTop="1" thickBot="1" x14ac:dyDescent="0.35">
      <c r="B13" s="15">
        <v>11</v>
      </c>
      <c r="C13" s="20" t="s">
        <v>75</v>
      </c>
      <c r="D13" s="11"/>
      <c r="E13" s="11"/>
      <c r="F13" s="11"/>
      <c r="G13" s="11"/>
      <c r="H13" s="11"/>
      <c r="I13" s="11"/>
      <c r="J13" s="11"/>
      <c r="K13" s="9">
        <f t="shared" si="0"/>
        <v>0</v>
      </c>
      <c r="L13" s="29" t="str">
        <f t="shared" si="1"/>
        <v>неуд</v>
      </c>
      <c r="M13" s="16"/>
      <c r="N13" s="44">
        <v>11</v>
      </c>
      <c r="O13" s="23"/>
      <c r="P13" s="26"/>
    </row>
    <row r="14" spans="1:18" ht="30.25" customHeight="1" thickTop="1" thickBot="1" x14ac:dyDescent="0.35">
      <c r="B14" s="15">
        <v>12</v>
      </c>
      <c r="C14" s="20" t="s">
        <v>76</v>
      </c>
      <c r="D14" s="11"/>
      <c r="E14" s="11"/>
      <c r="F14" s="11"/>
      <c r="G14" s="11"/>
      <c r="H14" s="11"/>
      <c r="I14" s="11"/>
      <c r="J14" s="11"/>
      <c r="K14" s="9">
        <f t="shared" si="0"/>
        <v>0</v>
      </c>
      <c r="L14" s="29" t="str">
        <f t="shared" si="1"/>
        <v>неуд</v>
      </c>
      <c r="M14" s="16"/>
      <c r="N14" s="44">
        <v>13</v>
      </c>
      <c r="O14" s="23"/>
      <c r="P14" s="26"/>
    </row>
    <row r="15" spans="1:18" ht="14.95" thickTop="1" x14ac:dyDescent="0.25"/>
    <row r="16" spans="1:18" x14ac:dyDescent="0.25">
      <c r="D16" s="8"/>
      <c r="E16" s="8"/>
      <c r="F16" s="8"/>
      <c r="G16" s="8"/>
      <c r="H16" s="8"/>
      <c r="I16" s="8"/>
      <c r="J16" s="8"/>
    </row>
  </sheetData>
  <pageMargins left="0.7" right="0.7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3071</vt:lpstr>
      <vt:lpstr>3072</vt:lpstr>
      <vt:lpstr>3073</vt:lpstr>
      <vt:lpstr>3074</vt:lpstr>
      <vt:lpstr>3075</vt:lpstr>
      <vt:lpstr>3271</vt:lpstr>
      <vt:lpstr>3181</vt:lpstr>
      <vt:lpstr>'3071'!Область_печати</vt:lpstr>
      <vt:lpstr>'3072'!Область_печати</vt:lpstr>
      <vt:lpstr>'3073'!Область_печати</vt:lpstr>
      <vt:lpstr>'3074'!Область_печати</vt:lpstr>
      <vt:lpstr>'3075'!Область_печати</vt:lpstr>
      <vt:lpstr>'3181'!Область_печати</vt:lpstr>
      <vt:lpstr>'3271'!Область_печати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Токарева</dc:creator>
  <cp:lastModifiedBy>Пользователь</cp:lastModifiedBy>
  <cp:lastPrinted>2021-06-05T09:48:36Z</cp:lastPrinted>
  <dcterms:created xsi:type="dcterms:W3CDTF">2020-05-27T00:05:54Z</dcterms:created>
  <dcterms:modified xsi:type="dcterms:W3CDTF">2022-05-17T17:30:40Z</dcterms:modified>
</cp:coreProperties>
</file>