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.学习相关\.大物实验一\10测量牛顿环-等厚干涉\"/>
    </mc:Choice>
  </mc:AlternateContent>
  <xr:revisionPtr revIDLastSave="0" documentId="13_ncr:1_{A2377057-429F-4E93-99E0-D605FC7CDCD4}" xr6:coauthVersionLast="47" xr6:coauthVersionMax="47" xr10:uidLastSave="{00000000-0000-0000-0000-000000000000}"/>
  <bookViews>
    <workbookView xWindow="-98" yWindow="-98" windowWidth="19396" windowHeight="117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" i="1" l="1"/>
  <c r="J14" i="1" s="1"/>
  <c r="K14" i="1"/>
  <c r="L14" i="1"/>
  <c r="M14" i="1"/>
  <c r="E14" i="1"/>
  <c r="F14" i="1"/>
  <c r="G14" i="1"/>
  <c r="H14" i="1"/>
  <c r="I14" i="1"/>
  <c r="D14" i="1"/>
  <c r="P15" i="1"/>
  <c r="D13" i="1"/>
  <c r="E13" i="1"/>
  <c r="F13" i="1"/>
  <c r="G13" i="1"/>
  <c r="H13" i="1"/>
  <c r="I13" i="1"/>
  <c r="J13" i="1"/>
  <c r="K13" i="1"/>
  <c r="L13" i="1"/>
  <c r="M13" i="1"/>
  <c r="A13" i="1"/>
  <c r="E12" i="1"/>
  <c r="F12" i="1"/>
  <c r="G12" i="1"/>
  <c r="H12" i="1"/>
  <c r="I12" i="1"/>
  <c r="J12" i="1"/>
  <c r="K12" i="1"/>
  <c r="L12" i="1"/>
  <c r="M12" i="1"/>
  <c r="D12" i="1"/>
  <c r="E11" i="1"/>
  <c r="F11" i="1"/>
  <c r="G11" i="1"/>
  <c r="H11" i="1"/>
  <c r="I11" i="1"/>
  <c r="J11" i="1"/>
  <c r="K11" i="1"/>
  <c r="L11" i="1"/>
  <c r="M11" i="1"/>
  <c r="D11" i="1"/>
  <c r="E6" i="1"/>
  <c r="F6" i="1"/>
  <c r="G6" i="1"/>
  <c r="H6" i="1"/>
  <c r="I6" i="1"/>
  <c r="J6" i="1"/>
  <c r="K6" i="1"/>
  <c r="L6" i="1"/>
  <c r="M6" i="1"/>
  <c r="D6" i="1"/>
  <c r="E10" i="1"/>
  <c r="F10" i="1"/>
  <c r="G10" i="1"/>
  <c r="H10" i="1"/>
  <c r="I10" i="1"/>
  <c r="J10" i="1"/>
  <c r="K10" i="1"/>
  <c r="L10" i="1"/>
  <c r="M10" i="1"/>
  <c r="D10" i="1"/>
  <c r="E5" i="1"/>
  <c r="F5" i="1"/>
  <c r="G5" i="1"/>
  <c r="H5" i="1"/>
  <c r="I5" i="1"/>
  <c r="J5" i="1"/>
  <c r="K5" i="1"/>
  <c r="L5" i="1"/>
  <c r="M5" i="1"/>
  <c r="D5" i="1"/>
  <c r="N14" i="1" l="1"/>
  <c r="D16" i="1"/>
</calcChain>
</file>

<file path=xl/sharedStrings.xml><?xml version="1.0" encoding="utf-8"?>
<sst xmlns="http://schemas.openxmlformats.org/spreadsheetml/2006/main" count="24" uniqueCount="16">
  <si>
    <t>环的级数</t>
    <phoneticPr fontId="1" type="noConversion"/>
  </si>
  <si>
    <t>m</t>
    <phoneticPr fontId="1" type="noConversion"/>
  </si>
  <si>
    <t>环的位置</t>
    <phoneticPr fontId="1" type="noConversion"/>
  </si>
  <si>
    <t>右侧(mm)</t>
    <phoneticPr fontId="1" type="noConversion"/>
  </si>
  <si>
    <t>左侧(mm)</t>
    <phoneticPr fontId="1" type="noConversion"/>
  </si>
  <si>
    <t>环的直径Dm</t>
    <phoneticPr fontId="1" type="noConversion"/>
  </si>
  <si>
    <t>Dm^2</t>
    <phoneticPr fontId="1" type="noConversion"/>
  </si>
  <si>
    <t>(mm)</t>
    <phoneticPr fontId="1" type="noConversion"/>
  </si>
  <si>
    <t>(mm^2)</t>
    <phoneticPr fontId="1" type="noConversion"/>
  </si>
  <si>
    <t>n</t>
    <phoneticPr fontId="1" type="noConversion"/>
  </si>
  <si>
    <t>环的直径Dn</t>
    <phoneticPr fontId="1" type="noConversion"/>
  </si>
  <si>
    <t>Dn^2</t>
    <phoneticPr fontId="1" type="noConversion"/>
  </si>
  <si>
    <t>Dm^2-Dn^2</t>
    <phoneticPr fontId="1" type="noConversion"/>
  </si>
  <si>
    <t>R</t>
    <phoneticPr fontId="1" type="noConversion"/>
  </si>
  <si>
    <t>ΔR</t>
    <phoneticPr fontId="1" type="noConversion"/>
  </si>
  <si>
    <t>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</si>
</sst>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6" formatCode="0.000"/>
    <numFmt numFmtId="187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6" fontId="0" fillId="0" borderId="1" xfId="0" applyNumberFormat="1" applyBorder="1" applyAlignment="1">
      <alignment horizontal="center" vertical="center"/>
    </xf>
    <xf numFmtId="186" fontId="0" fillId="0" borderId="0" xfId="0" applyNumberFormat="1" applyAlignment="1">
      <alignment vertical="center"/>
    </xf>
    <xf numFmtId="187" fontId="0" fillId="0" borderId="1" xfId="0" applyNumberFormat="1" applyBorder="1" applyAlignment="1">
      <alignment horizontal="center" vertical="center"/>
    </xf>
    <xf numFmtId="18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6"/>
  <sheetViews>
    <sheetView tabSelected="1" topLeftCell="A4" zoomScale="115" zoomScaleNormal="115" workbookViewId="0">
      <selection activeCell="K9" sqref="K9"/>
    </sheetView>
  </sheetViews>
  <sheetFormatPr defaultRowHeight="13.9" x14ac:dyDescent="0.4"/>
  <cols>
    <col min="1" max="1" width="12.6640625" bestFit="1" customWidth="1"/>
    <col min="2" max="2" width="16.46484375" customWidth="1"/>
    <col min="12" max="12" width="9.06640625" customWidth="1"/>
    <col min="14" max="14" width="10.46484375" bestFit="1" customWidth="1"/>
    <col min="16" max="16" width="22.33203125" bestFit="1" customWidth="1"/>
  </cols>
  <sheetData>
    <row r="2" spans="1:17" x14ac:dyDescent="0.4">
      <c r="B2" s="3" t="s">
        <v>0</v>
      </c>
      <c r="C2" s="3" t="s">
        <v>1</v>
      </c>
      <c r="D2" s="3">
        <v>24</v>
      </c>
      <c r="E2" s="3">
        <v>23</v>
      </c>
      <c r="F2" s="3">
        <v>22</v>
      </c>
      <c r="G2" s="3">
        <v>21</v>
      </c>
      <c r="H2" s="3">
        <v>20</v>
      </c>
      <c r="I2" s="3">
        <v>19</v>
      </c>
      <c r="J2" s="3">
        <v>18</v>
      </c>
      <c r="K2" s="3">
        <v>17</v>
      </c>
      <c r="L2" s="3">
        <v>16</v>
      </c>
      <c r="M2" s="3">
        <v>15</v>
      </c>
      <c r="N2" s="2"/>
      <c r="O2" s="2"/>
      <c r="P2" s="2"/>
      <c r="Q2" s="2"/>
    </row>
    <row r="3" spans="1:17" ht="22.25" customHeight="1" x14ac:dyDescent="0.4">
      <c r="B3" s="4" t="s">
        <v>2</v>
      </c>
      <c r="C3" s="3" t="s">
        <v>3</v>
      </c>
      <c r="D3" s="3">
        <v>12.189</v>
      </c>
      <c r="E3" s="3">
        <v>12.285</v>
      </c>
      <c r="F3" s="3">
        <v>12.388999999999999</v>
      </c>
      <c r="G3" s="3">
        <v>12.484999999999999</v>
      </c>
      <c r="H3" s="3">
        <v>12.589</v>
      </c>
      <c r="I3" s="3">
        <v>12.686</v>
      </c>
      <c r="J3" s="3">
        <v>12.81</v>
      </c>
      <c r="K3" s="3">
        <v>12.93</v>
      </c>
      <c r="L3" s="3">
        <v>13.04</v>
      </c>
      <c r="M3" s="3">
        <v>13.145</v>
      </c>
      <c r="N3" s="2"/>
      <c r="O3" s="2"/>
      <c r="P3" s="2"/>
      <c r="Q3" s="2"/>
    </row>
    <row r="4" spans="1:17" ht="22.25" customHeight="1" x14ac:dyDescent="0.4">
      <c r="B4" s="4"/>
      <c r="C4" s="3" t="s">
        <v>4</v>
      </c>
      <c r="D4" s="3">
        <v>21.245000000000001</v>
      </c>
      <c r="E4" s="3">
        <v>21.149000000000001</v>
      </c>
      <c r="F4" s="3">
        <v>21.05</v>
      </c>
      <c r="G4" s="3">
        <v>20.95</v>
      </c>
      <c r="H4" s="3">
        <v>20.85</v>
      </c>
      <c r="I4" s="3">
        <v>20.731999999999999</v>
      </c>
      <c r="J4" s="3">
        <v>20.614999999999998</v>
      </c>
      <c r="K4" s="3">
        <v>20.509</v>
      </c>
      <c r="L4" s="3">
        <v>20.379000000000001</v>
      </c>
      <c r="M4" s="3">
        <v>20.266999999999999</v>
      </c>
      <c r="N4" s="2"/>
      <c r="O4" s="2"/>
      <c r="P4" s="2"/>
      <c r="Q4" s="2"/>
    </row>
    <row r="5" spans="1:17" ht="18" customHeight="1" x14ac:dyDescent="0.4">
      <c r="B5" s="3" t="s">
        <v>5</v>
      </c>
      <c r="C5" s="3" t="s">
        <v>7</v>
      </c>
      <c r="D5" s="3">
        <f>D4-D3</f>
        <v>9.0560000000000009</v>
      </c>
      <c r="E5" s="3">
        <f t="shared" ref="E5:M5" si="0">E4-E3</f>
        <v>8.8640000000000008</v>
      </c>
      <c r="F5" s="3">
        <f t="shared" si="0"/>
        <v>8.6610000000000014</v>
      </c>
      <c r="G5" s="3">
        <f t="shared" si="0"/>
        <v>8.4649999999999999</v>
      </c>
      <c r="H5" s="3">
        <f t="shared" si="0"/>
        <v>8.261000000000001</v>
      </c>
      <c r="I5" s="3">
        <f t="shared" si="0"/>
        <v>8.0459999999999994</v>
      </c>
      <c r="J5" s="3">
        <f t="shared" si="0"/>
        <v>7.8049999999999979</v>
      </c>
      <c r="K5" s="3">
        <f t="shared" si="0"/>
        <v>7.5790000000000006</v>
      </c>
      <c r="L5" s="3">
        <f t="shared" si="0"/>
        <v>7.3390000000000022</v>
      </c>
      <c r="M5" s="3">
        <f t="shared" si="0"/>
        <v>7.1219999999999999</v>
      </c>
      <c r="N5" s="2"/>
      <c r="O5" s="2"/>
      <c r="P5" s="2"/>
      <c r="Q5" s="2"/>
    </row>
    <row r="6" spans="1:17" ht="18" customHeight="1" x14ac:dyDescent="0.4">
      <c r="B6" s="3" t="s">
        <v>6</v>
      </c>
      <c r="C6" s="3" t="s">
        <v>8</v>
      </c>
      <c r="D6" s="5">
        <f>D5*D5</f>
        <v>82.011136000000022</v>
      </c>
      <c r="E6" s="5">
        <f t="shared" ref="E6:M6" si="1">E5*E5</f>
        <v>78.57049600000002</v>
      </c>
      <c r="F6" s="5">
        <f t="shared" si="1"/>
        <v>75.01292100000002</v>
      </c>
      <c r="G6" s="5">
        <f t="shared" si="1"/>
        <v>71.656224999999992</v>
      </c>
      <c r="H6" s="5">
        <f t="shared" si="1"/>
        <v>68.244121000000021</v>
      </c>
      <c r="I6" s="5">
        <f t="shared" si="1"/>
        <v>64.738115999999991</v>
      </c>
      <c r="J6" s="5">
        <f t="shared" si="1"/>
        <v>60.918024999999965</v>
      </c>
      <c r="K6" s="5">
        <f t="shared" si="1"/>
        <v>57.441241000000012</v>
      </c>
      <c r="L6" s="5">
        <f t="shared" si="1"/>
        <v>53.860921000000033</v>
      </c>
      <c r="M6" s="5">
        <f t="shared" si="1"/>
        <v>50.722884000000001</v>
      </c>
      <c r="N6" s="2"/>
      <c r="O6" s="2"/>
      <c r="P6" s="2"/>
      <c r="Q6" s="2"/>
    </row>
    <row r="7" spans="1:17" x14ac:dyDescent="0.4">
      <c r="B7" s="3" t="s">
        <v>0</v>
      </c>
      <c r="C7" s="3" t="s">
        <v>9</v>
      </c>
      <c r="D7" s="3">
        <v>14</v>
      </c>
      <c r="E7" s="3">
        <v>13</v>
      </c>
      <c r="F7" s="3">
        <v>12</v>
      </c>
      <c r="G7" s="3">
        <v>11</v>
      </c>
      <c r="H7" s="3">
        <v>10</v>
      </c>
      <c r="I7" s="3">
        <v>9</v>
      </c>
      <c r="J7" s="3">
        <v>8</v>
      </c>
      <c r="K7" s="3">
        <v>7</v>
      </c>
      <c r="L7" s="3">
        <v>6</v>
      </c>
      <c r="M7" s="3">
        <v>5</v>
      </c>
      <c r="N7" s="2"/>
      <c r="O7" s="2"/>
      <c r="P7" s="2"/>
      <c r="Q7" s="2"/>
    </row>
    <row r="8" spans="1:17" ht="22.25" customHeight="1" x14ac:dyDescent="0.4">
      <c r="B8" s="4" t="s">
        <v>2</v>
      </c>
      <c r="C8" s="3" t="s">
        <v>3</v>
      </c>
      <c r="D8" s="3">
        <v>13.279</v>
      </c>
      <c r="E8" s="3">
        <v>13.404999999999999</v>
      </c>
      <c r="F8" s="3">
        <v>13.545</v>
      </c>
      <c r="G8" s="3">
        <v>13.682</v>
      </c>
      <c r="H8" s="3">
        <v>13.835000000000001</v>
      </c>
      <c r="I8" s="3">
        <v>13.975</v>
      </c>
      <c r="J8" s="3">
        <v>14.157</v>
      </c>
      <c r="K8" s="3">
        <v>14.318</v>
      </c>
      <c r="L8" s="3">
        <v>14.535</v>
      </c>
      <c r="M8" s="3">
        <v>14.709</v>
      </c>
      <c r="N8" s="2"/>
      <c r="O8" s="2"/>
      <c r="P8" s="2"/>
      <c r="Q8" s="2"/>
    </row>
    <row r="9" spans="1:17" ht="22.25" customHeight="1" x14ac:dyDescent="0.4">
      <c r="B9" s="4"/>
      <c r="C9" s="3" t="s">
        <v>4</v>
      </c>
      <c r="D9" s="3">
        <v>20.149999999999999</v>
      </c>
      <c r="E9" s="3">
        <v>20.013999999999999</v>
      </c>
      <c r="F9" s="3">
        <v>19.882000000000001</v>
      </c>
      <c r="G9" s="3">
        <v>19.731999999999999</v>
      </c>
      <c r="H9" s="3">
        <v>19.591999999999999</v>
      </c>
      <c r="I9" s="3">
        <v>19.437000000000001</v>
      </c>
      <c r="J9" s="3">
        <v>19.268999999999998</v>
      </c>
      <c r="K9" s="3">
        <v>19.108000000000001</v>
      </c>
      <c r="L9" s="3">
        <v>18.91</v>
      </c>
      <c r="M9" s="3">
        <v>18.687000000000001</v>
      </c>
      <c r="N9" s="2"/>
      <c r="O9" s="2"/>
      <c r="P9" s="2"/>
      <c r="Q9" s="2"/>
    </row>
    <row r="10" spans="1:17" ht="18" customHeight="1" x14ac:dyDescent="0.4">
      <c r="B10" s="3" t="s">
        <v>10</v>
      </c>
      <c r="C10" s="3" t="s">
        <v>7</v>
      </c>
      <c r="D10" s="3">
        <f>D9-D8</f>
        <v>6.8709999999999987</v>
      </c>
      <c r="E10" s="3">
        <f t="shared" ref="E10:M10" si="2">E9-E8</f>
        <v>6.609</v>
      </c>
      <c r="F10" s="3">
        <f t="shared" si="2"/>
        <v>6.3370000000000015</v>
      </c>
      <c r="G10" s="3">
        <f t="shared" si="2"/>
        <v>6.0499999999999989</v>
      </c>
      <c r="H10" s="3">
        <f t="shared" si="2"/>
        <v>5.7569999999999979</v>
      </c>
      <c r="I10" s="3">
        <f t="shared" si="2"/>
        <v>5.4620000000000015</v>
      </c>
      <c r="J10" s="3">
        <f t="shared" si="2"/>
        <v>5.1119999999999983</v>
      </c>
      <c r="K10" s="3">
        <f t="shared" si="2"/>
        <v>4.7900000000000009</v>
      </c>
      <c r="L10" s="3">
        <f t="shared" si="2"/>
        <v>4.375</v>
      </c>
      <c r="M10" s="3">
        <f t="shared" si="2"/>
        <v>3.9780000000000015</v>
      </c>
      <c r="N10" s="2"/>
      <c r="O10" s="2"/>
      <c r="P10" s="2"/>
      <c r="Q10" s="2"/>
    </row>
    <row r="11" spans="1:17" ht="18" customHeight="1" x14ac:dyDescent="0.4">
      <c r="B11" s="3" t="s">
        <v>11</v>
      </c>
      <c r="C11" s="3" t="s">
        <v>8</v>
      </c>
      <c r="D11" s="5">
        <f>D10*D10</f>
        <v>47.210640999999981</v>
      </c>
      <c r="E11" s="5">
        <f t="shared" ref="E11:M11" si="3">E10*E10</f>
        <v>43.678880999999997</v>
      </c>
      <c r="F11" s="5">
        <f t="shared" si="3"/>
        <v>40.157569000000017</v>
      </c>
      <c r="G11" s="5">
        <f t="shared" si="3"/>
        <v>36.602499999999985</v>
      </c>
      <c r="H11" s="5">
        <f t="shared" si="3"/>
        <v>33.143048999999976</v>
      </c>
      <c r="I11" s="5">
        <f t="shared" si="3"/>
        <v>29.833444000000018</v>
      </c>
      <c r="J11" s="5">
        <f t="shared" si="3"/>
        <v>26.132543999999982</v>
      </c>
      <c r="K11" s="5">
        <f t="shared" si="3"/>
        <v>22.944100000000009</v>
      </c>
      <c r="L11" s="5">
        <f t="shared" si="3"/>
        <v>19.140625</v>
      </c>
      <c r="M11" s="5">
        <f t="shared" si="3"/>
        <v>15.824484000000012</v>
      </c>
      <c r="N11" s="2"/>
      <c r="O11" s="2"/>
      <c r="P11" s="2"/>
      <c r="Q11" s="2"/>
    </row>
    <row r="12" spans="1:17" ht="25.9" customHeight="1" x14ac:dyDescent="0.4">
      <c r="B12" s="3" t="s">
        <v>12</v>
      </c>
      <c r="C12" s="3" t="s">
        <v>8</v>
      </c>
      <c r="D12" s="5">
        <f>D6-D11</f>
        <v>34.800495000000041</v>
      </c>
      <c r="E12" s="5">
        <f t="shared" ref="E12:M12" si="4">E6-E11</f>
        <v>34.891615000000023</v>
      </c>
      <c r="F12" s="5">
        <f t="shared" si="4"/>
        <v>34.855352000000003</v>
      </c>
      <c r="G12" s="5">
        <f t="shared" si="4"/>
        <v>35.053725000000007</v>
      </c>
      <c r="H12" s="5">
        <f t="shared" si="4"/>
        <v>35.101072000000045</v>
      </c>
      <c r="I12" s="5">
        <f t="shared" si="4"/>
        <v>34.904671999999977</v>
      </c>
      <c r="J12" s="5">
        <f t="shared" si="4"/>
        <v>34.785480999999983</v>
      </c>
      <c r="K12" s="5">
        <f t="shared" si="4"/>
        <v>34.497140999999999</v>
      </c>
      <c r="L12" s="5">
        <f t="shared" si="4"/>
        <v>34.720296000000033</v>
      </c>
      <c r="M12" s="5">
        <f t="shared" si="4"/>
        <v>34.898399999999988</v>
      </c>
      <c r="N12" s="2"/>
      <c r="O12" s="2"/>
      <c r="P12" s="2"/>
      <c r="Q12" s="2"/>
    </row>
    <row r="13" spans="1:17" ht="25.9" customHeight="1" x14ac:dyDescent="0.4">
      <c r="A13">
        <f>POWER(10,-9)*589.3</f>
        <v>5.8930000000000002E-7</v>
      </c>
      <c r="B13" s="3" t="s">
        <v>13</v>
      </c>
      <c r="C13" s="3" t="s">
        <v>15</v>
      </c>
      <c r="D13" s="5">
        <f>D12/(40*$A13*1000000)</f>
        <v>1.4763488460885814</v>
      </c>
      <c r="E13" s="5">
        <f t="shared" ref="E13:M13" si="5">E12/(40*$A13*1000000)</f>
        <v>1.4802144493466836</v>
      </c>
      <c r="F13" s="5">
        <f t="shared" si="5"/>
        <v>1.4786760563380283</v>
      </c>
      <c r="G13" s="5">
        <f t="shared" si="5"/>
        <v>1.487091676565417</v>
      </c>
      <c r="H13" s="5">
        <f t="shared" si="5"/>
        <v>1.489100288477857</v>
      </c>
      <c r="I13" s="5">
        <f t="shared" si="5"/>
        <v>1.4807683692516536</v>
      </c>
      <c r="J13" s="5">
        <f t="shared" si="5"/>
        <v>1.4757119039538429</v>
      </c>
      <c r="K13" s="5">
        <f t="shared" si="5"/>
        <v>1.4634795944340744</v>
      </c>
      <c r="L13" s="5">
        <f t="shared" si="5"/>
        <v>1.4729465467503833</v>
      </c>
      <c r="M13" s="5">
        <f t="shared" si="5"/>
        <v>1.4805022908535546</v>
      </c>
      <c r="N13" s="6">
        <f>SUM(D13:M13)/10</f>
        <v>1.4784840022060077</v>
      </c>
      <c r="O13" s="2"/>
      <c r="P13" s="2"/>
      <c r="Q13" s="2"/>
    </row>
    <row r="14" spans="1:17" ht="25.9" customHeight="1" x14ac:dyDescent="0.4">
      <c r="B14" s="3" t="s">
        <v>14</v>
      </c>
      <c r="C14" s="3" t="s">
        <v>15</v>
      </c>
      <c r="D14" s="7">
        <f>ABS(D13-$N13)</f>
        <v>2.1351561174263178E-3</v>
      </c>
      <c r="E14" s="7">
        <f t="shared" ref="E14:M14" si="6">ABS(E13-$N13)</f>
        <v>1.7304471406758282E-3</v>
      </c>
      <c r="F14" s="7">
        <f t="shared" si="6"/>
        <v>1.9205413202061372E-4</v>
      </c>
      <c r="G14" s="7">
        <f t="shared" si="6"/>
        <v>8.6076743594092342E-3</v>
      </c>
      <c r="H14" s="7">
        <f t="shared" si="6"/>
        <v>1.0616286271849296E-2</v>
      </c>
      <c r="I14" s="7">
        <f t="shared" si="6"/>
        <v>2.2843670456458298E-3</v>
      </c>
      <c r="J14" s="7">
        <f t="shared" ref="J14" si="7">ABS(J13-$N13)</f>
        <v>2.7720982521648452E-3</v>
      </c>
      <c r="K14" s="7">
        <f t="shared" ref="K14" si="8">ABS(K13-$N13)</f>
        <v>1.5004407771933348E-2</v>
      </c>
      <c r="L14" s="7">
        <f t="shared" ref="L14" si="9">ABS(L13-$N13)</f>
        <v>5.5374554556244515E-3</v>
      </c>
      <c r="M14" s="7">
        <f t="shared" ref="M14" si="10">ABS(M13-$N13)</f>
        <v>2.0182886475468287E-3</v>
      </c>
      <c r="N14" s="8">
        <f>SUM(D14:M14)/10</f>
        <v>5.0898235194296593E-3</v>
      </c>
      <c r="O14" s="2"/>
      <c r="P14" s="2"/>
      <c r="Q14" s="2"/>
    </row>
    <row r="15" spans="1:17" ht="25.9" customHeight="1" x14ac:dyDescent="0.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  <c r="O15" s="2"/>
      <c r="P15" s="8">
        <f>D13-$N13</f>
        <v>-2.1351561174263178E-3</v>
      </c>
      <c r="Q15" s="2"/>
    </row>
    <row r="16" spans="1:17" x14ac:dyDescent="0.4">
      <c r="B16" s="1"/>
      <c r="C16" s="1"/>
      <c r="D16" s="1">
        <f>1/D13</f>
        <v>0.67734668716637425</v>
      </c>
      <c r="E16" s="1"/>
      <c r="F16" s="1"/>
      <c r="G16" s="1"/>
      <c r="H16" s="1"/>
      <c r="I16" s="1"/>
      <c r="J16" s="1"/>
      <c r="K16" s="1"/>
      <c r="L16" s="1"/>
      <c r="M16" s="1"/>
      <c r="N16" s="2"/>
      <c r="O16" s="2"/>
      <c r="P16" s="2"/>
      <c r="Q16" s="2"/>
    </row>
    <row r="17" spans="2:17" x14ac:dyDescent="0.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2"/>
      <c r="Q17" s="2"/>
    </row>
    <row r="18" spans="2:17" x14ac:dyDescent="0.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/>
      <c r="O18" s="2"/>
      <c r="P18" s="2"/>
      <c r="Q18" s="2"/>
    </row>
    <row r="19" spans="2:17" x14ac:dyDescent="0.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  <c r="O19" s="2"/>
      <c r="P19" s="2"/>
      <c r="Q19" s="2"/>
    </row>
    <row r="20" spans="2:17" x14ac:dyDescent="0.4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O20" s="2"/>
      <c r="P20" s="2"/>
      <c r="Q20" s="2"/>
    </row>
    <row r="21" spans="2:17" x14ac:dyDescent="0.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/>
      <c r="O21" s="2"/>
      <c r="P21" s="2"/>
      <c r="Q21" s="2"/>
    </row>
    <row r="22" spans="2:17" x14ac:dyDescent="0.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/>
      <c r="O22" s="2"/>
      <c r="P22" s="2"/>
      <c r="Q22" s="2"/>
    </row>
    <row r="23" spans="2:17" x14ac:dyDescent="0.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/>
      <c r="O23" s="2"/>
      <c r="P23" s="2"/>
      <c r="Q23" s="2"/>
    </row>
    <row r="24" spans="2:17" x14ac:dyDescent="0.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/>
      <c r="O24" s="2"/>
      <c r="P24" s="2"/>
      <c r="Q24" s="2"/>
    </row>
    <row r="25" spans="2:17" x14ac:dyDescent="0.4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/>
      <c r="O25" s="2"/>
      <c r="P25" s="2"/>
      <c r="Q25" s="2"/>
    </row>
    <row r="26" spans="2:17" x14ac:dyDescent="0.4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</sheetData>
  <mergeCells count="2">
    <mergeCell ref="B3:B4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2015-06-05T18:19:34Z</dcterms:created>
  <dcterms:modified xsi:type="dcterms:W3CDTF">2021-05-31T12:44:12Z</dcterms:modified>
</cp:coreProperties>
</file>