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.学习相关\.大物实验一\6多普勒效应测声速\"/>
    </mc:Choice>
  </mc:AlternateContent>
  <xr:revisionPtr revIDLastSave="0" documentId="13_ncr:1_{592B9B96-5571-4000-8335-6EDB181DF411}" xr6:coauthVersionLast="47" xr6:coauthVersionMax="47" xr10:uidLastSave="{00000000-0000-0000-0000-000000000000}"/>
  <bookViews>
    <workbookView xWindow="1365" yWindow="2107" windowWidth="13470" windowHeight="983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2" i="1"/>
  <c r="G21" i="1"/>
  <c r="F21" i="1"/>
  <c r="H21" i="1"/>
  <c r="I21" i="1"/>
  <c r="J21" i="1"/>
  <c r="E11" i="1"/>
  <c r="E10" i="1"/>
  <c r="E9" i="1"/>
  <c r="F8" i="1"/>
  <c r="G8" i="1"/>
  <c r="H8" i="1"/>
  <c r="I8" i="1"/>
  <c r="J8" i="1"/>
  <c r="F7" i="1"/>
  <c r="F9" i="1" s="1"/>
  <c r="F10" i="1" s="1"/>
  <c r="G7" i="1"/>
  <c r="G9" i="1" s="1"/>
  <c r="G10" i="1" s="1"/>
  <c r="H7" i="1"/>
  <c r="H9" i="1" s="1"/>
  <c r="H10" i="1" s="1"/>
  <c r="I7" i="1"/>
  <c r="I9" i="1" s="1"/>
  <c r="I10" i="1" s="1"/>
  <c r="J7" i="1"/>
  <c r="J9" i="1" s="1"/>
  <c r="J10" i="1" s="1"/>
  <c r="E7" i="1"/>
  <c r="E8" i="1"/>
  <c r="E15" i="1"/>
  <c r="E14" i="1"/>
  <c r="E13" i="1"/>
</calcChain>
</file>

<file path=xl/sharedStrings.xml><?xml version="1.0" encoding="utf-8"?>
<sst xmlns="http://schemas.openxmlformats.org/spreadsheetml/2006/main" count="23" uniqueCount="22">
  <si>
    <t>Vr(m/s)</t>
  </si>
  <si>
    <r>
      <t>fr</t>
    </r>
    <r>
      <rPr>
        <sz val="10.5"/>
        <color theme="1"/>
        <rFont val="黑体"/>
        <family val="3"/>
        <charset val="134"/>
      </rPr>
      <t>正</t>
    </r>
  </si>
  <si>
    <r>
      <t>f</t>
    </r>
    <r>
      <rPr>
        <sz val="10.5"/>
        <color theme="1"/>
        <rFont val="黑体"/>
        <family val="3"/>
        <charset val="134"/>
      </rPr>
      <t>反</t>
    </r>
  </si>
  <si>
    <r>
      <t>Δ</t>
    </r>
    <r>
      <rPr>
        <sz val="10.5"/>
        <color theme="1"/>
        <rFont val="Times New Roman"/>
        <family val="1"/>
      </rPr>
      <t>fr</t>
    </r>
    <r>
      <rPr>
        <sz val="10.5"/>
        <color theme="1"/>
        <rFont val="黑体"/>
        <family val="3"/>
        <charset val="134"/>
      </rPr>
      <t>正</t>
    </r>
    <r>
      <rPr>
        <sz val="10.5"/>
        <color theme="1"/>
        <rFont val="Times New Roman"/>
        <family val="1"/>
      </rPr>
      <t>(Hz)</t>
    </r>
  </si>
  <si>
    <r>
      <t>Δ</t>
    </r>
    <r>
      <rPr>
        <sz val="10.5"/>
        <color theme="1"/>
        <rFont val="Times New Roman"/>
        <family val="1"/>
      </rPr>
      <t>f</t>
    </r>
    <r>
      <rPr>
        <sz val="10.5"/>
        <color theme="1"/>
        <rFont val="黑体"/>
        <family val="3"/>
        <charset val="134"/>
      </rPr>
      <t>反</t>
    </r>
  </si>
  <si>
    <r>
      <t>Δ</t>
    </r>
    <r>
      <rPr>
        <sz val="10.5"/>
        <color theme="1"/>
        <rFont val="Times New Roman"/>
        <family val="1"/>
      </rPr>
      <t>f=(</t>
    </r>
    <r>
      <rPr>
        <sz val="10.5"/>
        <color theme="1"/>
        <rFont val="黑体"/>
        <family val="3"/>
        <charset val="134"/>
      </rPr>
      <t>Δ</t>
    </r>
    <r>
      <rPr>
        <sz val="10.5"/>
        <color theme="1"/>
        <rFont val="Times New Roman"/>
        <family val="1"/>
      </rPr>
      <t>f</t>
    </r>
    <r>
      <rPr>
        <sz val="10.5"/>
        <color theme="1"/>
        <rFont val="黑体"/>
        <family val="3"/>
        <charset val="134"/>
      </rPr>
      <t>正</t>
    </r>
    <r>
      <rPr>
        <sz val="10.5"/>
        <color theme="1"/>
        <rFont val="Times New Roman"/>
        <family val="1"/>
      </rPr>
      <t>+</t>
    </r>
    <r>
      <rPr>
        <sz val="10.5"/>
        <color theme="1"/>
        <rFont val="黑体"/>
        <family val="3"/>
        <charset val="134"/>
      </rPr>
      <t>Δ</t>
    </r>
    <r>
      <rPr>
        <sz val="10.5"/>
        <color theme="1"/>
        <rFont val="Times New Roman"/>
        <family val="1"/>
      </rPr>
      <t>f</t>
    </r>
    <r>
      <rPr>
        <sz val="10.5"/>
        <color theme="1"/>
        <rFont val="黑体"/>
        <family val="3"/>
        <charset val="134"/>
      </rPr>
      <t>反</t>
    </r>
    <r>
      <rPr>
        <sz val="10.5"/>
        <color theme="1"/>
        <rFont val="Times New Roman"/>
        <family val="1"/>
      </rPr>
      <t>)/2</t>
    </r>
  </si>
  <si>
    <r>
      <rPr>
        <sz val="10.5"/>
        <color theme="1"/>
        <rFont val="Symbol"/>
        <family val="1"/>
        <charset val="2"/>
      </rPr>
      <t>`</t>
    </r>
    <r>
      <rPr>
        <sz val="10.5"/>
        <color theme="1"/>
        <rFont val="黑体"/>
        <family val="3"/>
        <charset val="134"/>
      </rPr>
      <t>v</t>
    </r>
    <phoneticPr fontId="4" type="noConversion"/>
  </si>
  <si>
    <r>
      <rPr>
        <sz val="10.5"/>
        <color theme="1"/>
        <rFont val="Symbol"/>
        <family val="1"/>
        <charset val="2"/>
      </rPr>
      <t>`</t>
    </r>
    <r>
      <rPr>
        <sz val="10.5"/>
        <color theme="1"/>
        <rFont val="黑体"/>
        <family val="3"/>
        <charset val="134"/>
      </rPr>
      <t>fr正</t>
    </r>
    <phoneticPr fontId="4" type="noConversion"/>
  </si>
  <si>
    <r>
      <rPr>
        <sz val="10.5"/>
        <color theme="1"/>
        <rFont val="Symbol"/>
        <family val="1"/>
        <charset val="2"/>
      </rPr>
      <t>`</t>
    </r>
    <r>
      <rPr>
        <sz val="10.5"/>
        <color theme="1"/>
        <rFont val="黑体"/>
        <family val="1"/>
        <charset val="2"/>
      </rPr>
      <t>f反</t>
    </r>
    <phoneticPr fontId="4" type="noConversion"/>
  </si>
  <si>
    <t>f</t>
    <phoneticPr fontId="4" type="noConversion"/>
  </si>
  <si>
    <r>
      <t>u=f</t>
    </r>
    <r>
      <rPr>
        <sz val="10.5"/>
        <color theme="1"/>
        <rFont val="黑体"/>
        <family val="3"/>
        <charset val="134"/>
      </rPr>
      <t>×</t>
    </r>
    <r>
      <rPr>
        <sz val="10.5"/>
        <color theme="1"/>
        <rFont val="Times New Roman"/>
        <family val="1"/>
      </rPr>
      <t>Vr/</t>
    </r>
    <r>
      <rPr>
        <sz val="10.5"/>
        <color theme="1"/>
        <rFont val="Times New Roman"/>
        <family val="3"/>
      </rPr>
      <t>Δ</t>
    </r>
    <r>
      <rPr>
        <sz val="10.5"/>
        <color theme="1"/>
        <rFont val="Times New Roman"/>
        <family val="1"/>
      </rPr>
      <t>f(m/s)</t>
    </r>
    <phoneticPr fontId="4" type="noConversion"/>
  </si>
  <si>
    <t>u</t>
    <phoneticPr fontId="4" type="noConversion"/>
  </si>
  <si>
    <r>
      <rPr>
        <sz val="10.5"/>
        <color theme="1"/>
        <rFont val="Symbol"/>
        <family val="1"/>
        <charset val="2"/>
      </rPr>
      <t>`</t>
    </r>
    <r>
      <rPr>
        <sz val="10.5"/>
        <color theme="1"/>
        <rFont val="Times New Roman"/>
        <family val="1"/>
      </rPr>
      <t>u</t>
    </r>
    <phoneticPr fontId="4" type="noConversion"/>
  </si>
  <si>
    <t>L1</t>
    <phoneticPr fontId="4" type="noConversion"/>
  </si>
  <si>
    <t>L2</t>
    <phoneticPr fontId="4" type="noConversion"/>
  </si>
  <si>
    <t>L3</t>
  </si>
  <si>
    <t>L4</t>
  </si>
  <si>
    <t>L5</t>
  </si>
  <si>
    <t>L6</t>
  </si>
  <si>
    <t>i</t>
    <phoneticPr fontId="4" type="noConversion"/>
  </si>
  <si>
    <r>
      <t>λ</t>
    </r>
    <r>
      <rPr>
        <sz val="10.5"/>
        <color theme="1"/>
        <rFont val="等线"/>
        <family val="3"/>
        <charset val="134"/>
      </rPr>
      <t>i</t>
    </r>
    <phoneticPr fontId="4" type="noConversion"/>
  </si>
  <si>
    <r>
      <rPr>
        <sz val="11"/>
        <color theme="1"/>
        <rFont val="Symbol"/>
        <family val="1"/>
        <charset val="2"/>
      </rPr>
      <t>`</t>
    </r>
    <r>
      <rPr>
        <sz val="11"/>
        <color theme="1"/>
        <rFont val="等线"/>
        <family val="2"/>
        <scheme val="minor"/>
      </rPr>
      <t>λ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</si>
</sst>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8" formatCode="0.0"/>
  </numFmts>
  <fonts count="13" x14ac:knownFonts="1">
    <font>
      <sz val="11"/>
      <color theme="1"/>
      <name val="等线"/>
      <family val="2"/>
      <scheme val="minor"/>
    </font>
    <font>
      <sz val="10.5"/>
      <color theme="1"/>
      <name val="Times New Roman"/>
      <family val="1"/>
    </font>
    <font>
      <sz val="12"/>
      <color theme="1"/>
      <name val="Times New Roman"/>
      <family val="1"/>
    </font>
    <font>
      <sz val="10.5"/>
      <color theme="1"/>
      <name val="黑体"/>
      <family val="3"/>
      <charset val="134"/>
    </font>
    <font>
      <sz val="9"/>
      <name val="等线"/>
      <family val="3"/>
      <charset val="134"/>
      <scheme val="minor"/>
    </font>
    <font>
      <sz val="10.5"/>
      <color theme="1"/>
      <name val="Symbol"/>
      <family val="1"/>
      <charset val="2"/>
    </font>
    <font>
      <sz val="10.5"/>
      <color theme="1"/>
      <name val="黑体"/>
      <family val="1"/>
      <charset val="2"/>
    </font>
    <font>
      <sz val="10.5"/>
      <color theme="1"/>
      <name val="Times New Roman"/>
      <family val="3"/>
    </font>
    <font>
      <sz val="10.5"/>
      <color theme="1"/>
      <name val="Times New Roman"/>
      <family val="1"/>
      <charset val="2"/>
    </font>
    <font>
      <sz val="10.5"/>
      <color theme="1"/>
      <name val="Calibri"/>
      <family val="3"/>
      <charset val="161"/>
    </font>
    <font>
      <sz val="10.5"/>
      <color theme="1"/>
      <name val="等线"/>
      <family val="3"/>
      <charset val="134"/>
    </font>
    <font>
      <sz val="11"/>
      <color theme="1"/>
      <name val="Symbol"/>
      <family val="1"/>
      <charset val="2"/>
    </font>
    <font>
      <sz val="11"/>
      <color theme="1"/>
      <name val="等线"/>
      <family val="1"/>
      <charset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 applyFill="1" applyBorder="1" applyAlignment="1">
      <alignment horizontal="justify" vertical="center" wrapText="1"/>
    </xf>
    <xf numFmtId="0" fontId="6" fillId="0" borderId="0" xfId="0" applyFont="1" applyFill="1" applyBorder="1" applyAlignment="1">
      <alignment horizontal="justify" vertical="center" wrapText="1"/>
    </xf>
    <xf numFmtId="176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justify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0" borderId="0" xfId="0" applyFont="1"/>
    <xf numFmtId="0" fontId="1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K24"/>
  <sheetViews>
    <sheetView tabSelected="1" topLeftCell="C13" zoomScale="130" zoomScaleNormal="130" workbookViewId="0">
      <selection activeCell="G21" sqref="G21"/>
    </sheetView>
  </sheetViews>
  <sheetFormatPr defaultRowHeight="13.9" x14ac:dyDescent="0.4"/>
  <cols>
    <col min="3" max="3" width="10.59765625" customWidth="1"/>
    <col min="4" max="4" width="17" customWidth="1"/>
    <col min="5" max="10" width="9.46484375" customWidth="1"/>
  </cols>
  <sheetData>
    <row r="4" spans="4:10" ht="15.4" x14ac:dyDescent="0.4">
      <c r="D4" s="5" t="s">
        <v>0</v>
      </c>
      <c r="E4" s="6">
        <v>5.8999999999999997E-2</v>
      </c>
      <c r="F4" s="6">
        <v>6.8000000000000005E-2</v>
      </c>
      <c r="G4" s="6">
        <v>7.8E-2</v>
      </c>
      <c r="H4" s="6">
        <v>8.6999999999999994E-2</v>
      </c>
      <c r="I4" s="6">
        <v>9.6000000000000002E-2</v>
      </c>
      <c r="J4" s="6">
        <v>0.105</v>
      </c>
    </row>
    <row r="5" spans="4:10" ht="15.4" x14ac:dyDescent="0.4">
      <c r="D5" s="5" t="s">
        <v>1</v>
      </c>
      <c r="E5" s="6">
        <v>37046</v>
      </c>
      <c r="F5" s="6">
        <v>37047</v>
      </c>
      <c r="G5" s="6">
        <v>37047</v>
      </c>
      <c r="H5" s="6">
        <v>37049</v>
      </c>
      <c r="I5" s="6">
        <v>37051</v>
      </c>
      <c r="J5" s="6">
        <v>37052</v>
      </c>
    </row>
    <row r="6" spans="4:10" ht="15.4" x14ac:dyDescent="0.4">
      <c r="D6" s="5" t="s">
        <v>2</v>
      </c>
      <c r="E6" s="6">
        <v>37034</v>
      </c>
      <c r="F6" s="6">
        <v>37032</v>
      </c>
      <c r="G6" s="6">
        <v>37032</v>
      </c>
      <c r="H6" s="6">
        <v>37030</v>
      </c>
      <c r="I6" s="6">
        <v>37029</v>
      </c>
      <c r="J6" s="6">
        <v>37029</v>
      </c>
    </row>
    <row r="7" spans="4:10" ht="15.4" x14ac:dyDescent="0.4">
      <c r="D7" s="7" t="s">
        <v>3</v>
      </c>
      <c r="E7" s="10">
        <f>SQRT(POWER($E12-E5,2))</f>
        <v>6</v>
      </c>
      <c r="F7" s="10">
        <f t="shared" ref="F7:J7" si="0">SQRT(POWER($E12-F5,2))</f>
        <v>7</v>
      </c>
      <c r="G7" s="10">
        <f t="shared" si="0"/>
        <v>7</v>
      </c>
      <c r="H7" s="10">
        <f t="shared" si="0"/>
        <v>9</v>
      </c>
      <c r="I7" s="10">
        <f t="shared" si="0"/>
        <v>11</v>
      </c>
      <c r="J7" s="10">
        <f t="shared" si="0"/>
        <v>12</v>
      </c>
    </row>
    <row r="8" spans="4:10" ht="15.4" x14ac:dyDescent="0.4">
      <c r="D8" s="7" t="s">
        <v>4</v>
      </c>
      <c r="E8" s="10">
        <f>SQRT(POWER($E12-E6,2))</f>
        <v>6</v>
      </c>
      <c r="F8" s="10">
        <f t="shared" ref="F8:J8" si="1">SQRT(POWER($E12-F6,2))</f>
        <v>8</v>
      </c>
      <c r="G8" s="10">
        <f t="shared" si="1"/>
        <v>8</v>
      </c>
      <c r="H8" s="10">
        <f t="shared" si="1"/>
        <v>10</v>
      </c>
      <c r="I8" s="10">
        <f t="shared" si="1"/>
        <v>11</v>
      </c>
      <c r="J8" s="10">
        <f t="shared" si="1"/>
        <v>11</v>
      </c>
    </row>
    <row r="9" spans="4:10" ht="16.25" customHeight="1" x14ac:dyDescent="0.4">
      <c r="D9" s="7" t="s">
        <v>5</v>
      </c>
      <c r="E9" s="9">
        <f>(E7+E8)/2</f>
        <v>6</v>
      </c>
      <c r="F9" s="9">
        <f t="shared" ref="F9:J9" si="2">(F7+F8)/2</f>
        <v>7.5</v>
      </c>
      <c r="G9" s="9">
        <f t="shared" si="2"/>
        <v>7.5</v>
      </c>
      <c r="H9" s="9">
        <f t="shared" si="2"/>
        <v>9.5</v>
      </c>
      <c r="I9" s="9">
        <f t="shared" si="2"/>
        <v>11</v>
      </c>
      <c r="J9" s="9">
        <f t="shared" si="2"/>
        <v>11.5</v>
      </c>
    </row>
    <row r="10" spans="4:10" ht="16.25" customHeight="1" x14ac:dyDescent="0.4">
      <c r="D10" s="5" t="s">
        <v>10</v>
      </c>
      <c r="E10" s="8">
        <f>$E12*E4/E9</f>
        <v>364.22666666666663</v>
      </c>
      <c r="F10" s="8">
        <f t="shared" ref="F10:J10" si="3">$E12*F4/F9</f>
        <v>335.82933333333335</v>
      </c>
      <c r="G10" s="8">
        <f t="shared" si="3"/>
        <v>385.21600000000001</v>
      </c>
      <c r="H10" s="8">
        <f t="shared" si="3"/>
        <v>339.20842105263154</v>
      </c>
      <c r="I10" s="8">
        <f t="shared" si="3"/>
        <v>323.25818181818181</v>
      </c>
      <c r="J10" s="8">
        <f t="shared" si="3"/>
        <v>338.19130434782608</v>
      </c>
    </row>
    <row r="11" spans="4:10" ht="16.25" customHeight="1" x14ac:dyDescent="0.4">
      <c r="D11" s="12" t="s">
        <v>12</v>
      </c>
      <c r="E11" s="13">
        <f>SUM(E10:J10)/6</f>
        <v>347.65498453643994</v>
      </c>
      <c r="F11" s="11"/>
      <c r="G11" s="11"/>
      <c r="H11" s="11"/>
      <c r="I11" s="11"/>
      <c r="J11" s="11"/>
    </row>
    <row r="12" spans="4:10" x14ac:dyDescent="0.4">
      <c r="D12" s="1" t="s">
        <v>9</v>
      </c>
      <c r="E12">
        <v>37040</v>
      </c>
    </row>
    <row r="13" spans="4:10" x14ac:dyDescent="0.4">
      <c r="D13" s="2" t="s">
        <v>6</v>
      </c>
      <c r="E13" s="3">
        <f>SUM(E4:J4)/6</f>
        <v>8.2166666666666666E-2</v>
      </c>
    </row>
    <row r="14" spans="4:10" x14ac:dyDescent="0.4">
      <c r="D14" s="2" t="s">
        <v>7</v>
      </c>
      <c r="E14" s="4">
        <f>SUM(E5:J5)/6</f>
        <v>37048.666666666664</v>
      </c>
    </row>
    <row r="15" spans="4:10" x14ac:dyDescent="0.4">
      <c r="D15" s="2" t="s">
        <v>8</v>
      </c>
      <c r="E15">
        <f>SUM(E6:J6)/6</f>
        <v>37031</v>
      </c>
    </row>
    <row r="17" spans="5:11" x14ac:dyDescent="0.4">
      <c r="F17" t="s">
        <v>13</v>
      </c>
      <c r="G17" t="s">
        <v>14</v>
      </c>
      <c r="H17" t="s">
        <v>15</v>
      </c>
      <c r="I17" t="s">
        <v>16</v>
      </c>
      <c r="J17" t="s">
        <v>17</v>
      </c>
      <c r="K17" t="s">
        <v>18</v>
      </c>
    </row>
    <row r="18" spans="5:11" x14ac:dyDescent="0.4">
      <c r="F18" s="14">
        <v>67</v>
      </c>
      <c r="G18" s="14">
        <v>67.95</v>
      </c>
      <c r="H18" s="14">
        <v>68.900000000000006</v>
      </c>
      <c r="I18" s="14">
        <v>69.81</v>
      </c>
      <c r="J18" s="14">
        <v>70.790000000000006</v>
      </c>
      <c r="K18" s="14">
        <v>71.64</v>
      </c>
    </row>
    <row r="20" spans="5:11" x14ac:dyDescent="0.4">
      <c r="E20" t="s">
        <v>19</v>
      </c>
      <c r="F20">
        <v>2</v>
      </c>
      <c r="G20">
        <v>3</v>
      </c>
      <c r="H20">
        <v>4</v>
      </c>
      <c r="I20">
        <v>5</v>
      </c>
      <c r="J20">
        <v>6</v>
      </c>
    </row>
    <row r="21" spans="5:11" ht="14.25" x14ac:dyDescent="0.45">
      <c r="E21" s="15" t="s">
        <v>20</v>
      </c>
      <c r="F21">
        <f>G18-F18</f>
        <v>0.95000000000000284</v>
      </c>
      <c r="G21">
        <f>H18-G18</f>
        <v>0.95000000000000284</v>
      </c>
      <c r="H21">
        <f>I18-H18</f>
        <v>0.90999999999999659</v>
      </c>
      <c r="I21">
        <f>J18-I18</f>
        <v>0.98000000000000398</v>
      </c>
      <c r="J21">
        <f>K18-J18</f>
        <v>0.84999999999999432</v>
      </c>
    </row>
    <row r="22" spans="5:11" ht="14.25" x14ac:dyDescent="0.4">
      <c r="E22" s="16" t="s">
        <v>21</v>
      </c>
      <c r="F22">
        <f>SUM(F21:J21)/500</f>
        <v>9.2800000000000018E-3</v>
      </c>
    </row>
    <row r="23" spans="5:11" x14ac:dyDescent="0.4">
      <c r="E23" s="16" t="s">
        <v>9</v>
      </c>
      <c r="F23">
        <v>37040</v>
      </c>
    </row>
    <row r="24" spans="5:11" x14ac:dyDescent="0.4">
      <c r="E24" s="16" t="s">
        <v>11</v>
      </c>
      <c r="F24">
        <f>F23*F22</f>
        <v>343.73120000000006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</dc:creator>
  <cp:lastModifiedBy>T</cp:lastModifiedBy>
  <dcterms:created xsi:type="dcterms:W3CDTF">2015-06-05T18:19:34Z</dcterms:created>
  <dcterms:modified xsi:type="dcterms:W3CDTF">2021-06-07T13:27:42Z</dcterms:modified>
</cp:coreProperties>
</file>