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nis\Desktop\"/>
    </mc:Choice>
  </mc:AlternateContent>
  <xr:revisionPtr revIDLastSave="0" documentId="13_ncr:1_{96EB682C-5324-4EC9-97C6-13E46DFC181D}" xr6:coauthVersionLast="43" xr6:coauthVersionMax="43" xr10:uidLastSave="{00000000-0000-0000-0000-000000000000}"/>
  <bookViews>
    <workbookView xWindow="-110" yWindow="-110" windowWidth="19420" windowHeight="10420" activeTab="1" xr2:uid="{6F13A9B4-58E8-4738-AF76-CEAF329775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4" i="1"/>
  <c r="P5" i="1"/>
  <c r="P6" i="1"/>
  <c r="P7" i="1"/>
  <c r="P8" i="1"/>
  <c r="P9" i="1"/>
  <c r="P4" i="1"/>
  <c r="I4" i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tc={6640BF23-C7E8-4149-AFB7-5C04B67EEF41}</author>
  </authors>
  <commentList>
    <comment ref="F9" authorId="0" shapeId="0" xr:uid="{6640BF23-C7E8-4149-AFB7-5C04B67EEF41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Downsampling not applied on Theft</t>
      </text>
    </comment>
  </commentList>
</comments>
</file>

<file path=xl/sharedStrings.xml><?xml version="1.0" encoding="utf-8"?>
<sst xmlns="http://schemas.openxmlformats.org/spreadsheetml/2006/main" count="94" uniqueCount="33">
  <si>
    <t>Total</t>
  </si>
  <si>
    <t>Precision</t>
  </si>
  <si>
    <t>Recall</t>
  </si>
  <si>
    <t>CD</t>
  </si>
  <si>
    <t>Narcotics</t>
  </si>
  <si>
    <t>Robbery</t>
  </si>
  <si>
    <t>MVT</t>
  </si>
  <si>
    <t>Assault</t>
  </si>
  <si>
    <t>Theft</t>
  </si>
  <si>
    <t>F1 Score</t>
  </si>
  <si>
    <t>Downsampling</t>
  </si>
  <si>
    <t>Logistic</t>
  </si>
  <si>
    <t>RandomForest</t>
  </si>
  <si>
    <t>Upsampling</t>
  </si>
  <si>
    <t>From: CD_D</t>
  </si>
  <si>
    <t>Into: CD_D</t>
  </si>
  <si>
    <t>Table of Criminal Damage</t>
  </si>
  <si>
    <t>Table of Narcotics</t>
  </si>
  <si>
    <t>From:Narotics_D</t>
  </si>
  <si>
    <t>Into: Narcotics_D</t>
  </si>
  <si>
    <t>Table of Robbery</t>
  </si>
  <si>
    <t>From:Robbery_D</t>
  </si>
  <si>
    <t>Into: Robbery_D</t>
  </si>
  <si>
    <t>Table of Motor Vehicle Theft</t>
  </si>
  <si>
    <t>From: MVT_D</t>
  </si>
  <si>
    <t>Into: MVT_D</t>
  </si>
  <si>
    <t>Table of Assault</t>
  </si>
  <si>
    <t>From: Assault_D</t>
  </si>
  <si>
    <t>Into: Assault_D</t>
  </si>
  <si>
    <t>Table of Theft</t>
  </si>
  <si>
    <t>From: Theft_D</t>
  </si>
  <si>
    <t>Into: Theft_D</t>
  </si>
  <si>
    <t>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</si>
</sst>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</c:f>
              <c:strCache>
                <c:ptCount val="1"/>
                <c:pt idx="0">
                  <c:v>CD</c:v>
                </c:pt>
              </c:strCache>
            </c:strRef>
          </c:cat>
          <c:val>
            <c:numRef>
              <c:f>Sheet1!$R$4</c:f>
              <c:numCache>
                <c:formatCode>General</c:formatCode>
                <c:ptCount val="1"/>
                <c:pt idx="0">
                  <c:v>0.62624999999999997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1-4E1D-A1FB-2EDE879064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</c:f>
              <c:strCache>
                <c:ptCount val="1"/>
                <c:pt idx="0">
                  <c:v>CD</c:v>
                </c:pt>
              </c:strCache>
            </c:strRef>
          </c:cat>
          <c:val>
            <c:numRef>
              <c:f>Sheet1!$S$4</c:f>
              <c:numCache>
                <c:formatCode>General</c:formatCode>
                <c:ptCount val="1"/>
                <c:pt idx="0">
                  <c:v>0.63299000000000005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1-4E1D-A1FB-2EDE8790647D}"/>
            </c:ext>
          </c:extLst>
        </c:ser>
        <c:ser>
          <c:idx val="2"/>
          <c:order val="2"/>
          <c:tx>
            <c:strRef>
              <c:f>Sheet1!$R$5:$S$5</c:f>
              <c:strCache>
                <c:ptCount val="2"/>
                <c:pt idx="0">
                  <c:v>0.95168</c:v>
                </c:pt>
                <c:pt idx="1">
                  <c:v>0.9522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Sheet1!$R$5:$S$5</c:f>
              <c:numCache>
                <c:formatCode>General</c:formatCode>
                <c:ptCount val="2"/>
                <c:pt idx="0">
                  <c:v>0.95167999999999997</c:v>
                </c:pt>
                <c:pt idx="1">
                  <c:v>0.95220000000000005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1-4E1D-A1FB-2EDE8790647D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Sheet1!$R$6:$S$6</c:f>
              <c:numCache>
                <c:formatCode>General</c:formatCode>
                <c:ptCount val="2"/>
                <c:pt idx="0">
                  <c:v>0.64525999999999994</c:v>
                </c:pt>
                <c:pt idx="1">
                  <c:v>0.64939999999999998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1-4E1D-A1FB-2EDE8790647D}"/>
            </c:ext>
          </c:extLst>
        </c:ser>
        <c:ser>
          <c:idx val="4"/>
          <c:order val="4"/>
          <c:tx>
            <c:strRef>
              <c:f>Sheet1!$K$7</c:f>
              <c:strCache>
                <c:ptCount val="1"/>
                <c:pt idx="0">
                  <c:v>MVT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Sheet1!$R$7:$S$7</c:f>
              <c:numCache>
                <c:formatCode>General</c:formatCode>
                <c:ptCount val="2"/>
                <c:pt idx="0">
                  <c:v>0.63302999999999998</c:v>
                </c:pt>
                <c:pt idx="1">
                  <c:v>0.63617000000000001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1-4E1D-A1FB-2EDE8790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5988144"/>
        <c:axId val="929200304"/>
      </c:barChart>
      <c:catAx>
        <c:axId val="9259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00304"/>
        <c:crosses val="autoZero"/>
        <c:auto val="1"/>
        <c:lblAlgn val="ctr"/>
        <c:lblOffset val="100"/>
        <c:noMultiLvlLbl val="0"/>
      </c:catAx>
      <c:valAx>
        <c:axId val="929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CD</c:v>
                </c:pt>
                <c:pt idx="1">
                  <c:v>Narcotics</c:v>
                </c:pt>
                <c:pt idx="2">
                  <c:v>Robbery</c:v>
                </c:pt>
                <c:pt idx="3">
                  <c:v>MVT</c:v>
                </c:pt>
                <c:pt idx="4">
                  <c:v>Assault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0.62624999999999997</c:v>
                </c:pt>
                <c:pt idx="1">
                  <c:v>0.95167999999999997</c:v>
                </c:pt>
                <c:pt idx="2">
                  <c:v>0.64525999999999994</c:v>
                </c:pt>
                <c:pt idx="3">
                  <c:v>0.63302999999999998</c:v>
                </c:pt>
                <c:pt idx="4">
                  <c:v>0.69577999999999995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A-473B-A8D0-781985C0DA00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CD</c:v>
                </c:pt>
                <c:pt idx="1">
                  <c:v>Narcotics</c:v>
                </c:pt>
                <c:pt idx="2">
                  <c:v>Robbery</c:v>
                </c:pt>
                <c:pt idx="3">
                  <c:v>MVT</c:v>
                </c:pt>
                <c:pt idx="4">
                  <c:v>Assault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0.63299000000000005</c:v>
                </c:pt>
                <c:pt idx="1">
                  <c:v>0.95220000000000005</c:v>
                </c:pt>
                <c:pt idx="2">
                  <c:v>0.64939999999999998</c:v>
                </c:pt>
                <c:pt idx="3">
                  <c:v>0.63617000000000001</c:v>
                </c:pt>
                <c:pt idx="4">
                  <c:v>0.69577999999999995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A-473B-A8D0-781985C0D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32615376"/>
        <c:axId val="929222768"/>
      </c:barChart>
      <c:catAx>
        <c:axId val="932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22768"/>
        <c:crosses val="autoZero"/>
        <c:auto val="1"/>
        <c:lblAlgn val="ctr"/>
        <c:lblOffset val="100"/>
        <c:noMultiLvlLbl val="0"/>
      </c:catAx>
      <c:valAx>
        <c:axId val="929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9</xdr:row>
      <xdr:rowOff>158750</xdr:rowOff>
    </xdr:from>
    <xdr:to>
      <xdr:col>13</xdr:col>
      <xdr:colOff>257175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4A392-3849-4DFA-A7FE-7CF080A1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F0FC5-75B8-4BDB-8043-1772D7128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nish Kotyankar" id="{55335B58-8E4F-40EE-8ECB-CCBF0F115BB2}" userId="3e13470c3f962d1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19-02-06T16:25:47.61" personId="{55335B58-8E4F-40EE-8ECB-CCBF0F115BB2}" id="{6640BF23-C7E8-4149-AFB7-5C04B67EEF41}">
    <text>Downsampling not applied on Theft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49CD-6718-4E63-B6EA-352088EF4DB1}">
  <dimension ref="A1:S53"/>
  <sheetViews>
    <sheetView topLeftCell="C1" workbookViewId="0">
      <selection activeCell="O11" sqref="O11:Q16"/>
    </sheetView>
  </sheetViews>
  <sheetFormatPr defaultRowHeight="14.5" x14ac:dyDescent="0.35"/>
  <cols>
    <col min="13" max="13" width="13.08984375" bestFit="1" customWidth="1"/>
    <col min="15" max="15" width="13.08984375" bestFit="1" customWidth="1"/>
    <col min="17" max="17" width="13.08984375" bestFit="1" customWidth="1"/>
    <col min="19" max="19" width="12.81640625" customWidth="1"/>
  </cols>
  <sheetData>
    <row r="1" spans="1:19" x14ac:dyDescent="0.35">
      <c r="A1" s="7" t="s">
        <v>16</v>
      </c>
      <c r="B1" s="7"/>
      <c r="C1" s="7"/>
      <c r="D1" s="7"/>
      <c r="F1" s="9" t="s">
        <v>10</v>
      </c>
      <c r="G1" s="9"/>
      <c r="H1" s="9"/>
      <c r="I1" s="9"/>
      <c r="K1" s="12" t="s">
        <v>13</v>
      </c>
      <c r="L1" s="13"/>
      <c r="M1" s="13"/>
      <c r="N1" s="13"/>
      <c r="O1" s="13"/>
      <c r="P1" s="13"/>
      <c r="Q1" s="13"/>
      <c r="R1" s="13"/>
      <c r="S1" s="13"/>
    </row>
    <row r="2" spans="1:19" ht="27.5" customHeight="1" x14ac:dyDescent="0.35">
      <c r="A2" s="7" t="s">
        <v>14</v>
      </c>
      <c r="B2" s="7" t="s">
        <v>15</v>
      </c>
      <c r="C2" s="7"/>
      <c r="D2" s="7"/>
      <c r="F2" s="1"/>
      <c r="G2" s="10" t="s">
        <v>1</v>
      </c>
      <c r="H2" s="10" t="s">
        <v>2</v>
      </c>
      <c r="I2" s="10" t="s">
        <v>9</v>
      </c>
      <c r="K2" s="1"/>
      <c r="L2" s="9" t="s">
        <v>1</v>
      </c>
      <c r="M2" s="9"/>
      <c r="N2" s="9" t="s">
        <v>2</v>
      </c>
      <c r="O2" s="9"/>
      <c r="P2" s="9" t="s">
        <v>9</v>
      </c>
      <c r="Q2" s="9"/>
      <c r="R2" s="12" t="s">
        <v>32</v>
      </c>
      <c r="S2" s="14"/>
    </row>
    <row r="3" spans="1:19" x14ac:dyDescent="0.35">
      <c r="A3" s="7"/>
      <c r="B3" s="3">
        <v>0</v>
      </c>
      <c r="C3" s="3">
        <v>1</v>
      </c>
      <c r="D3" s="3" t="s">
        <v>0</v>
      </c>
      <c r="F3" s="1"/>
      <c r="G3" s="11"/>
      <c r="H3" s="11"/>
      <c r="I3" s="11"/>
      <c r="K3" s="1"/>
      <c r="L3" s="1" t="s">
        <v>11</v>
      </c>
      <c r="M3" s="1" t="s">
        <v>12</v>
      </c>
      <c r="N3" s="1" t="s">
        <v>11</v>
      </c>
      <c r="O3" s="1" t="s">
        <v>12</v>
      </c>
      <c r="P3" s="1" t="s">
        <v>11</v>
      </c>
      <c r="Q3" s="1" t="s">
        <v>12</v>
      </c>
      <c r="R3" s="15" t="s">
        <v>11</v>
      </c>
      <c r="S3" s="15" t="s">
        <v>12</v>
      </c>
    </row>
    <row r="4" spans="1:19" x14ac:dyDescent="0.35">
      <c r="A4" s="7">
        <v>0</v>
      </c>
      <c r="B4" s="4">
        <v>70246</v>
      </c>
      <c r="C4" s="4">
        <v>103781</v>
      </c>
      <c r="D4" s="4">
        <v>174027</v>
      </c>
      <c r="F4" s="1" t="s">
        <v>3</v>
      </c>
      <c r="G4" s="1">
        <v>0.59805186002827315</v>
      </c>
      <c r="H4" s="1">
        <f>C6/(C6+B4)</f>
        <v>0.68732306596634918</v>
      </c>
      <c r="I4" s="1">
        <f>(2*(G4*H4))/(G4+H4)</f>
        <v>0.63958745379047532</v>
      </c>
      <c r="K4" s="1" t="s">
        <v>3</v>
      </c>
      <c r="L4" s="1">
        <v>0.59903834133112699</v>
      </c>
      <c r="M4" s="1">
        <v>0.59924646895275102</v>
      </c>
      <c r="N4" s="1">
        <v>0.88711696456926703</v>
      </c>
      <c r="O4" s="1">
        <v>0.89719405229660998</v>
      </c>
      <c r="P4" s="1">
        <f>(2*(L4*N4)/(L4+N4))</f>
        <v>0.71515685192849532</v>
      </c>
      <c r="Q4" s="1">
        <f>(2*(M4*O4)/(M4+O4))</f>
        <v>0.71855895395733282</v>
      </c>
      <c r="R4">
        <v>0.62624999999999997</v>
      </c>
      <c r="S4">
        <v>0.63299000000000005</v>
      </c>
    </row>
    <row r="5" spans="1:19" x14ac:dyDescent="0.35">
      <c r="A5" s="7"/>
      <c r="B5" s="4">
        <v>40.369999999999997</v>
      </c>
      <c r="C5" s="4">
        <v>59.63</v>
      </c>
      <c r="D5" s="4"/>
      <c r="F5" s="1" t="s">
        <v>4</v>
      </c>
      <c r="G5" s="1">
        <f>C15/(C15+C13)</f>
        <v>0.90160648320494829</v>
      </c>
      <c r="H5" s="1">
        <f>C15/(C15+B13)</f>
        <v>0.5257928224311551</v>
      </c>
      <c r="I5" s="1">
        <f t="shared" ref="I5:I9" si="0">(2*(G5*H5))/(G5+H5)</f>
        <v>0.66422649311195958</v>
      </c>
      <c r="K5" s="1" t="s">
        <v>4</v>
      </c>
      <c r="L5" s="1">
        <v>0.90261932236322895</v>
      </c>
      <c r="M5" s="1">
        <v>0.90261932236322895</v>
      </c>
      <c r="N5" s="1">
        <v>0.99348919303636396</v>
      </c>
      <c r="O5" s="1">
        <v>0.99348919303636396</v>
      </c>
      <c r="P5" s="1">
        <f t="shared" ref="P5:P9" si="1">(2*(L5*N5)/(L5+N5))</f>
        <v>0.94587681549933988</v>
      </c>
      <c r="Q5" s="1">
        <f t="shared" ref="Q5:Q9" si="2">(2*(M5*O5)/(M5+O5))</f>
        <v>0.94587681549933988</v>
      </c>
      <c r="R5">
        <v>0.95167999999999997</v>
      </c>
      <c r="S5">
        <v>0.95220000000000005</v>
      </c>
    </row>
    <row r="6" spans="1:19" x14ac:dyDescent="0.35">
      <c r="A6" s="7">
        <v>1</v>
      </c>
      <c r="B6" s="4">
        <v>19298</v>
      </c>
      <c r="C6" s="4">
        <v>154414</v>
      </c>
      <c r="D6" s="4">
        <v>173712</v>
      </c>
      <c r="F6" s="1" t="s">
        <v>5</v>
      </c>
      <c r="G6" s="1">
        <f>C24/(C24+C22)</f>
        <v>0.60893347993402969</v>
      </c>
      <c r="H6" s="1">
        <f>C24/(C24+B22)</f>
        <v>0.60375558704894805</v>
      </c>
      <c r="I6" s="1">
        <f t="shared" si="0"/>
        <v>0.60633347930807979</v>
      </c>
      <c r="K6" s="1" t="s">
        <v>5</v>
      </c>
      <c r="L6" s="1">
        <v>0.61671950574501999</v>
      </c>
      <c r="M6" s="1">
        <v>0.61671950574501999</v>
      </c>
      <c r="N6" s="1">
        <v>0.72858110603248205</v>
      </c>
      <c r="O6" s="1">
        <v>0.81591787238743196</v>
      </c>
      <c r="P6" s="1">
        <f t="shared" si="1"/>
        <v>0.66799966590935678</v>
      </c>
      <c r="Q6" s="1">
        <f t="shared" si="2"/>
        <v>0.70247010816268618</v>
      </c>
      <c r="R6">
        <v>0.64525999999999994</v>
      </c>
      <c r="S6">
        <v>0.64939999999999998</v>
      </c>
    </row>
    <row r="7" spans="1:19" x14ac:dyDescent="0.35">
      <c r="A7" s="7"/>
      <c r="B7" s="4">
        <v>11.11</v>
      </c>
      <c r="C7" s="4">
        <v>88.89</v>
      </c>
      <c r="D7" s="4"/>
      <c r="F7" s="1" t="s">
        <v>6</v>
      </c>
      <c r="G7" s="1">
        <f>C33/(C33+C31)</f>
        <v>0.60182640854527802</v>
      </c>
      <c r="H7" s="1">
        <f>C33/(C33+B31)</f>
        <v>0.65479027109652477</v>
      </c>
      <c r="I7" s="1">
        <f t="shared" si="0"/>
        <v>0.62719217974528185</v>
      </c>
      <c r="K7" s="1" t="s">
        <v>6</v>
      </c>
      <c r="L7" s="1">
        <v>0.60298808304876605</v>
      </c>
      <c r="M7" s="1">
        <v>0.60640217409352803</v>
      </c>
      <c r="N7" s="1">
        <v>0.83767483830288403</v>
      </c>
      <c r="O7" s="1">
        <v>0.81591787238743196</v>
      </c>
      <c r="P7" s="1">
        <f t="shared" si="1"/>
        <v>0.70121599921866762</v>
      </c>
      <c r="Q7" s="1">
        <f t="shared" si="2"/>
        <v>0.69572860612019483</v>
      </c>
      <c r="R7">
        <v>0.63302999999999998</v>
      </c>
      <c r="S7">
        <v>0.63617000000000001</v>
      </c>
    </row>
    <row r="8" spans="1:19" x14ac:dyDescent="0.35">
      <c r="A8" s="3" t="s">
        <v>0</v>
      </c>
      <c r="B8" s="4">
        <v>89544</v>
      </c>
      <c r="C8" s="4">
        <v>258195</v>
      </c>
      <c r="D8" s="4">
        <v>347739</v>
      </c>
      <c r="F8" s="1" t="s">
        <v>7</v>
      </c>
      <c r="G8" s="1">
        <f>C42/(C40+C42)</f>
        <v>0.68820250058635679</v>
      </c>
      <c r="H8" s="1">
        <f>C42/(C42+B40)</f>
        <v>0.3332314143443697</v>
      </c>
      <c r="I8" s="1">
        <f t="shared" si="0"/>
        <v>0.44903676933671571</v>
      </c>
      <c r="K8" s="1" t="s">
        <v>7</v>
      </c>
      <c r="L8" s="1">
        <v>0.68011885984443299</v>
      </c>
      <c r="M8" s="1">
        <v>0.63988344239880701</v>
      </c>
      <c r="N8" s="1">
        <v>0.41821643630184402</v>
      </c>
      <c r="O8" s="1">
        <v>0.54314446062386601</v>
      </c>
      <c r="P8" s="1">
        <f t="shared" si="1"/>
        <v>0.51794181034482689</v>
      </c>
      <c r="Q8" s="1">
        <f t="shared" si="2"/>
        <v>0.58755866416310853</v>
      </c>
      <c r="R8">
        <v>0.69577999999999995</v>
      </c>
      <c r="S8">
        <v>0.69577999999999995</v>
      </c>
    </row>
    <row r="9" spans="1:19" x14ac:dyDescent="0.35">
      <c r="A9" s="6"/>
      <c r="B9" s="6"/>
      <c r="C9" s="6"/>
      <c r="D9" s="6"/>
      <c r="F9" s="2" t="s">
        <v>8</v>
      </c>
      <c r="G9" s="2">
        <f>C51/(C51+C49)</f>
        <v>0.62460884006876261</v>
      </c>
      <c r="H9" s="2">
        <f>C51/(C51+B49)</f>
        <v>0.17896576999560876</v>
      </c>
      <c r="I9" s="2">
        <f t="shared" si="0"/>
        <v>0.27821586349030009</v>
      </c>
      <c r="K9" s="2" t="s">
        <v>8</v>
      </c>
      <c r="L9" s="2">
        <v>0.62343130299259097</v>
      </c>
      <c r="M9" s="2">
        <v>0.619696936007471</v>
      </c>
      <c r="N9" s="2">
        <v>0.33641281835640802</v>
      </c>
      <c r="O9" s="2">
        <v>0.34983431031669299</v>
      </c>
      <c r="P9" s="2">
        <f t="shared" si="1"/>
        <v>0.43700904558665815</v>
      </c>
      <c r="Q9" s="2">
        <f t="shared" si="2"/>
        <v>0.44720838247446648</v>
      </c>
    </row>
    <row r="10" spans="1:19" ht="28" customHeight="1" x14ac:dyDescent="0.35">
      <c r="A10" s="7" t="s">
        <v>17</v>
      </c>
      <c r="B10" s="7"/>
      <c r="C10" s="7"/>
      <c r="D10" s="7"/>
    </row>
    <row r="11" spans="1:19" ht="42" customHeight="1" x14ac:dyDescent="0.35">
      <c r="A11" s="7" t="s">
        <v>18</v>
      </c>
      <c r="B11" s="7" t="s">
        <v>19</v>
      </c>
      <c r="C11" s="7"/>
      <c r="D11" s="7"/>
    </row>
    <row r="12" spans="1:19" x14ac:dyDescent="0.35">
      <c r="A12" s="7"/>
      <c r="B12" s="3">
        <v>0</v>
      </c>
      <c r="C12" s="3">
        <v>1</v>
      </c>
      <c r="D12" s="3" t="s">
        <v>0</v>
      </c>
    </row>
    <row r="13" spans="1:19" x14ac:dyDescent="0.35">
      <c r="A13" s="7">
        <v>0</v>
      </c>
      <c r="B13" s="4">
        <v>141980</v>
      </c>
      <c r="C13" s="4">
        <v>17180</v>
      </c>
      <c r="D13" s="4">
        <v>159160</v>
      </c>
    </row>
    <row r="14" spans="1:19" x14ac:dyDescent="0.35">
      <c r="A14" s="7"/>
      <c r="B14" s="4">
        <v>89.21</v>
      </c>
      <c r="C14" s="4">
        <v>10.79</v>
      </c>
      <c r="D14" s="4"/>
    </row>
    <row r="15" spans="1:19" x14ac:dyDescent="0.35">
      <c r="A15" s="7">
        <v>1</v>
      </c>
      <c r="B15" s="4">
        <v>1042</v>
      </c>
      <c r="C15" s="4">
        <v>157425</v>
      </c>
      <c r="D15" s="4">
        <v>158467</v>
      </c>
    </row>
    <row r="16" spans="1:19" x14ac:dyDescent="0.35">
      <c r="A16" s="7"/>
      <c r="B16" s="4">
        <v>0.66</v>
      </c>
      <c r="C16" s="4">
        <v>99.34</v>
      </c>
      <c r="D16" s="4"/>
    </row>
    <row r="17" spans="1:4" x14ac:dyDescent="0.35">
      <c r="A17" s="3" t="s">
        <v>0</v>
      </c>
      <c r="B17" s="4">
        <v>143022</v>
      </c>
      <c r="C17" s="4">
        <v>174605</v>
      </c>
      <c r="D17" s="4">
        <v>317627</v>
      </c>
    </row>
    <row r="18" spans="1:4" x14ac:dyDescent="0.35">
      <c r="A18" s="5"/>
      <c r="B18" s="5"/>
      <c r="C18" s="5"/>
      <c r="D18" s="5"/>
    </row>
    <row r="19" spans="1:4" ht="28" customHeight="1" x14ac:dyDescent="0.35">
      <c r="A19" s="7" t="s">
        <v>20</v>
      </c>
      <c r="B19" s="7"/>
      <c r="C19" s="7"/>
      <c r="D19" s="7"/>
    </row>
    <row r="20" spans="1:4" x14ac:dyDescent="0.35">
      <c r="A20" s="7" t="s">
        <v>21</v>
      </c>
      <c r="B20" s="7" t="s">
        <v>22</v>
      </c>
      <c r="C20" s="7"/>
      <c r="D20" s="7"/>
    </row>
    <row r="21" spans="1:4" x14ac:dyDescent="0.35">
      <c r="A21" s="7"/>
      <c r="B21" s="3">
        <v>0</v>
      </c>
      <c r="C21" s="3">
        <v>1</v>
      </c>
      <c r="D21" s="3" t="s">
        <v>0</v>
      </c>
    </row>
    <row r="22" spans="1:4" x14ac:dyDescent="0.35">
      <c r="A22" s="7">
        <v>0</v>
      </c>
      <c r="B22" s="4">
        <v>29078</v>
      </c>
      <c r="C22" s="4">
        <v>28454</v>
      </c>
      <c r="D22" s="4">
        <v>57532</v>
      </c>
    </row>
    <row r="23" spans="1:4" x14ac:dyDescent="0.35">
      <c r="A23" s="7"/>
      <c r="B23" s="4">
        <v>50.54</v>
      </c>
      <c r="C23" s="4">
        <v>49.46</v>
      </c>
      <c r="D23" s="4"/>
    </row>
    <row r="24" spans="1:4" x14ac:dyDescent="0.35">
      <c r="A24" s="7">
        <v>1</v>
      </c>
      <c r="B24" s="4">
        <v>13511</v>
      </c>
      <c r="C24" s="4">
        <v>44306</v>
      </c>
      <c r="D24" s="4">
        <v>57817</v>
      </c>
    </row>
    <row r="25" spans="1:4" x14ac:dyDescent="0.35">
      <c r="A25" s="7"/>
      <c r="B25" s="4">
        <v>23.37</v>
      </c>
      <c r="C25" s="4">
        <v>76.63</v>
      </c>
      <c r="D25" s="4"/>
    </row>
    <row r="26" spans="1:4" x14ac:dyDescent="0.35">
      <c r="A26" s="3" t="s">
        <v>0</v>
      </c>
      <c r="B26" s="4">
        <v>42589</v>
      </c>
      <c r="C26" s="4">
        <v>72760</v>
      </c>
      <c r="D26" s="4">
        <v>115349</v>
      </c>
    </row>
    <row r="27" spans="1:4" x14ac:dyDescent="0.35">
      <c r="A27" s="8"/>
      <c r="B27" s="8"/>
      <c r="C27" s="8"/>
      <c r="D27" s="8"/>
    </row>
    <row r="28" spans="1:4" ht="14.5" customHeight="1" x14ac:dyDescent="0.35">
      <c r="A28" s="3" t="s">
        <v>23</v>
      </c>
      <c r="B28" s="3"/>
      <c r="C28" s="3"/>
      <c r="D28" s="3"/>
    </row>
    <row r="29" spans="1:4" ht="27.5" customHeight="1" x14ac:dyDescent="0.35">
      <c r="A29" s="7" t="s">
        <v>24</v>
      </c>
      <c r="B29" s="7" t="s">
        <v>25</v>
      </c>
      <c r="C29" s="7"/>
      <c r="D29" s="7"/>
    </row>
    <row r="30" spans="1:4" x14ac:dyDescent="0.35">
      <c r="A30" s="7"/>
      <c r="B30" s="3">
        <v>0</v>
      </c>
      <c r="C30" s="3">
        <v>1</v>
      </c>
      <c r="D30" s="3" t="s">
        <v>0</v>
      </c>
    </row>
    <row r="31" spans="1:4" x14ac:dyDescent="0.35">
      <c r="A31" s="3">
        <v>0</v>
      </c>
      <c r="B31" s="4">
        <v>30714</v>
      </c>
      <c r="C31" s="4">
        <v>38544</v>
      </c>
      <c r="D31" s="4">
        <v>69258</v>
      </c>
    </row>
    <row r="32" spans="1:4" x14ac:dyDescent="0.35">
      <c r="A32" s="3"/>
      <c r="B32" s="4">
        <v>44.35</v>
      </c>
      <c r="C32" s="4">
        <v>55.65</v>
      </c>
      <c r="D32" s="4"/>
    </row>
    <row r="33" spans="1:4" x14ac:dyDescent="0.35">
      <c r="A33" s="3">
        <v>1</v>
      </c>
      <c r="B33" s="4">
        <v>11268</v>
      </c>
      <c r="C33" s="4">
        <v>58258</v>
      </c>
      <c r="D33" s="4">
        <v>69526</v>
      </c>
    </row>
    <row r="34" spans="1:4" x14ac:dyDescent="0.35">
      <c r="A34" s="3"/>
      <c r="B34" s="4">
        <v>16.21</v>
      </c>
      <c r="C34" s="4">
        <v>83.79</v>
      </c>
      <c r="D34" s="4"/>
    </row>
    <row r="35" spans="1:4" x14ac:dyDescent="0.35">
      <c r="A35" s="3" t="s">
        <v>0</v>
      </c>
      <c r="B35" s="4">
        <v>41982</v>
      </c>
      <c r="C35" s="4">
        <v>96802</v>
      </c>
      <c r="D35" s="4">
        <v>138784</v>
      </c>
    </row>
    <row r="36" spans="1:4" x14ac:dyDescent="0.35">
      <c r="A36" s="8"/>
      <c r="B36" s="8"/>
      <c r="C36" s="8"/>
      <c r="D36" s="8"/>
    </row>
    <row r="37" spans="1:4" x14ac:dyDescent="0.35">
      <c r="A37" s="7" t="s">
        <v>26</v>
      </c>
      <c r="B37" s="7"/>
      <c r="C37" s="7"/>
      <c r="D37" s="7"/>
    </row>
    <row r="38" spans="1:4" ht="42" customHeight="1" x14ac:dyDescent="0.35">
      <c r="A38" s="7" t="s">
        <v>27</v>
      </c>
      <c r="B38" s="7" t="s">
        <v>28</v>
      </c>
      <c r="C38" s="7"/>
      <c r="D38" s="7"/>
    </row>
    <row r="39" spans="1:4" x14ac:dyDescent="0.35">
      <c r="A39" s="7"/>
      <c r="B39" s="3">
        <v>0</v>
      </c>
      <c r="C39" s="3">
        <v>1</v>
      </c>
      <c r="D39" s="3" t="s">
        <v>0</v>
      </c>
    </row>
    <row r="40" spans="1:4" x14ac:dyDescent="0.35">
      <c r="A40" s="7">
        <v>0</v>
      </c>
      <c r="B40" s="4">
        <v>76325</v>
      </c>
      <c r="C40" s="4">
        <v>17282</v>
      </c>
      <c r="D40" s="4">
        <v>93607</v>
      </c>
    </row>
    <row r="41" spans="1:4" x14ac:dyDescent="0.35">
      <c r="A41" s="7"/>
      <c r="B41" s="4">
        <v>81.540000000000006</v>
      </c>
      <c r="C41" s="4">
        <v>18.46</v>
      </c>
      <c r="D41" s="4"/>
    </row>
    <row r="42" spans="1:4" x14ac:dyDescent="0.35">
      <c r="A42" s="7">
        <v>1</v>
      </c>
      <c r="B42" s="4">
        <v>55466</v>
      </c>
      <c r="C42" s="4">
        <v>38145</v>
      </c>
      <c r="D42" s="4">
        <v>93611</v>
      </c>
    </row>
    <row r="43" spans="1:4" x14ac:dyDescent="0.35">
      <c r="A43" s="7"/>
      <c r="B43" s="4">
        <v>59.25</v>
      </c>
      <c r="C43" s="4">
        <v>40.75</v>
      </c>
      <c r="D43" s="4"/>
    </row>
    <row r="44" spans="1:4" x14ac:dyDescent="0.35">
      <c r="A44" s="3" t="s">
        <v>0</v>
      </c>
      <c r="B44" s="4">
        <v>131791</v>
      </c>
      <c r="C44" s="4">
        <v>55427</v>
      </c>
      <c r="D44" s="4">
        <v>187218</v>
      </c>
    </row>
    <row r="45" spans="1:4" x14ac:dyDescent="0.35">
      <c r="A45" s="8"/>
      <c r="B45" s="8"/>
      <c r="C45" s="8"/>
      <c r="D45" s="8"/>
    </row>
    <row r="46" spans="1:4" x14ac:dyDescent="0.35">
      <c r="A46" s="7" t="s">
        <v>29</v>
      </c>
      <c r="B46" s="7"/>
      <c r="C46" s="7"/>
      <c r="D46" s="7"/>
    </row>
    <row r="47" spans="1:4" ht="41.5" customHeight="1" x14ac:dyDescent="0.35">
      <c r="A47" s="7" t="s">
        <v>30</v>
      </c>
      <c r="B47" s="7" t="s">
        <v>31</v>
      </c>
      <c r="C47" s="7"/>
      <c r="D47" s="7"/>
    </row>
    <row r="48" spans="1:4" x14ac:dyDescent="0.35">
      <c r="A48" s="7"/>
      <c r="B48" s="3">
        <v>0</v>
      </c>
      <c r="C48" s="3">
        <v>1</v>
      </c>
      <c r="D48" s="3" t="s">
        <v>0</v>
      </c>
    </row>
    <row r="49" spans="1:4" x14ac:dyDescent="0.35">
      <c r="A49" s="7">
        <v>0</v>
      </c>
      <c r="B49" s="4">
        <v>491733</v>
      </c>
      <c r="C49" s="4">
        <v>64419</v>
      </c>
      <c r="D49" s="4">
        <v>556152</v>
      </c>
    </row>
    <row r="50" spans="1:4" x14ac:dyDescent="0.35">
      <c r="A50" s="7"/>
      <c r="B50" s="4">
        <v>88.42</v>
      </c>
      <c r="C50" s="4">
        <v>11.58</v>
      </c>
      <c r="D50" s="4"/>
    </row>
    <row r="51" spans="1:4" x14ac:dyDescent="0.35">
      <c r="A51" s="7">
        <v>1</v>
      </c>
      <c r="B51" s="4">
        <v>211960</v>
      </c>
      <c r="C51" s="4">
        <v>107186</v>
      </c>
      <c r="D51" s="4">
        <v>319146</v>
      </c>
    </row>
    <row r="52" spans="1:4" x14ac:dyDescent="0.35">
      <c r="A52" s="7"/>
      <c r="B52" s="4">
        <v>66.41</v>
      </c>
      <c r="C52" s="4">
        <v>33.590000000000003</v>
      </c>
      <c r="D52" s="4"/>
    </row>
    <row r="53" spans="1:4" x14ac:dyDescent="0.35">
      <c r="A53" s="3" t="s">
        <v>0</v>
      </c>
      <c r="B53" s="4">
        <v>703693</v>
      </c>
      <c r="C53" s="4">
        <v>171605</v>
      </c>
      <c r="D53" s="4">
        <v>875298</v>
      </c>
    </row>
  </sheetData>
  <mergeCells count="41">
    <mergeCell ref="A1:D1"/>
    <mergeCell ref="A2:A3"/>
    <mergeCell ref="B2:D2"/>
    <mergeCell ref="A4:A5"/>
    <mergeCell ref="A6:A7"/>
    <mergeCell ref="A27:D27"/>
    <mergeCell ref="A10:D10"/>
    <mergeCell ref="B11:D11"/>
    <mergeCell ref="A13:A14"/>
    <mergeCell ref="A15:A16"/>
    <mergeCell ref="A11:A12"/>
    <mergeCell ref="A46:D46"/>
    <mergeCell ref="A47:A48"/>
    <mergeCell ref="B47:D47"/>
    <mergeCell ref="A49:A50"/>
    <mergeCell ref="A51:A52"/>
    <mergeCell ref="L2:M2"/>
    <mergeCell ref="N2:O2"/>
    <mergeCell ref="P2:Q2"/>
    <mergeCell ref="G2:G3"/>
    <mergeCell ref="H2:H3"/>
    <mergeCell ref="I2:I3"/>
    <mergeCell ref="F1:I1"/>
    <mergeCell ref="R2:S2"/>
    <mergeCell ref="K1:S1"/>
    <mergeCell ref="A18:D18"/>
    <mergeCell ref="A9:D9"/>
    <mergeCell ref="A38:A39"/>
    <mergeCell ref="A36:D36"/>
    <mergeCell ref="A45:D45"/>
    <mergeCell ref="A37:D37"/>
    <mergeCell ref="B38:D38"/>
    <mergeCell ref="A40:A41"/>
    <mergeCell ref="A42:A43"/>
    <mergeCell ref="A19:D19"/>
    <mergeCell ref="B20:D20"/>
    <mergeCell ref="A22:A23"/>
    <mergeCell ref="A24:A25"/>
    <mergeCell ref="A20:A21"/>
    <mergeCell ref="B29:D29"/>
    <mergeCell ref="A29:A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D4D6-6C5C-41C4-ABDE-8EAD0BC91271}">
  <dimension ref="A2:C7"/>
  <sheetViews>
    <sheetView tabSelected="1" workbookViewId="0">
      <selection activeCell="Q13" sqref="Q13"/>
    </sheetView>
  </sheetViews>
  <sheetFormatPr defaultRowHeight="14.5" x14ac:dyDescent="0.35"/>
  <sheetData>
    <row r="2" spans="1:3" x14ac:dyDescent="0.35">
      <c r="B2" s="15" t="s">
        <v>11</v>
      </c>
      <c r="C2" s="15" t="s">
        <v>12</v>
      </c>
    </row>
    <row r="3" spans="1:3" x14ac:dyDescent="0.35">
      <c r="A3" s="1" t="s">
        <v>3</v>
      </c>
      <c r="B3">
        <v>0.62624999999999997</v>
      </c>
      <c r="C3">
        <v>0.63299000000000005</v>
      </c>
    </row>
    <row r="4" spans="1:3" x14ac:dyDescent="0.35">
      <c r="A4" s="1" t="s">
        <v>4</v>
      </c>
      <c r="B4">
        <v>0.95167999999999997</v>
      </c>
      <c r="C4">
        <v>0.95220000000000005</v>
      </c>
    </row>
    <row r="5" spans="1:3" x14ac:dyDescent="0.35">
      <c r="A5" s="1" t="s">
        <v>5</v>
      </c>
      <c r="B5">
        <v>0.64525999999999994</v>
      </c>
      <c r="C5">
        <v>0.64939999999999998</v>
      </c>
    </row>
    <row r="6" spans="1:3" x14ac:dyDescent="0.35">
      <c r="A6" s="1" t="s">
        <v>6</v>
      </c>
      <c r="B6">
        <v>0.63302999999999998</v>
      </c>
      <c r="C6">
        <v>0.63617000000000001</v>
      </c>
    </row>
    <row r="7" spans="1:3" x14ac:dyDescent="0.35">
      <c r="A7" s="1" t="s">
        <v>7</v>
      </c>
      <c r="B7">
        <v>0.69577999999999995</v>
      </c>
      <c r="C7">
        <v>0.69577999999999995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Kotyankar</dc:creator>
  <cp:lastModifiedBy>Tanish Kotyankar</cp:lastModifiedBy>
  <dcterms:created xsi:type="dcterms:W3CDTF">2019-02-06T15:55:18Z</dcterms:created>
  <dcterms:modified xsi:type="dcterms:W3CDTF">2019-04-12T03:47:32Z</dcterms:modified>
</cp:coreProperties>
</file>