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585585\Netology-devsecops-hw\kuber-homeworks-main\3.1\src\"/>
    </mc:Choice>
  </mc:AlternateContent>
  <xr:revisionPtr revIDLastSave="0" documentId="13_ncr:1_{621175BD-F63E-4F38-928F-A0919B2A3CD4}" xr6:coauthVersionLast="47" xr6:coauthVersionMax="47" xr10:uidLastSave="{00000000-0000-0000-0000-000000000000}"/>
  <bookViews>
    <workbookView xWindow="-120" yWindow="-120" windowWidth="29040" windowHeight="15720" xr2:uid="{D621BBB3-B231-4D72-93B7-57FFE5E862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2" i="1"/>
  <c r="F12" i="1" s="1"/>
  <c r="E11" i="1"/>
  <c r="F11" i="1" s="1"/>
  <c r="F4" i="1"/>
  <c r="G4" i="1"/>
  <c r="F5" i="1"/>
  <c r="G5" i="1"/>
  <c r="F6" i="1"/>
  <c r="G6" i="1"/>
  <c r="F7" i="1"/>
  <c r="G7" i="1"/>
  <c r="F8" i="1"/>
  <c r="G8" i="1"/>
  <c r="F10" i="1"/>
  <c r="G10" i="1"/>
  <c r="G12" i="1" l="1"/>
  <c r="F9" i="1"/>
  <c r="F13" i="1" s="1"/>
  <c r="D18" i="1" s="1"/>
  <c r="G11" i="1"/>
  <c r="G9" i="1" l="1"/>
  <c r="G13" i="1" s="1"/>
  <c r="B15" i="1" l="1"/>
</calcChain>
</file>

<file path=xl/sharedStrings.xml><?xml version="1.0" encoding="utf-8"?>
<sst xmlns="http://schemas.openxmlformats.org/spreadsheetml/2006/main" count="23" uniqueCount="21">
  <si>
    <t>База данных</t>
  </si>
  <si>
    <t>Кэш</t>
  </si>
  <si>
    <t>Фронтенд</t>
  </si>
  <si>
    <t>Бекенд</t>
  </si>
  <si>
    <t>Ресурс</t>
  </si>
  <si>
    <t>RAM</t>
  </si>
  <si>
    <t>CPU</t>
  </si>
  <si>
    <t>CPU Core</t>
  </si>
  <si>
    <t>RAM, Gb</t>
  </si>
  <si>
    <t>Копий</t>
  </si>
  <si>
    <t>Основные:</t>
  </si>
  <si>
    <t>Вспомогательные:</t>
  </si>
  <si>
    <t>Master-Node</t>
  </si>
  <si>
    <t>Worker-Node</t>
  </si>
  <si>
    <t>OS</t>
  </si>
  <si>
    <t>Всего:</t>
  </si>
  <si>
    <t xml:space="preserve"> </t>
  </si>
  <si>
    <t>Потребление на 1 экз.</t>
  </si>
  <si>
    <t>Потребление, всего</t>
  </si>
  <si>
    <t>Количество нод</t>
  </si>
  <si>
    <r>
      <t xml:space="preserve">Распределю ресурсы на виртуальные машины по принципу RAID5 - таким образом можно будет поиграться с ценой на ВМ и определить, что выгоднее меньше нод, но мощнее ВМ или больше нод и слабее ВМ. Начнем минимально с </t>
    </r>
    <r>
      <rPr>
        <b/>
        <sz val="11"/>
        <color theme="1"/>
        <rFont val="Calibri"/>
        <family val="2"/>
        <charset val="204"/>
        <scheme val="minor"/>
      </rPr>
      <t>3х</t>
    </r>
    <r>
      <rPr>
        <sz val="11"/>
        <color theme="1"/>
        <rFont val="Calibri"/>
        <family val="2"/>
        <charset val="204"/>
        <scheme val="minor"/>
      </rPr>
      <t xml:space="preserve"> на которых расположим ноды и, соответственно, для каждой ВМ возъем ресурсов с учетом выхода из строя одной ноды, тогда на одну ВМ нужно: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</si>
</sst>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EB67-742A-4DA8-9BFA-ACCA1F648614}">
  <dimension ref="B1:G19"/>
  <sheetViews>
    <sheetView showGridLines="0" tabSelected="1" zoomScale="130" zoomScaleNormal="130" workbookViewId="0">
      <selection activeCell="D18" sqref="D18"/>
    </sheetView>
  </sheetViews>
  <sheetFormatPr defaultRowHeight="15" x14ac:dyDescent="0.25"/>
  <cols>
    <col min="1" max="1" width="1.5703125" customWidth="1"/>
    <col min="2" max="2" width="20.5703125" bestFit="1" customWidth="1"/>
    <col min="3" max="7" width="16.42578125" customWidth="1"/>
  </cols>
  <sheetData>
    <row r="1" spans="2:7" ht="6" customHeight="1" x14ac:dyDescent="0.25"/>
    <row r="2" spans="2:7" x14ac:dyDescent="0.25">
      <c r="B2" s="12" t="s">
        <v>4</v>
      </c>
      <c r="C2" s="14" t="s">
        <v>17</v>
      </c>
      <c r="D2" s="15"/>
      <c r="E2" s="12" t="s">
        <v>9</v>
      </c>
      <c r="F2" s="14" t="s">
        <v>18</v>
      </c>
      <c r="G2" s="15"/>
    </row>
    <row r="3" spans="2:7" x14ac:dyDescent="0.25">
      <c r="B3" s="13"/>
      <c r="C3" s="5" t="s">
        <v>8</v>
      </c>
      <c r="D3" s="5" t="s">
        <v>7</v>
      </c>
      <c r="E3" s="13"/>
      <c r="F3" s="5" t="s">
        <v>8</v>
      </c>
      <c r="G3" s="5" t="s">
        <v>7</v>
      </c>
    </row>
    <row r="4" spans="2:7" x14ac:dyDescent="0.25">
      <c r="B4" s="8" t="s">
        <v>10</v>
      </c>
      <c r="C4" s="9"/>
      <c r="D4" s="9"/>
      <c r="E4" s="9"/>
      <c r="F4" s="9">
        <f>SUM(F5:F8)</f>
        <v>30.25</v>
      </c>
      <c r="G4" s="9">
        <f>SUM(G5:G8)</f>
        <v>17</v>
      </c>
    </row>
    <row r="5" spans="2:7" x14ac:dyDescent="0.25">
      <c r="B5" s="1" t="s">
        <v>0</v>
      </c>
      <c r="C5" s="1">
        <v>4</v>
      </c>
      <c r="D5" s="1">
        <v>1</v>
      </c>
      <c r="E5" s="1">
        <v>3</v>
      </c>
      <c r="F5" s="1">
        <f>E5*C5</f>
        <v>12</v>
      </c>
      <c r="G5" s="1">
        <f>E5*D5</f>
        <v>3</v>
      </c>
    </row>
    <row r="6" spans="2:7" x14ac:dyDescent="0.25">
      <c r="B6" s="1" t="s">
        <v>1</v>
      </c>
      <c r="C6" s="1">
        <v>4</v>
      </c>
      <c r="D6" s="1">
        <v>1</v>
      </c>
      <c r="E6" s="1">
        <v>3</v>
      </c>
      <c r="F6" s="1">
        <f t="shared" ref="F6:F8" si="0">E6*C6</f>
        <v>12</v>
      </c>
      <c r="G6" s="1">
        <f t="shared" ref="G6:G8" si="1">E6*D6</f>
        <v>3</v>
      </c>
    </row>
    <row r="7" spans="2:7" x14ac:dyDescent="0.25">
      <c r="B7" s="1" t="s">
        <v>2</v>
      </c>
      <c r="C7" s="3">
        <v>0.05</v>
      </c>
      <c r="D7" s="1">
        <v>0.2</v>
      </c>
      <c r="E7" s="1">
        <v>5</v>
      </c>
      <c r="F7" s="3">
        <f t="shared" si="0"/>
        <v>0.25</v>
      </c>
      <c r="G7" s="1">
        <f t="shared" si="1"/>
        <v>1</v>
      </c>
    </row>
    <row r="8" spans="2:7" x14ac:dyDescent="0.25">
      <c r="B8" s="1" t="s">
        <v>3</v>
      </c>
      <c r="C8" s="1">
        <v>0.6</v>
      </c>
      <c r="D8" s="1">
        <v>1</v>
      </c>
      <c r="E8" s="1">
        <v>10</v>
      </c>
      <c r="F8" s="1">
        <f t="shared" si="0"/>
        <v>6</v>
      </c>
      <c r="G8" s="1">
        <f t="shared" si="1"/>
        <v>10</v>
      </c>
    </row>
    <row r="9" spans="2:7" x14ac:dyDescent="0.25">
      <c r="B9" s="10" t="s">
        <v>11</v>
      </c>
      <c r="C9" s="11"/>
      <c r="D9" s="11"/>
      <c r="E9" s="17" t="s">
        <v>19</v>
      </c>
      <c r="F9" s="9">
        <f>SUM(F10:F12)</f>
        <v>10.5</v>
      </c>
      <c r="G9" s="9">
        <f>SUM(G10:G12)</f>
        <v>12</v>
      </c>
    </row>
    <row r="10" spans="2:7" x14ac:dyDescent="0.25">
      <c r="B10" s="4" t="s">
        <v>14</v>
      </c>
      <c r="C10" s="1">
        <v>0.5</v>
      </c>
      <c r="D10" s="1">
        <v>1</v>
      </c>
      <c r="E10" s="18">
        <v>3</v>
      </c>
      <c r="F10" s="1">
        <f t="shared" ref="F10:F11" si="2">E10*C10</f>
        <v>1.5</v>
      </c>
      <c r="G10" s="1">
        <f t="shared" ref="G10:G11" si="3">E10*D10</f>
        <v>3</v>
      </c>
    </row>
    <row r="11" spans="2:7" x14ac:dyDescent="0.25">
      <c r="B11" s="1" t="s">
        <v>12</v>
      </c>
      <c r="C11" s="1">
        <v>2</v>
      </c>
      <c r="D11" s="1">
        <v>2</v>
      </c>
      <c r="E11" s="1">
        <f>E10</f>
        <v>3</v>
      </c>
      <c r="F11" s="1">
        <f t="shared" si="2"/>
        <v>6</v>
      </c>
      <c r="G11" s="1">
        <f t="shared" si="3"/>
        <v>6</v>
      </c>
    </row>
    <row r="12" spans="2:7" x14ac:dyDescent="0.25">
      <c r="B12" s="1" t="s">
        <v>13</v>
      </c>
      <c r="C12" s="1">
        <v>1</v>
      </c>
      <c r="D12" s="1">
        <v>1</v>
      </c>
      <c r="E12" s="1">
        <f>E10</f>
        <v>3</v>
      </c>
      <c r="F12" s="1">
        <f t="shared" ref="F12" si="4">E12*C12</f>
        <v>3</v>
      </c>
      <c r="G12" s="1">
        <f t="shared" ref="G12" si="5">E12*D12</f>
        <v>3</v>
      </c>
    </row>
    <row r="13" spans="2:7" x14ac:dyDescent="0.25">
      <c r="B13" s="6" t="s">
        <v>15</v>
      </c>
      <c r="C13" s="7"/>
      <c r="D13" s="7"/>
      <c r="E13" s="7"/>
      <c r="F13" s="5">
        <f>F9+F4</f>
        <v>40.75</v>
      </c>
      <c r="G13" s="5">
        <f>G9+G4</f>
        <v>29</v>
      </c>
    </row>
    <row r="15" spans="2:7" x14ac:dyDescent="0.25">
      <c r="B15" s="2" t="str">
        <f>"Всего ресурсов необходимо RAM:"&amp;ROUND(F13,0)&amp;"Gb CPU:"&amp;ROUND(G13,0)</f>
        <v>Всего ресурсов необходимо RAM:41Gb CPU:29</v>
      </c>
    </row>
    <row r="17" spans="2:7" ht="60.75" customHeight="1" x14ac:dyDescent="0.25">
      <c r="B17" s="16" t="s">
        <v>20</v>
      </c>
      <c r="C17" s="16"/>
      <c r="D17" s="16"/>
      <c r="E17" s="16"/>
      <c r="F17" s="16"/>
      <c r="G17" s="16"/>
    </row>
    <row r="18" spans="2:7" x14ac:dyDescent="0.25">
      <c r="B18" s="2" t="s">
        <v>16</v>
      </c>
      <c r="C18" s="2" t="s">
        <v>5</v>
      </c>
      <c r="D18" s="2">
        <f>_xlfn.CEILING.MATH(ROUND(F13,0)/(E12-1),4)</f>
        <v>24</v>
      </c>
      <c r="E18" s="2"/>
    </row>
    <row r="19" spans="2:7" x14ac:dyDescent="0.25">
      <c r="B19" s="2"/>
      <c r="C19" s="2" t="s">
        <v>6</v>
      </c>
      <c r="D19" s="2">
        <f>_xlfn.CEILING.MATH(ROUND(G13,0)/(E12-1),1)</f>
        <v>15</v>
      </c>
      <c r="E19" s="2"/>
    </row>
  </sheetData>
  <mergeCells count="5">
    <mergeCell ref="B2:B3"/>
    <mergeCell ref="E2:E3"/>
    <mergeCell ref="C2:D2"/>
    <mergeCell ref="F2:G2"/>
    <mergeCell ref="B17:G17"/>
  </mergeCells>
  <pageMargins left="0.7" right="0.7" top="0.75" bottom="0.75" header="0.3" footer="0.3"/>
  <pageSetup paperSize="9" orientation="portrait" r:id="rId1"/>
  <ignoredErrors>
    <ignoredError sqref="F9:G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2023-01-09T08:19:52Z</dcterms:created>
  <dcterms:modified xsi:type="dcterms:W3CDTF">2023-09-19T20:03:53Z</dcterms:modified>
</cp:coreProperties>
</file>