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. GREAT LEARNING\12. capstone project\3a. Capstone presentation\"/>
    </mc:Choice>
  </mc:AlternateContent>
  <xr:revisionPtr revIDLastSave="0" documentId="13_ncr:1_{20C12796-0008-403A-B1A8-B76F8E7C9749}" xr6:coauthVersionLast="46" xr6:coauthVersionMax="46" xr10:uidLastSave="{00000000-0000-0000-0000-000000000000}"/>
  <bookViews>
    <workbookView xWindow="-120" yWindow="-120" windowWidth="29040" windowHeight="15840" xr2:uid="{2D5F7B57-7380-4A57-8B29-2BCD582A85E6}"/>
  </bookViews>
  <sheets>
    <sheet name="Model Comparison" sheetId="1" r:id="rId1"/>
    <sheet name="Logistic Regression" sheetId="2" r:id="rId2"/>
    <sheet name="Cit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3" i="2" l="1"/>
  <c r="N13" i="2"/>
  <c r="N12" i="2"/>
  <c r="N11" i="2"/>
  <c r="N10" i="2"/>
  <c r="N9" i="2"/>
  <c r="K4" i="3"/>
  <c r="K8" i="3"/>
  <c r="K5" i="3"/>
  <c r="K7" i="3"/>
  <c r="K6" i="3"/>
  <c r="E11" i="2" l="1"/>
  <c r="E12" i="2"/>
  <c r="E13" i="2"/>
  <c r="E14" i="2"/>
  <c r="E16" i="2"/>
  <c r="D16" i="2"/>
  <c r="D4" i="2"/>
  <c r="E4" i="2" s="1"/>
  <c r="D5" i="2"/>
  <c r="E5" i="2" s="1"/>
  <c r="D6" i="2"/>
  <c r="E6" i="2" s="1"/>
  <c r="D7" i="2"/>
  <c r="E7" i="2" s="1"/>
  <c r="D8" i="2"/>
  <c r="E8" i="2" s="1"/>
  <c r="D9" i="2"/>
  <c r="E9" i="2" s="1"/>
  <c r="D10" i="2"/>
  <c r="E10" i="2" s="1"/>
  <c r="D11" i="2"/>
  <c r="D12" i="2"/>
  <c r="D13" i="2"/>
  <c r="D14" i="2"/>
  <c r="D3" i="2"/>
  <c r="E3" i="2" s="1"/>
  <c r="D15" i="2"/>
  <c r="E15" i="2" s="1"/>
</calcChain>
</file>

<file path=xl/sharedStrings.xml><?xml version="1.0" encoding="utf-8"?>
<sst xmlns="http://schemas.openxmlformats.org/spreadsheetml/2006/main" count="130" uniqueCount="78">
  <si>
    <t>Precision</t>
  </si>
  <si>
    <t>Recall</t>
  </si>
  <si>
    <t>F1-Score</t>
  </si>
  <si>
    <t>Accuracy</t>
  </si>
  <si>
    <t>Logistic Regression with Optimal Cut-Off</t>
  </si>
  <si>
    <t>Logistic Regression with Default Cut-Off</t>
  </si>
  <si>
    <t>Dataset</t>
  </si>
  <si>
    <t>Train</t>
  </si>
  <si>
    <t>Test</t>
  </si>
  <si>
    <t>AUC</t>
  </si>
  <si>
    <t>Logistic Regression on SMOTE</t>
  </si>
  <si>
    <t>Linear Discriminant Analysis - LDA</t>
  </si>
  <si>
    <t>Linear Discriminant Analysis with Optimal Cut-OFF</t>
  </si>
  <si>
    <t>Linear Discriminant Analysis - LDA on SMOTE</t>
  </si>
  <si>
    <t>Random Forest Model</t>
  </si>
  <si>
    <t>KNN</t>
  </si>
  <si>
    <t>KNN on SMOTE</t>
  </si>
  <si>
    <t>Random Forest Model on SMOTE</t>
  </si>
  <si>
    <t>SMOTE Train</t>
  </si>
  <si>
    <t>GNB</t>
  </si>
  <si>
    <t>GNB on SMOTE</t>
  </si>
  <si>
    <t>RF with Bagging Classifier</t>
  </si>
  <si>
    <t>Intercept</t>
  </si>
  <si>
    <t>LOAN_AMT</t>
  </si>
  <si>
    <t>NET_LTV</t>
  </si>
  <si>
    <t>BALANCE_TENURE</t>
  </si>
  <si>
    <t>EXCESS_AVAILABLE</t>
  </si>
  <si>
    <t>FOIR</t>
  </si>
  <si>
    <t>NET_RECEIVABLE</t>
  </si>
  <si>
    <t>OUTSTANDING_PRINCIPAL</t>
  </si>
  <si>
    <t>PAID_INTEREST</t>
  </si>
  <si>
    <t>PAID_PRINCIPAL</t>
  </si>
  <si>
    <t>PRE_EMI_DUEAMT</t>
  </si>
  <si>
    <t>NUM_EMI_CHANGES_RANGE_CAT</t>
  </si>
  <si>
    <t>PRODUCT</t>
  </si>
  <si>
    <t>CITY_NEW</t>
  </si>
  <si>
    <t>Models</t>
  </si>
  <si>
    <t>VARIABLES</t>
  </si>
  <si>
    <t>COEFFICENT</t>
  </si>
  <si>
    <t>Exp(Coeff) -  ODD ratio</t>
  </si>
  <si>
    <t>For a unit change in  No EMI Changes, the odds ratio for an account to default is 1.13</t>
  </si>
  <si>
    <t>Percent</t>
  </si>
  <si>
    <t>For a unit change in  No EMI Changes, there is 13 percent increase in odds for an account to default.</t>
  </si>
  <si>
    <t>OTHERS        6759</t>
  </si>
  <si>
    <t>MUMBAI        2028</t>
  </si>
  <si>
    <t>HYDERABAD     1567</t>
  </si>
  <si>
    <t>AHMEDABAD     1396</t>
  </si>
  <si>
    <t>SURAT         1391</t>
  </si>
  <si>
    <t>PUNE          1202</t>
  </si>
  <si>
    <t>CHENNAI       1001</t>
  </si>
  <si>
    <t>BANGALORE      880</t>
  </si>
  <si>
    <t>THANE          735</t>
  </si>
  <si>
    <t>DELHI          623</t>
  </si>
  <si>
    <t>RAJKOT         558</t>
  </si>
  <si>
    <t>NASHIK         443</t>
  </si>
  <si>
    <t>COIMBATORE     422</t>
  </si>
  <si>
    <t>NAGPUR         385</t>
  </si>
  <si>
    <t>MADURAI        326</t>
  </si>
  <si>
    <t>VADODARA       296</t>
  </si>
  <si>
    <t>STHL     7268</t>
  </si>
  <si>
    <t>LAP      6226</t>
  </si>
  <si>
    <t>HL       3482</t>
  </si>
  <si>
    <t>STLAP    3036</t>
  </si>
  <si>
    <t>Row Labels</t>
  </si>
  <si>
    <t>Sum of FORECLOSURE</t>
  </si>
  <si>
    <t>Count of AGREEMENTID</t>
  </si>
  <si>
    <t>HL</t>
  </si>
  <si>
    <t>LAP</t>
  </si>
  <si>
    <t>STHL</t>
  </si>
  <si>
    <t>STLAP</t>
  </si>
  <si>
    <t>Grand Total</t>
  </si>
  <si>
    <t>For a unit change in product i.e HL to LAP there is a 62 percent decrease in odd for an account to default.</t>
  </si>
  <si>
    <t>CAT</t>
  </si>
  <si>
    <t># COUNT</t>
  </si>
  <si>
    <t>% DEFAULT</t>
  </si>
  <si>
    <t># DEFAULTS</t>
  </si>
  <si>
    <t xml:space="preserve"># COUNT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</si>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</sst>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9" fontId="0" fillId="0" borderId="0" xfId="0" applyNumberFormat="1"/>
    <xf numFmtId="10" fontId="0" fillId="0" borderId="0" xfId="0" applyNumberFormat="1"/>
    <xf numFmtId="0" fontId="0" fillId="0" borderId="1" xfId="0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9" fontId="0" fillId="0" borderId="1" xfId="0" applyNumberFormat="1" applyBorder="1"/>
    <xf numFmtId="3" fontId="0" fillId="0" borderId="1" xfId="0" applyNumberFormat="1" applyBorder="1"/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21978-72DB-49B5-8D42-0DA316C3774B}">
  <dimension ref="B1:H20"/>
  <sheetViews>
    <sheetView tabSelected="1" workbookViewId="0">
      <selection activeCell="N22" sqref="N22"/>
    </sheetView>
  </sheetViews>
  <sheetFormatPr defaultRowHeight="15" x14ac:dyDescent="0.25"/>
  <cols>
    <col min="2" max="2" width="46.5703125" bestFit="1" customWidth="1"/>
    <col min="3" max="3" width="11.7109375" customWidth="1"/>
    <col min="5" max="5" width="6.5703125" customWidth="1"/>
    <col min="6" max="6" width="8" customWidth="1"/>
    <col min="7" max="7" width="8.42578125" customWidth="1"/>
    <col min="8" max="8" width="7.28515625" customWidth="1"/>
  </cols>
  <sheetData>
    <row r="1" spans="2:8" x14ac:dyDescent="0.25">
      <c r="B1" s="1" t="s">
        <v>36</v>
      </c>
      <c r="C1" s="1" t="s">
        <v>6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9</v>
      </c>
    </row>
    <row r="2" spans="2:8" x14ac:dyDescent="0.25">
      <c r="B2" s="1" t="s">
        <v>5</v>
      </c>
      <c r="C2" s="1" t="s">
        <v>7</v>
      </c>
      <c r="D2" s="12">
        <v>0.46400000000000002</v>
      </c>
      <c r="E2" s="12">
        <v>4.8000000000000001E-2</v>
      </c>
      <c r="F2" s="12">
        <v>8.7999999999999995E-2</v>
      </c>
      <c r="G2" s="12">
        <v>0.91</v>
      </c>
      <c r="H2" s="12">
        <v>0.52100000000000002</v>
      </c>
    </row>
    <row r="3" spans="2:8" x14ac:dyDescent="0.25">
      <c r="B3" s="1" t="s">
        <v>4</v>
      </c>
      <c r="C3" s="1" t="s">
        <v>7</v>
      </c>
      <c r="D3" s="12">
        <v>0.19400000000000001</v>
      </c>
      <c r="E3" s="12">
        <v>0.68700000000000006</v>
      </c>
      <c r="F3" s="12">
        <v>0.30199999999999999</v>
      </c>
      <c r="G3" s="12">
        <v>0.71599999999999997</v>
      </c>
      <c r="H3" s="12">
        <v>0.70299999999999996</v>
      </c>
    </row>
    <row r="4" spans="2:8" x14ac:dyDescent="0.25">
      <c r="B4" s="1" t="s">
        <v>4</v>
      </c>
      <c r="C4" s="1" t="s">
        <v>8</v>
      </c>
      <c r="D4" s="12">
        <v>0.191</v>
      </c>
      <c r="E4" s="12">
        <v>0.65800000000000003</v>
      </c>
      <c r="F4" s="12">
        <v>0.29599999999999999</v>
      </c>
      <c r="G4" s="12">
        <v>0.71799999999999997</v>
      </c>
      <c r="H4" s="12">
        <v>0.69099999999999995</v>
      </c>
    </row>
    <row r="5" spans="2:8" x14ac:dyDescent="0.25">
      <c r="B5" s="1" t="s">
        <v>10</v>
      </c>
      <c r="C5" s="1" t="s">
        <v>18</v>
      </c>
      <c r="D5" s="12">
        <v>0.66400000000000003</v>
      </c>
      <c r="E5" s="12">
        <v>0.74099999999999999</v>
      </c>
      <c r="F5" s="12">
        <v>0.70099999999999996</v>
      </c>
      <c r="G5" s="12">
        <v>0.72399999999999998</v>
      </c>
      <c r="H5" s="12">
        <v>0.81200000000000006</v>
      </c>
    </row>
    <row r="6" spans="2:8" x14ac:dyDescent="0.25">
      <c r="B6" s="1" t="s">
        <v>11</v>
      </c>
      <c r="C6" s="1" t="s">
        <v>7</v>
      </c>
      <c r="D6" s="12">
        <v>0.39</v>
      </c>
      <c r="E6" s="12">
        <v>0.12</v>
      </c>
      <c r="F6" s="12">
        <v>0.18</v>
      </c>
      <c r="G6" s="12">
        <v>0.9</v>
      </c>
      <c r="H6" s="12">
        <v>0.78500000000000003</v>
      </c>
    </row>
    <row r="7" spans="2:8" x14ac:dyDescent="0.25">
      <c r="B7" s="1" t="s">
        <v>11</v>
      </c>
      <c r="C7" s="1" t="s">
        <v>8</v>
      </c>
      <c r="D7" s="12">
        <v>0.37</v>
      </c>
      <c r="E7" s="12">
        <v>0.1</v>
      </c>
      <c r="F7" s="12">
        <v>0.16</v>
      </c>
      <c r="G7" s="12">
        <v>0.9</v>
      </c>
      <c r="H7" s="12">
        <v>0.77200000000000002</v>
      </c>
    </row>
    <row r="8" spans="2:8" x14ac:dyDescent="0.25">
      <c r="B8" s="1" t="s">
        <v>12</v>
      </c>
      <c r="C8" s="1" t="s">
        <v>7</v>
      </c>
      <c r="D8" s="12">
        <v>0.17199999999999999</v>
      </c>
      <c r="E8" s="12">
        <v>0.78600000000000003</v>
      </c>
      <c r="F8" s="12">
        <v>0.28199999999999997</v>
      </c>
      <c r="G8" s="12">
        <v>0.64200000000000002</v>
      </c>
      <c r="H8" s="12">
        <v>0.70699999999999996</v>
      </c>
    </row>
    <row r="9" spans="2:8" x14ac:dyDescent="0.25">
      <c r="B9" s="1" t="s">
        <v>12</v>
      </c>
      <c r="C9" s="1" t="s">
        <v>8</v>
      </c>
      <c r="D9" s="12">
        <v>0.16700000000000001</v>
      </c>
      <c r="E9" s="12">
        <v>0.747</v>
      </c>
      <c r="F9" s="12">
        <v>0.27300000000000002</v>
      </c>
      <c r="G9" s="12">
        <v>0.64100000000000001</v>
      </c>
      <c r="H9" s="12">
        <v>0.68799999999999994</v>
      </c>
    </row>
    <row r="10" spans="2:8" x14ac:dyDescent="0.25">
      <c r="B10" s="1" t="s">
        <v>13</v>
      </c>
      <c r="C10" s="1" t="s">
        <v>18</v>
      </c>
      <c r="D10" s="12">
        <v>0.628</v>
      </c>
      <c r="E10" s="12">
        <v>0.83699999999999997</v>
      </c>
      <c r="F10" s="12">
        <v>0.71699999999999997</v>
      </c>
      <c r="G10" s="12">
        <v>0.71699999999999997</v>
      </c>
      <c r="H10" s="12">
        <v>0.73499999999999999</v>
      </c>
    </row>
    <row r="11" spans="2:8" x14ac:dyDescent="0.25">
      <c r="B11" s="1" t="s">
        <v>14</v>
      </c>
      <c r="C11" s="1" t="s">
        <v>7</v>
      </c>
      <c r="D11" s="12">
        <v>0.84299999999999997</v>
      </c>
      <c r="E11" s="12">
        <v>0.38</v>
      </c>
      <c r="F11" s="12">
        <v>0.52400000000000002</v>
      </c>
      <c r="G11" s="12">
        <v>0.93799999999999994</v>
      </c>
      <c r="H11" s="12">
        <v>0.68600000000000005</v>
      </c>
    </row>
    <row r="12" spans="2:8" x14ac:dyDescent="0.25">
      <c r="B12" s="1" t="s">
        <v>14</v>
      </c>
      <c r="C12" s="1" t="s">
        <v>8</v>
      </c>
      <c r="D12" s="12">
        <v>0.77300000000000002</v>
      </c>
      <c r="E12" s="12">
        <v>0.309</v>
      </c>
      <c r="F12" s="12">
        <v>0.441</v>
      </c>
      <c r="G12" s="12">
        <v>0.92900000000000005</v>
      </c>
      <c r="H12" s="12">
        <v>0.64900000000000002</v>
      </c>
    </row>
    <row r="13" spans="2:8" x14ac:dyDescent="0.25">
      <c r="B13" s="1" t="s">
        <v>17</v>
      </c>
      <c r="C13" s="1" t="s">
        <v>18</v>
      </c>
      <c r="D13" s="12">
        <v>0.93899999999999995</v>
      </c>
      <c r="E13" s="12">
        <v>0.92</v>
      </c>
      <c r="F13" s="12">
        <v>0.92900000000000005</v>
      </c>
      <c r="G13" s="12">
        <v>0.94</v>
      </c>
      <c r="H13" s="12">
        <v>0.93700000000000006</v>
      </c>
    </row>
    <row r="14" spans="2:8" hidden="1" x14ac:dyDescent="0.25">
      <c r="B14" s="1" t="s">
        <v>15</v>
      </c>
      <c r="C14" s="1" t="s">
        <v>7</v>
      </c>
      <c r="D14" s="1">
        <v>0.69</v>
      </c>
      <c r="E14" s="1">
        <v>0.17</v>
      </c>
      <c r="F14" s="1">
        <v>0.27</v>
      </c>
      <c r="G14" s="1">
        <v>0.92</v>
      </c>
      <c r="H14" s="1">
        <v>0.57899999999999996</v>
      </c>
    </row>
    <row r="15" spans="2:8" hidden="1" x14ac:dyDescent="0.25">
      <c r="B15" s="1" t="s">
        <v>15</v>
      </c>
      <c r="C15" s="1" t="s">
        <v>8</v>
      </c>
      <c r="D15" s="1">
        <v>0.27</v>
      </c>
      <c r="E15" s="1">
        <v>0.05</v>
      </c>
      <c r="F15" s="1">
        <v>0.09</v>
      </c>
      <c r="G15" s="1">
        <v>0.9</v>
      </c>
      <c r="H15" s="1">
        <v>0.51900000000000002</v>
      </c>
    </row>
    <row r="16" spans="2:8" hidden="1" x14ac:dyDescent="0.25">
      <c r="B16" s="1" t="s">
        <v>16</v>
      </c>
      <c r="C16" s="1" t="s">
        <v>18</v>
      </c>
      <c r="D16" s="1">
        <v>0.82</v>
      </c>
      <c r="E16" s="1">
        <v>0.95</v>
      </c>
      <c r="F16" s="1">
        <v>0.88</v>
      </c>
      <c r="G16" s="1">
        <v>0.89</v>
      </c>
      <c r="H16" s="1">
        <v>0.89500000000000002</v>
      </c>
    </row>
    <row r="17" spans="2:8" hidden="1" x14ac:dyDescent="0.25">
      <c r="B17" s="1" t="s">
        <v>19</v>
      </c>
      <c r="C17" s="1" t="s">
        <v>7</v>
      </c>
      <c r="D17" s="1">
        <v>0.2</v>
      </c>
      <c r="E17" s="1">
        <v>0.22</v>
      </c>
      <c r="F17" s="1">
        <v>0.21</v>
      </c>
      <c r="G17" s="1">
        <v>0.85</v>
      </c>
      <c r="H17" s="1">
        <v>0.56499999999999995</v>
      </c>
    </row>
    <row r="18" spans="2:8" hidden="1" x14ac:dyDescent="0.25">
      <c r="B18" s="1" t="s">
        <v>19</v>
      </c>
      <c r="C18" s="1" t="s">
        <v>8</v>
      </c>
      <c r="D18" s="1">
        <v>0.18</v>
      </c>
      <c r="E18" s="1">
        <v>0.19</v>
      </c>
      <c r="F18" s="1">
        <v>0.18</v>
      </c>
      <c r="G18" s="1">
        <v>0.85</v>
      </c>
      <c r="H18" s="1">
        <v>0.55049999999999999</v>
      </c>
    </row>
    <row r="19" spans="2:8" hidden="1" x14ac:dyDescent="0.25">
      <c r="B19" s="1" t="s">
        <v>20</v>
      </c>
      <c r="C19" s="1" t="s">
        <v>18</v>
      </c>
      <c r="D19" s="1">
        <v>0.59</v>
      </c>
      <c r="E19" s="1">
        <v>0.54</v>
      </c>
      <c r="F19" s="1">
        <v>0.56000000000000005</v>
      </c>
      <c r="G19" s="1">
        <v>0.64</v>
      </c>
      <c r="H19" s="1">
        <v>0.628</v>
      </c>
    </row>
    <row r="20" spans="2:8" hidden="1" x14ac:dyDescent="0.25">
      <c r="B20" s="1" t="s">
        <v>21</v>
      </c>
      <c r="C20" s="1" t="s">
        <v>18</v>
      </c>
      <c r="D20" s="1">
        <v>1</v>
      </c>
      <c r="E20" s="1">
        <v>1</v>
      </c>
      <c r="F20" s="1">
        <v>1</v>
      </c>
      <c r="G20" s="1">
        <v>1</v>
      </c>
      <c r="H20" s="1">
        <v>0.99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038FE-95EE-4B94-91CB-CF99DDC2C7F7}">
  <dimension ref="B2:N32"/>
  <sheetViews>
    <sheetView workbookViewId="0">
      <selection activeCell="K15" sqref="K15"/>
    </sheetView>
  </sheetViews>
  <sheetFormatPr defaultRowHeight="15" x14ac:dyDescent="0.25"/>
  <cols>
    <col min="2" max="2" width="31.42578125" bestFit="1" customWidth="1"/>
    <col min="3" max="3" width="15.42578125" bestFit="1" customWidth="1"/>
    <col min="4" max="4" width="21.42578125" bestFit="1" customWidth="1"/>
    <col min="5" max="5" width="10.7109375" bestFit="1" customWidth="1"/>
    <col min="6" max="6" width="11.5703125" customWidth="1"/>
    <col min="8" max="8" width="7.7109375" customWidth="1"/>
    <col min="12" max="12" width="11.140625" bestFit="1" customWidth="1"/>
    <col min="13" max="13" width="9.140625" bestFit="1" customWidth="1"/>
    <col min="14" max="14" width="10.7109375" bestFit="1" customWidth="1"/>
  </cols>
  <sheetData>
    <row r="2" spans="2:14" x14ac:dyDescent="0.25">
      <c r="B2" s="1" t="s">
        <v>37</v>
      </c>
      <c r="C2" s="1" t="s">
        <v>38</v>
      </c>
      <c r="D2" s="1" t="s">
        <v>39</v>
      </c>
      <c r="E2" s="6" t="s">
        <v>41</v>
      </c>
    </row>
    <row r="3" spans="2:14" x14ac:dyDescent="0.25">
      <c r="B3" s="1" t="s">
        <v>22</v>
      </c>
      <c r="C3" s="3">
        <v>-0.28520000000000001</v>
      </c>
      <c r="D3" s="2">
        <f>EXP(C3)</f>
        <v>0.75186386650780124</v>
      </c>
      <c r="E3" s="7">
        <f>(D3 -1)</f>
        <v>-0.24813613349219876</v>
      </c>
      <c r="F3" s="5"/>
    </row>
    <row r="4" spans="2:14" x14ac:dyDescent="0.25">
      <c r="B4" s="1" t="s">
        <v>33</v>
      </c>
      <c r="C4" s="3">
        <v>0.1303</v>
      </c>
      <c r="D4" s="2">
        <f t="shared" ref="D4:D15" si="0">EXP(C4)</f>
        <v>1.1391700830920215</v>
      </c>
      <c r="E4" s="7">
        <f>(D4 -1)</f>
        <v>0.1391700830920215</v>
      </c>
      <c r="F4" s="5" t="s">
        <v>40</v>
      </c>
    </row>
    <row r="5" spans="2:14" x14ac:dyDescent="0.25">
      <c r="B5" s="1" t="s">
        <v>28</v>
      </c>
      <c r="C5" s="3">
        <v>3.0000000000000001E-3</v>
      </c>
      <c r="D5" s="2">
        <f t="shared" si="0"/>
        <v>1.0030045045033771</v>
      </c>
      <c r="E5" s="7">
        <f t="shared" ref="E5:E16" si="1">(D5 -1)</f>
        <v>3.0045045033770812E-3</v>
      </c>
      <c r="F5" s="5" t="s">
        <v>42</v>
      </c>
    </row>
    <row r="6" spans="2:14" x14ac:dyDescent="0.25">
      <c r="B6" s="1" t="s">
        <v>24</v>
      </c>
      <c r="C6" s="3">
        <v>2.3E-3</v>
      </c>
      <c r="D6" s="2">
        <f t="shared" si="0"/>
        <v>1.002302647029</v>
      </c>
      <c r="E6" s="7">
        <f t="shared" si="1"/>
        <v>2.3026470289999601E-3</v>
      </c>
      <c r="F6" s="5"/>
    </row>
    <row r="7" spans="2:14" x14ac:dyDescent="0.25">
      <c r="B7" s="1" t="s">
        <v>26</v>
      </c>
      <c r="C7" s="3">
        <v>6.084E-5</v>
      </c>
      <c r="D7" s="2">
        <f t="shared" si="0"/>
        <v>1.0000608418507904</v>
      </c>
      <c r="E7" s="7">
        <f t="shared" si="1"/>
        <v>6.0841850790360752E-5</v>
      </c>
      <c r="F7" s="5"/>
    </row>
    <row r="8" spans="2:14" x14ac:dyDescent="0.25">
      <c r="B8" s="1" t="s">
        <v>32</v>
      </c>
      <c r="C8" s="3">
        <v>1.1209999999999999E-5</v>
      </c>
      <c r="D8" s="2">
        <f t="shared" si="0"/>
        <v>1.0000112100628322</v>
      </c>
      <c r="E8" s="7">
        <f t="shared" si="1"/>
        <v>1.1210062832223144E-5</v>
      </c>
      <c r="F8" s="5"/>
      <c r="G8" s="1" t="s">
        <v>34</v>
      </c>
      <c r="H8" s="1" t="s">
        <v>72</v>
      </c>
      <c r="I8" s="11" t="s">
        <v>73</v>
      </c>
      <c r="K8" s="1" t="s">
        <v>34</v>
      </c>
      <c r="L8" s="1" t="s">
        <v>75</v>
      </c>
      <c r="M8" s="1" t="s">
        <v>76</v>
      </c>
      <c r="N8" s="1" t="s">
        <v>74</v>
      </c>
    </row>
    <row r="9" spans="2:14" x14ac:dyDescent="0.25">
      <c r="B9" s="1" t="s">
        <v>30</v>
      </c>
      <c r="C9" s="3">
        <v>1.5400000000000001E-6</v>
      </c>
      <c r="D9" s="2">
        <f t="shared" si="0"/>
        <v>1.0000015400011859</v>
      </c>
      <c r="E9" s="7">
        <f t="shared" si="1"/>
        <v>1.540001185906803E-6</v>
      </c>
      <c r="F9" s="5"/>
      <c r="G9" s="9" t="s">
        <v>59</v>
      </c>
      <c r="H9" s="9">
        <v>2</v>
      </c>
      <c r="I9" s="11">
        <v>7268</v>
      </c>
      <c r="K9" s="1" t="s">
        <v>68</v>
      </c>
      <c r="L9" s="11">
        <v>803</v>
      </c>
      <c r="M9" s="11">
        <v>7268</v>
      </c>
      <c r="N9" s="10">
        <f>L9/M9</f>
        <v>0.11048431480462301</v>
      </c>
    </row>
    <row r="10" spans="2:14" x14ac:dyDescent="0.25">
      <c r="B10" s="1" t="s">
        <v>23</v>
      </c>
      <c r="C10" s="3">
        <v>-2.5480000000000001E-8</v>
      </c>
      <c r="D10" s="2">
        <f t="shared" si="0"/>
        <v>0.99999997452000033</v>
      </c>
      <c r="E10" s="7">
        <f t="shared" si="1"/>
        <v>-2.5479999665733999E-8</v>
      </c>
      <c r="F10" s="5"/>
      <c r="G10" s="9" t="s">
        <v>60</v>
      </c>
      <c r="H10" s="9">
        <v>1</v>
      </c>
      <c r="I10" s="11">
        <v>6226</v>
      </c>
      <c r="K10" s="1" t="s">
        <v>67</v>
      </c>
      <c r="L10" s="11">
        <v>2</v>
      </c>
      <c r="M10" s="11">
        <v>6226</v>
      </c>
      <c r="N10" s="10">
        <f>L10/M10</f>
        <v>3.2123353678123999E-4</v>
      </c>
    </row>
    <row r="11" spans="2:14" x14ac:dyDescent="0.25">
      <c r="B11" s="1" t="s">
        <v>29</v>
      </c>
      <c r="C11" s="3">
        <v>-1.1670000000000001E-7</v>
      </c>
      <c r="D11" s="2">
        <f t="shared" si="0"/>
        <v>0.99999988330000678</v>
      </c>
      <c r="E11" s="7">
        <f t="shared" si="1"/>
        <v>-1.1669999322450053E-7</v>
      </c>
      <c r="F11" s="5"/>
      <c r="G11" s="9" t="s">
        <v>61</v>
      </c>
      <c r="H11" s="9">
        <v>0</v>
      </c>
      <c r="I11" s="11">
        <v>3482</v>
      </c>
      <c r="K11" s="1" t="s">
        <v>66</v>
      </c>
      <c r="L11" s="11">
        <v>990</v>
      </c>
      <c r="M11" s="11">
        <v>3482</v>
      </c>
      <c r="N11" s="10">
        <f>L11/M11</f>
        <v>0.28431935669155656</v>
      </c>
    </row>
    <row r="12" spans="2:14" x14ac:dyDescent="0.25">
      <c r="B12" s="1" t="s">
        <v>31</v>
      </c>
      <c r="C12" s="3">
        <v>-2.954E-6</v>
      </c>
      <c r="D12" s="2">
        <f t="shared" si="0"/>
        <v>0.99999704600436301</v>
      </c>
      <c r="E12" s="7">
        <f t="shared" si="1"/>
        <v>-2.9539956369895037E-6</v>
      </c>
      <c r="F12" s="5"/>
      <c r="G12" s="9" t="s">
        <v>62</v>
      </c>
      <c r="H12" s="9">
        <v>3</v>
      </c>
      <c r="I12" s="11">
        <v>3036</v>
      </c>
      <c r="K12" s="1" t="s">
        <v>69</v>
      </c>
      <c r="L12" s="11">
        <v>0</v>
      </c>
      <c r="M12" s="11">
        <v>3036</v>
      </c>
      <c r="N12" s="10">
        <f>L12/M12</f>
        <v>0</v>
      </c>
    </row>
    <row r="13" spans="2:14" x14ac:dyDescent="0.25">
      <c r="B13" s="1" t="s">
        <v>25</v>
      </c>
      <c r="C13" s="3">
        <v>-3.8999999999999998E-3</v>
      </c>
      <c r="D13" s="2">
        <f t="shared" si="0"/>
        <v>0.99610759512313185</v>
      </c>
      <c r="E13" s="7">
        <f t="shared" si="1"/>
        <v>-3.8924048768681496E-3</v>
      </c>
      <c r="F13" s="5"/>
      <c r="G13" s="1" t="s">
        <v>77</v>
      </c>
      <c r="H13" s="9"/>
      <c r="I13" s="11">
        <f>SUM(I9:I12)</f>
        <v>20012</v>
      </c>
      <c r="K13" s="1" t="s">
        <v>77</v>
      </c>
      <c r="L13" s="11">
        <v>1795</v>
      </c>
      <c r="M13" s="11">
        <v>20012</v>
      </c>
      <c r="N13" s="10">
        <f t="shared" ref="N13" si="2">L13/M13</f>
        <v>8.969618229062562E-2</v>
      </c>
    </row>
    <row r="14" spans="2:14" x14ac:dyDescent="0.25">
      <c r="B14" s="1" t="s">
        <v>35</v>
      </c>
      <c r="C14" s="3">
        <v>-1.77E-2</v>
      </c>
      <c r="D14" s="2">
        <f t="shared" si="0"/>
        <v>0.9824557248696747</v>
      </c>
      <c r="E14" s="7">
        <f t="shared" si="1"/>
        <v>-1.7544275130325304E-2</v>
      </c>
      <c r="F14" s="5"/>
    </row>
    <row r="15" spans="2:14" x14ac:dyDescent="0.25">
      <c r="B15" s="1" t="s">
        <v>27</v>
      </c>
      <c r="C15" s="3">
        <v>-0.86839999999999995</v>
      </c>
      <c r="D15" s="2">
        <f t="shared" si="0"/>
        <v>0.41962240827053698</v>
      </c>
      <c r="E15" s="7">
        <f t="shared" si="1"/>
        <v>-0.58037759172946302</v>
      </c>
      <c r="F15" s="5"/>
      <c r="K15" t="s">
        <v>71</v>
      </c>
    </row>
    <row r="16" spans="2:14" x14ac:dyDescent="0.25">
      <c r="B16" s="1" t="s">
        <v>34</v>
      </c>
      <c r="C16" s="3">
        <v>-0.98280000000000001</v>
      </c>
      <c r="D16" s="2">
        <f>EXP(C16)</f>
        <v>0.37426169762194555</v>
      </c>
      <c r="E16" s="7">
        <f t="shared" si="1"/>
        <v>-0.6257383023780545</v>
      </c>
      <c r="F16" s="5"/>
      <c r="G16" s="1"/>
      <c r="H16" s="9" t="s">
        <v>35</v>
      </c>
      <c r="I16" s="1"/>
    </row>
    <row r="17" spans="7:9" x14ac:dyDescent="0.25">
      <c r="G17" s="9" t="s">
        <v>43</v>
      </c>
      <c r="H17" s="9">
        <v>10</v>
      </c>
      <c r="I17" s="1">
        <v>6759</v>
      </c>
    </row>
    <row r="18" spans="7:9" x14ac:dyDescent="0.25">
      <c r="G18" s="9" t="s">
        <v>44</v>
      </c>
      <c r="H18" s="9">
        <v>7</v>
      </c>
      <c r="I18" s="1">
        <v>2028</v>
      </c>
    </row>
    <row r="19" spans="7:9" x14ac:dyDescent="0.25">
      <c r="G19" s="9" t="s">
        <v>45</v>
      </c>
      <c r="H19" s="9">
        <v>5</v>
      </c>
      <c r="I19" s="1">
        <v>1567</v>
      </c>
    </row>
    <row r="20" spans="7:9" x14ac:dyDescent="0.25">
      <c r="G20" s="9" t="s">
        <v>46</v>
      </c>
      <c r="H20" s="9">
        <v>0</v>
      </c>
      <c r="I20" s="1">
        <v>1396</v>
      </c>
    </row>
    <row r="21" spans="7:9" x14ac:dyDescent="0.25">
      <c r="G21" s="9" t="s">
        <v>47</v>
      </c>
      <c r="H21" s="9">
        <v>13</v>
      </c>
      <c r="I21" s="1">
        <v>1391</v>
      </c>
    </row>
    <row r="22" spans="7:9" x14ac:dyDescent="0.25">
      <c r="G22" s="9" t="s">
        <v>48</v>
      </c>
      <c r="H22" s="9">
        <v>11</v>
      </c>
      <c r="I22" s="1">
        <v>1202</v>
      </c>
    </row>
    <row r="23" spans="7:9" x14ac:dyDescent="0.25">
      <c r="G23" s="9" t="s">
        <v>49</v>
      </c>
      <c r="H23" s="9">
        <v>2</v>
      </c>
      <c r="I23" s="1">
        <v>1001</v>
      </c>
    </row>
    <row r="24" spans="7:9" x14ac:dyDescent="0.25">
      <c r="G24" s="9" t="s">
        <v>50</v>
      </c>
      <c r="H24" s="9">
        <v>1</v>
      </c>
      <c r="I24" s="1">
        <v>880</v>
      </c>
    </row>
    <row r="25" spans="7:9" x14ac:dyDescent="0.25">
      <c r="G25" s="9" t="s">
        <v>51</v>
      </c>
      <c r="H25" s="9">
        <v>14</v>
      </c>
      <c r="I25" s="1">
        <v>735</v>
      </c>
    </row>
    <row r="26" spans="7:9" x14ac:dyDescent="0.25">
      <c r="G26" s="9" t="s">
        <v>52</v>
      </c>
      <c r="H26" s="9">
        <v>4</v>
      </c>
      <c r="I26" s="1">
        <v>623</v>
      </c>
    </row>
    <row r="27" spans="7:9" x14ac:dyDescent="0.25">
      <c r="G27" s="9" t="s">
        <v>53</v>
      </c>
      <c r="H27" s="9">
        <v>12</v>
      </c>
      <c r="I27" s="1">
        <v>558</v>
      </c>
    </row>
    <row r="28" spans="7:9" x14ac:dyDescent="0.25">
      <c r="G28" s="9" t="s">
        <v>54</v>
      </c>
      <c r="H28" s="9">
        <v>9</v>
      </c>
      <c r="I28" s="1">
        <v>443</v>
      </c>
    </row>
    <row r="29" spans="7:9" x14ac:dyDescent="0.25">
      <c r="G29" s="9" t="s">
        <v>55</v>
      </c>
      <c r="H29" s="9">
        <v>3</v>
      </c>
      <c r="I29" s="1">
        <v>422</v>
      </c>
    </row>
    <row r="30" spans="7:9" x14ac:dyDescent="0.25">
      <c r="G30" s="9" t="s">
        <v>56</v>
      </c>
      <c r="H30" s="9">
        <v>8</v>
      </c>
      <c r="I30" s="1">
        <v>385</v>
      </c>
    </row>
    <row r="31" spans="7:9" x14ac:dyDescent="0.25">
      <c r="G31" s="9" t="s">
        <v>57</v>
      </c>
      <c r="H31" s="9">
        <v>6</v>
      </c>
      <c r="I31" s="1">
        <v>326</v>
      </c>
    </row>
    <row r="32" spans="7:9" x14ac:dyDescent="0.25">
      <c r="G32" s="9" t="s">
        <v>58</v>
      </c>
      <c r="H32" s="9">
        <v>15</v>
      </c>
      <c r="I32" s="1">
        <v>296</v>
      </c>
    </row>
  </sheetData>
  <sortState xmlns:xlrd2="http://schemas.microsoft.com/office/spreadsheetml/2017/richdata2" ref="B4:C16">
    <sortCondition descending="1" ref="C4:C1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FD94C-A4EF-4C9C-A100-EBA19DA912EE}">
  <dimension ref="B1:K24"/>
  <sheetViews>
    <sheetView workbookViewId="0">
      <selection activeCell="D29" sqref="D29"/>
    </sheetView>
  </sheetViews>
  <sheetFormatPr defaultRowHeight="15" x14ac:dyDescent="0.25"/>
  <cols>
    <col min="3" max="3" width="38.28515625" bestFit="1" customWidth="1"/>
    <col min="8" max="8" width="11.140625" bestFit="1" customWidth="1"/>
    <col min="9" max="9" width="20.28515625" bestFit="1" customWidth="1"/>
    <col min="10" max="10" width="22.140625" bestFit="1" customWidth="1"/>
    <col min="11" max="11" width="13.7109375" bestFit="1" customWidth="1"/>
  </cols>
  <sheetData>
    <row r="1" spans="2:11" x14ac:dyDescent="0.25">
      <c r="B1" s="1"/>
      <c r="C1" s="1" t="s">
        <v>34</v>
      </c>
      <c r="D1" s="1"/>
    </row>
    <row r="2" spans="2:11" x14ac:dyDescent="0.25">
      <c r="B2" s="9" t="s">
        <v>59</v>
      </c>
      <c r="C2" s="9">
        <v>2</v>
      </c>
      <c r="D2" s="1">
        <v>7268</v>
      </c>
    </row>
    <row r="3" spans="2:11" x14ac:dyDescent="0.25">
      <c r="B3" s="9" t="s">
        <v>60</v>
      </c>
      <c r="C3" s="9">
        <v>1</v>
      </c>
      <c r="D3" s="1">
        <v>6226</v>
      </c>
      <c r="H3" t="s">
        <v>63</v>
      </c>
      <c r="I3" t="s">
        <v>64</v>
      </c>
      <c r="J3" t="s">
        <v>65</v>
      </c>
    </row>
    <row r="4" spans="2:11" x14ac:dyDescent="0.25">
      <c r="B4" s="9" t="s">
        <v>61</v>
      </c>
      <c r="C4" s="9">
        <v>0</v>
      </c>
      <c r="D4" s="1">
        <v>3482</v>
      </c>
      <c r="H4" t="s">
        <v>68</v>
      </c>
      <c r="I4">
        <v>803</v>
      </c>
      <c r="J4">
        <v>7268</v>
      </c>
      <c r="K4" s="4">
        <f>I4/J4</f>
        <v>0.11048431480462301</v>
      </c>
    </row>
    <row r="5" spans="2:11" x14ac:dyDescent="0.25">
      <c r="B5" s="9" t="s">
        <v>62</v>
      </c>
      <c r="C5" s="9">
        <v>3</v>
      </c>
      <c r="D5" s="1">
        <v>3036</v>
      </c>
      <c r="H5" t="s">
        <v>67</v>
      </c>
      <c r="I5">
        <v>2</v>
      </c>
      <c r="J5">
        <v>6226</v>
      </c>
      <c r="K5" s="4">
        <f>I5/J5</f>
        <v>3.2123353678123999E-4</v>
      </c>
    </row>
    <row r="6" spans="2:11" x14ac:dyDescent="0.25">
      <c r="B6" s="1"/>
      <c r="C6" s="9"/>
      <c r="D6" s="1"/>
      <c r="H6" t="s">
        <v>66</v>
      </c>
      <c r="I6">
        <v>990</v>
      </c>
      <c r="J6">
        <v>3482</v>
      </c>
      <c r="K6" s="4">
        <f>I6/J6</f>
        <v>0.28431935669155656</v>
      </c>
    </row>
    <row r="7" spans="2:11" x14ac:dyDescent="0.25">
      <c r="B7" s="1"/>
      <c r="C7" s="9" t="s">
        <v>35</v>
      </c>
      <c r="D7" s="1"/>
      <c r="H7" t="s">
        <v>69</v>
      </c>
      <c r="I7">
        <v>0</v>
      </c>
      <c r="J7">
        <v>3036</v>
      </c>
      <c r="K7" s="4">
        <f>I7/J7</f>
        <v>0</v>
      </c>
    </row>
    <row r="8" spans="2:11" x14ac:dyDescent="0.25">
      <c r="B8" s="9" t="s">
        <v>43</v>
      </c>
      <c r="C8" s="9">
        <v>10</v>
      </c>
      <c r="D8" s="1">
        <v>6759</v>
      </c>
      <c r="H8" t="s">
        <v>70</v>
      </c>
      <c r="I8">
        <v>1795</v>
      </c>
      <c r="J8">
        <v>20012</v>
      </c>
      <c r="K8" s="4">
        <f t="shared" ref="K8" si="0">I8/J8</f>
        <v>8.969618229062562E-2</v>
      </c>
    </row>
    <row r="9" spans="2:11" x14ac:dyDescent="0.25">
      <c r="B9" s="9" t="s">
        <v>44</v>
      </c>
      <c r="C9" s="9">
        <v>7</v>
      </c>
      <c r="D9" s="1">
        <v>2028</v>
      </c>
    </row>
    <row r="10" spans="2:11" x14ac:dyDescent="0.25">
      <c r="B10" s="9" t="s">
        <v>45</v>
      </c>
      <c r="C10" s="9">
        <v>5</v>
      </c>
      <c r="D10" s="1">
        <v>1567</v>
      </c>
    </row>
    <row r="11" spans="2:11" x14ac:dyDescent="0.25">
      <c r="B11" s="9" t="s">
        <v>46</v>
      </c>
      <c r="C11" s="9">
        <v>0</v>
      </c>
      <c r="D11" s="1">
        <v>1396</v>
      </c>
    </row>
    <row r="12" spans="2:11" x14ac:dyDescent="0.25">
      <c r="B12" s="9" t="s">
        <v>47</v>
      </c>
      <c r="C12" s="9">
        <v>13</v>
      </c>
      <c r="D12" s="1">
        <v>1391</v>
      </c>
    </row>
    <row r="13" spans="2:11" x14ac:dyDescent="0.25">
      <c r="B13" s="9" t="s">
        <v>48</v>
      </c>
      <c r="C13" s="9">
        <v>11</v>
      </c>
      <c r="D13" s="1">
        <v>1202</v>
      </c>
    </row>
    <row r="14" spans="2:11" x14ac:dyDescent="0.25">
      <c r="B14" s="9" t="s">
        <v>49</v>
      </c>
      <c r="C14" s="9">
        <v>2</v>
      </c>
      <c r="D14" s="1">
        <v>1001</v>
      </c>
    </row>
    <row r="15" spans="2:11" x14ac:dyDescent="0.25">
      <c r="B15" s="9" t="s">
        <v>50</v>
      </c>
      <c r="C15" s="9">
        <v>1</v>
      </c>
      <c r="D15" s="1">
        <v>880</v>
      </c>
    </row>
    <row r="16" spans="2:11" x14ac:dyDescent="0.25">
      <c r="B16" s="9" t="s">
        <v>51</v>
      </c>
      <c r="C16" s="9">
        <v>14</v>
      </c>
      <c r="D16" s="1">
        <v>735</v>
      </c>
    </row>
    <row r="17" spans="2:4" x14ac:dyDescent="0.25">
      <c r="B17" s="9" t="s">
        <v>52</v>
      </c>
      <c r="C17" s="9">
        <v>4</v>
      </c>
      <c r="D17" s="1">
        <v>623</v>
      </c>
    </row>
    <row r="18" spans="2:4" x14ac:dyDescent="0.25">
      <c r="B18" s="9" t="s">
        <v>53</v>
      </c>
      <c r="C18" s="9">
        <v>12</v>
      </c>
      <c r="D18" s="1">
        <v>558</v>
      </c>
    </row>
    <row r="19" spans="2:4" x14ac:dyDescent="0.25">
      <c r="B19" s="9" t="s">
        <v>54</v>
      </c>
      <c r="C19" s="9">
        <v>9</v>
      </c>
      <c r="D19" s="1">
        <v>443</v>
      </c>
    </row>
    <row r="20" spans="2:4" x14ac:dyDescent="0.25">
      <c r="B20" s="9" t="s">
        <v>55</v>
      </c>
      <c r="C20" s="9">
        <v>3</v>
      </c>
      <c r="D20" s="1">
        <v>422</v>
      </c>
    </row>
    <row r="21" spans="2:4" x14ac:dyDescent="0.25">
      <c r="B21" s="9" t="s">
        <v>56</v>
      </c>
      <c r="C21" s="9">
        <v>8</v>
      </c>
      <c r="D21" s="1">
        <v>385</v>
      </c>
    </row>
    <row r="22" spans="2:4" x14ac:dyDescent="0.25">
      <c r="B22" s="9" t="s">
        <v>57</v>
      </c>
      <c r="C22" s="9">
        <v>6</v>
      </c>
      <c r="D22" s="1">
        <v>326</v>
      </c>
    </row>
    <row r="23" spans="2:4" x14ac:dyDescent="0.25">
      <c r="B23" s="9" t="s">
        <v>58</v>
      </c>
      <c r="C23" s="9">
        <v>15</v>
      </c>
      <c r="D23" s="1">
        <v>296</v>
      </c>
    </row>
    <row r="24" spans="2:4" x14ac:dyDescent="0.25">
      <c r="C24" s="8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Comparison</vt:lpstr>
      <vt:lpstr>Logistic Regression</vt:lpstr>
      <vt:lpstr>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Felix</dc:creator>
  <cp:lastModifiedBy>christopher dennies f</cp:lastModifiedBy>
  <dcterms:created xsi:type="dcterms:W3CDTF">2021-04-25T11:06:58Z</dcterms:created>
  <dcterms:modified xsi:type="dcterms:W3CDTF">2021-05-16T18:04:11Z</dcterms:modified>
</cp:coreProperties>
</file>