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rolab\ialdev\Ischemia YG\Results\"/>
    </mc:Choice>
  </mc:AlternateContent>
  <bookViews>
    <workbookView minimized="1" xWindow="0" yWindow="0" windowWidth="23040" windowHeight="940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1" l="1"/>
  <c r="R13" i="1"/>
  <c r="M13" i="1"/>
  <c r="O13" i="1"/>
  <c r="P13" i="1"/>
  <c r="Q13" i="1"/>
  <c r="N13" i="1"/>
  <c r="M24" i="1"/>
  <c r="O24" i="1"/>
  <c r="P24" i="1"/>
  <c r="Q24" i="1"/>
  <c r="C13" i="1"/>
  <c r="C24" i="1"/>
  <c r="R17" i="1"/>
  <c r="R18" i="1"/>
  <c r="R19" i="1"/>
  <c r="R20" i="1"/>
  <c r="R21" i="1"/>
  <c r="R22" i="1"/>
  <c r="R16" i="1"/>
  <c r="R2" i="1"/>
  <c r="R3" i="1"/>
  <c r="R4" i="1"/>
  <c r="R5" i="1"/>
  <c r="R6" i="1"/>
  <c r="R7" i="1"/>
  <c r="R8" i="1"/>
  <c r="R9" i="1"/>
  <c r="R10" i="1"/>
  <c r="R11" i="1"/>
  <c r="N17" i="1"/>
  <c r="N24" i="1" s="1"/>
  <c r="N18" i="1"/>
  <c r="N19" i="1"/>
  <c r="N20" i="1"/>
  <c r="N21" i="1"/>
  <c r="N22" i="1"/>
  <c r="N16" i="1"/>
  <c r="M17" i="1"/>
  <c r="M18" i="1"/>
  <c r="M19" i="1"/>
  <c r="M20" i="1"/>
  <c r="M21" i="1"/>
  <c r="M22" i="1"/>
  <c r="M16" i="1"/>
  <c r="M2" i="1"/>
  <c r="M3" i="1"/>
  <c r="M4" i="1"/>
  <c r="M6" i="1"/>
  <c r="M7" i="1"/>
  <c r="M8" i="1"/>
  <c r="M9" i="1"/>
  <c r="M10" i="1"/>
  <c r="M11" i="1"/>
  <c r="M5" i="1"/>
  <c r="N2" i="1"/>
  <c r="N3" i="1"/>
  <c r="N4" i="1"/>
  <c r="N5" i="1"/>
  <c r="N6" i="1"/>
  <c r="N7" i="1"/>
  <c r="N8" i="1"/>
  <c r="N9" i="1"/>
  <c r="N10" i="1"/>
  <c r="N11" i="1"/>
</calcChain>
</file>

<file path=xl/comments1.xml><?xml version="1.0" encoding="utf-8"?>
<comments xmlns="http://schemas.openxmlformats.org/spreadsheetml/2006/main">
  <authors>
    <author>Azat</author>
  </authors>
  <commentList>
    <comment ref="E20" authorId="0" shapeId="0">
      <text>
        <r>
          <rPr>
            <b/>
            <sz val="9"/>
            <color indexed="81"/>
            <rFont val="Tahoma"/>
            <charset val="1"/>
          </rPr>
          <t>Azat:Новая прижималка?</t>
        </r>
      </text>
    </comment>
  </commentList>
</comments>
</file>

<file path=xl/sharedStrings.xml><?xml version="1.0" encoding="utf-8"?>
<sst xmlns="http://schemas.openxmlformats.org/spreadsheetml/2006/main" count="265" uniqueCount="88">
  <si>
    <t>170419_P5_slc1</t>
  </si>
  <si>
    <t>OIS only</t>
  </si>
  <si>
    <t>less-invasive</t>
  </si>
  <si>
    <t>OOS</t>
  </si>
  <si>
    <t>False</t>
  </si>
  <si>
    <t>\\IFMB-02-024B-10\Ischemia2\OOS\2019-04-17\2019-04-17_10-48-31.oos</t>
  </si>
  <si>
    <t/>
  </si>
  <si>
    <t>170419_P5_slc2</t>
  </si>
  <si>
    <t>\\IFMB-02-024B-10\Ischemia2\OOS\2019-04-17\2019-04-17_13-9-59.oos</t>
  </si>
  <si>
    <t>170419_P5_slc3</t>
  </si>
  <si>
    <t>\\IFMB-02-024B-10\Ischemia2\OOS\2019-04-17\2019-04-17_15-20-5.oos</t>
  </si>
  <si>
    <t>150219_P7_slc1_1000</t>
  </si>
  <si>
    <t>OGD</t>
  </si>
  <si>
    <t>old</t>
  </si>
  <si>
    <t>Matlab IOS</t>
  </si>
  <si>
    <t>True</t>
  </si>
  <si>
    <t>\\IFMB-02-024B-10\Ischemia2\150219_P7\150219_P7_slc1_1000.abf</t>
  </si>
  <si>
    <t>\\IFMB-02-024B-10\Ischemia2\IOS\2019-02-15\2019-02-15_13-36-43.ios</t>
  </si>
  <si>
    <t>150219_P7_slc2_2000</t>
  </si>
  <si>
    <t>\\IFMB-02-024B-10\Ischemia2\150219_P7\150219_P7_slc2_2000.abf</t>
  </si>
  <si>
    <t>\\ifmb-02-024b-10\Ischemia2\IOS\2019-02-15\2019-02-15_14-49-09.ios</t>
  </si>
  <si>
    <t>150219_P7_slc3_3000</t>
  </si>
  <si>
    <t>\\IFMB-02-024B-10\Ischemia2\150219_P7\150219_P7_slc3_3000.abf</t>
  </si>
  <si>
    <t>\\ifmb-02-024b-10\Ischemia2\IOS\2019-02-15\2019-02-15_16-11-51.ios</t>
  </si>
  <si>
    <t>id</t>
  </si>
  <si>
    <t>name</t>
  </si>
  <si>
    <t>age</t>
  </si>
  <si>
    <t>type</t>
  </si>
  <si>
    <t>holder</t>
  </si>
  <si>
    <t>OIS type</t>
  </si>
  <si>
    <t>cell data avaliable</t>
  </si>
  <si>
    <t>cell steps enable</t>
  </si>
  <si>
    <t>LFP data avaliable</t>
  </si>
  <si>
    <t>LFP stimuli enable</t>
  </si>
  <si>
    <t>tissue resistance avaliable</t>
  </si>
  <si>
    <t>synchronized steps and stimuli</t>
  </si>
  <si>
    <t>OGD length, minutes</t>
  </si>
  <si>
    <t>AD delay</t>
  </si>
  <si>
    <t>OGD time</t>
  </si>
  <si>
    <t>wash time</t>
  </si>
  <si>
    <t>AD time</t>
  </si>
  <si>
    <t>abf data file</t>
  </si>
  <si>
    <t>OIS data file</t>
  </si>
  <si>
    <t>060319_P6_slc2_2000</t>
  </si>
  <si>
    <t>\\IFMB-02-024B-10\Ischemia2\060319_P6\060319_P6_slc2_2000.abf</t>
  </si>
  <si>
    <t>\\IFMB-02-024B-10\Ischemia2\IOS\2019-03-06\2019-03-06_13-04-39.ios</t>
  </si>
  <si>
    <t>070319_P6_slc1_1000</t>
  </si>
  <si>
    <t>\\IFMB-02-024B-10\Ischemia2\070319_P6\070319_P6_slc1_1000.abf</t>
  </si>
  <si>
    <t>\\ifmb-02-024b-10\Ischemia2\IOS\2019-03-07\2019-03-07_13-47-55.ios</t>
  </si>
  <si>
    <t>070319_P6_slc2_2000</t>
  </si>
  <si>
    <t>\\IFMB-02-024B-10\Ischemia2\070319_P6\070319_P6_slc2_2000.abf</t>
  </si>
  <si>
    <t>\\ifmb-02-024b-10\Ischemia2\IOS\2019-03-07\2019-03-07_16-09-04.ios</t>
  </si>
  <si>
    <t>140219_P6_slc1_1000</t>
  </si>
  <si>
    <t>\\IFMB-02-024B-10\Ischemia2\140219_P6\140219_P6_slc1_1000.abf</t>
  </si>
  <si>
    <t>\\IFMB-02-024B-10\Ischemia2\IOS\2019-02-14\2019-02-14_16-41-40.ios</t>
  </si>
  <si>
    <t>190219_P4_slc2_2000</t>
  </si>
  <si>
    <t>\\IFMB-02-024B-10\Ischemia2\190219_P4\190219_P4_slc2_2000.abf</t>
  </si>
  <si>
    <t>\\IFMB-02-024B-10\Ischemia2\IOS\2019-02-19\2019-02-19_11-47-40.ios</t>
  </si>
  <si>
    <t>190219_P4_slc3_3000</t>
  </si>
  <si>
    <t>\\IFMB-02-024B-10\Ischemia2\190219_P4\190219_P4_slc3_3000.abf</t>
  </si>
  <si>
    <t>\\IFMB-02-024B-10\Ischemia2\IOS\2019-02-19\2019-02-19_14-29-29.ios</t>
  </si>
  <si>
    <t>180319_P5_slc1_1002</t>
  </si>
  <si>
    <t>\\IFMB-02-024B-10\Ischemia2\180319_P5\180319_P5_slc1_1002.abf</t>
  </si>
  <si>
    <t>\\IFMB-02-024B-10\Ischemia2\IOS\2019-03-18\2019-03-18_11-40-43.ios</t>
  </si>
  <si>
    <t>290319_P3_slc4</t>
  </si>
  <si>
    <t>\\IFMB-02-024B-10\Ischemia2\OOS\2019-03-29\2019-03-29_13-53-31.oos</t>
  </si>
  <si>
    <t>010419_P4_slc1</t>
  </si>
  <si>
    <t>\\IFMB-02-024B-10\Ischemia2\OOS\2019-04-01\2019-04-01_10-32-46.oos</t>
  </si>
  <si>
    <t>010419_P4_slc2</t>
  </si>
  <si>
    <t>\\IFMB-02-024B-10\Ischemia2\OOS\2019-04-01\2019-04-01_12-43-28.oos</t>
  </si>
  <si>
    <t>010419_P4_slc3</t>
  </si>
  <si>
    <t>\\IFMB-02-024B-10\Ischemia2\OOS\2019-04-01\2019-04-01_14-29-52.oos</t>
  </si>
  <si>
    <t>Wash after AD</t>
  </si>
  <si>
    <t>Потеряные клетки</t>
  </si>
  <si>
    <t>Group</t>
  </si>
  <si>
    <t>cell lost</t>
  </si>
  <si>
    <t>response lost</t>
  </si>
  <si>
    <t>Ткань мертва в месте зарождения</t>
  </si>
  <si>
    <t>TTC image</t>
  </si>
  <si>
    <t>Среднее значение</t>
  </si>
  <si>
    <t>\\ED02\Data_Marat\Ischemia\TTC Elvira\290319_P3\slice 4.tif</t>
  </si>
  <si>
    <t>TTC dead</t>
  </si>
  <si>
    <t>\\ED02\Data_Marat\Ischemia\TTC Elvira\010419_P4\срез 1_2019_04_01_10-32.tif</t>
  </si>
  <si>
    <t>\\ED02\Data_Marat\Ischemia\TTC Elvira\010419_P4\срез 2.tif</t>
  </si>
  <si>
    <t>\\ED02\Data_Marat\Ischemia\TTC Elvira\010419_P4\срез 3.tif</t>
  </si>
  <si>
    <t>\\ED02\Data_Marat\Ischemia\TTC Elvira\170419_P5\1 срез.tif</t>
  </si>
  <si>
    <t>\\ED02\Data_Marat\Ischemia\TTC Elvira\170419_P5\2 срез.tif</t>
  </si>
  <si>
    <t>\\ED02\Data_Marat\Ischemia\TTC Elvira\170419_P5\3 срез.tif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</si>
</sst>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scheme val="minor"/>
    </font>
    <font>
      <b/>
      <sz val="9"/>
      <color indexed="81"/>
      <name val="Tahoma"/>
      <charset val="1"/>
    </font>
    <font>
      <u/>
      <sz val="10"/>
      <color indexed="30"/>
      <name val="Arial Cyr"/>
      <charset val="204"/>
    </font>
    <font>
      <u/>
      <sz val="11"/>
      <color indexed="30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59999389629810485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1" xfId="1" applyFont="1" applyFill="1" applyBorder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164" fontId="0" fillId="0" borderId="2" xfId="0" applyNumberFormat="1" applyFont="1" applyBorder="1" applyAlignment="1">
      <alignment horizontal="center" vertical="center"/>
    </xf>
    <xf numFmtId="164" fontId="0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right"/>
    </xf>
    <xf numFmtId="164" fontId="0" fillId="0" borderId="0" xfId="0" quotePrefix="1" applyNumberFormat="1" applyFont="1" applyAlignment="1">
      <alignment horizontal="left"/>
    </xf>
    <xf numFmtId="0" fontId="0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5" fillId="0" borderId="2" xfId="2" applyFont="1" applyBorder="1" applyAlignment="1">
      <alignment horizontal="left" vertical="center"/>
    </xf>
    <xf numFmtId="0" fontId="0" fillId="0" borderId="2" xfId="0" applyFont="1" applyFill="1" applyBorder="1" applyAlignment="1">
      <alignment horizontal="right" vertical="center"/>
    </xf>
    <xf numFmtId="0" fontId="0" fillId="12" borderId="0" xfId="0" applyFont="1" applyFill="1" applyAlignment="1">
      <alignment horizontal="center" vertical="center" wrapText="1"/>
    </xf>
    <xf numFmtId="0" fontId="0" fillId="13" borderId="0" xfId="0" applyFont="1" applyFill="1" applyAlignment="1">
      <alignment horizontal="center" vertical="center" wrapText="1"/>
    </xf>
    <xf numFmtId="0" fontId="0" fillId="14" borderId="0" xfId="0" applyFont="1" applyFill="1" applyAlignment="1">
      <alignment horizontal="center" vertical="center" wrapText="1"/>
    </xf>
    <xf numFmtId="0" fontId="0" fillId="15" borderId="0" xfId="0" applyFont="1" applyFill="1" applyAlignment="1">
      <alignment horizontal="center" vertical="center" wrapText="1"/>
    </xf>
    <xf numFmtId="0" fontId="0" fillId="6" borderId="0" xfId="0" applyFont="1" applyFill="1" applyAlignment="1">
      <alignment horizontal="center" vertical="center" wrapText="1"/>
    </xf>
    <xf numFmtId="0" fontId="0" fillId="11" borderId="0" xfId="0" applyFont="1" applyFill="1" applyAlignment="1">
      <alignment horizontal="center" vertical="center" wrapText="1"/>
    </xf>
    <xf numFmtId="164" fontId="0" fillId="6" borderId="0" xfId="0" applyNumberFormat="1" applyFont="1" applyFill="1" applyAlignment="1">
      <alignment horizontal="center" wrapText="1"/>
    </xf>
    <xf numFmtId="0" fontId="0" fillId="6" borderId="0" xfId="0" applyFont="1" applyFill="1" applyAlignment="1">
      <alignment horizontal="center" wrapText="1"/>
    </xf>
    <xf numFmtId="0" fontId="0" fillId="6" borderId="0" xfId="0" applyFont="1" applyFill="1" applyAlignment="1">
      <alignment horizontal="left" wrapText="1"/>
    </xf>
    <xf numFmtId="0" fontId="5" fillId="0" borderId="3" xfId="2" applyFont="1" applyBorder="1" applyAlignment="1">
      <alignment horizontal="left" vertical="center"/>
    </xf>
    <xf numFmtId="0" fontId="0" fillId="0" borderId="3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" fillId="0" borderId="4" xfId="2" applyFont="1" applyBorder="1" applyAlignment="1">
      <alignment horizontal="left" vertical="center"/>
    </xf>
    <xf numFmtId="0" fontId="0" fillId="0" borderId="4" xfId="0" applyFont="1" applyFill="1" applyBorder="1" applyAlignment="1">
      <alignment horizontal="right" vertical="center"/>
    </xf>
    <xf numFmtId="0" fontId="2" fillId="3" borderId="2" xfId="0" applyFont="1" applyFill="1" applyBorder="1" applyAlignment="1">
      <alignment horizontal="center"/>
    </xf>
    <xf numFmtId="164" fontId="0" fillId="6" borderId="0" xfId="0" applyNumberFormat="1" applyFont="1" applyFill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0" fontId="4" fillId="0" borderId="2" xfId="2" applyBorder="1" applyAlignment="1">
      <alignment horizontal="left" vertical="center"/>
    </xf>
    <xf numFmtId="0" fontId="4" fillId="0" borderId="4" xfId="2" applyBorder="1" applyAlignment="1">
      <alignment horizontal="left" vertical="center"/>
    </xf>
    <xf numFmtId="0" fontId="0" fillId="0" borderId="0" xfId="0" applyAlignment="1">
      <alignment horizontal="center"/>
    </xf>
    <xf numFmtId="0" fontId="0" fillId="16" borderId="0" xfId="0" applyFill="1"/>
    <xf numFmtId="0" fontId="4" fillId="0" borderId="0" xfId="2" applyFill="1" applyAlignment="1">
      <alignment horizontal="left"/>
    </xf>
  </cellXfs>
  <cellStyles count="3">
    <cellStyle name="40% — акцент5" xfId="1" builtinId="47"/>
    <cellStyle name="Гиперссылка" xfId="2" builtinId="8"/>
    <cellStyle name="Обычный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отмывки относительно </a:t>
            </a:r>
            <a:r>
              <a:rPr lang="en-US"/>
              <a:t>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LFP+OIS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Лист1!$R$2:$R$11</c:f>
              <c:numCache>
                <c:formatCode>0.0</c:formatCode>
                <c:ptCount val="10"/>
                <c:pt idx="0">
                  <c:v>-0.14592000000000027</c:v>
                </c:pt>
                <c:pt idx="1">
                  <c:v>16.268693333333303</c:v>
                </c:pt>
                <c:pt idx="2">
                  <c:v>-0.36997333333329863</c:v>
                </c:pt>
                <c:pt idx="3">
                  <c:v>1.2640000000004648E-2</c:v>
                </c:pt>
                <c:pt idx="4">
                  <c:v>0.15487999999999857</c:v>
                </c:pt>
                <c:pt idx="5">
                  <c:v>-0.56175999999999959</c:v>
                </c:pt>
                <c:pt idx="6">
                  <c:v>14.037066666666703</c:v>
                </c:pt>
                <c:pt idx="7">
                  <c:v>7.1350933333333018</c:v>
                </c:pt>
                <c:pt idx="8">
                  <c:v>7.8795733333332976</c:v>
                </c:pt>
                <c:pt idx="9">
                  <c:v>13.817653300000003</c:v>
                </c:pt>
              </c:numCache>
            </c:numRef>
          </c:xVal>
          <c:yVal>
            <c:numRef>
              <c:f>Лист1!$W$2:$W$11</c:f>
              <c:numCache>
                <c:formatCode>General</c:formatCode>
                <c:ptCount val="10"/>
                <c:pt idx="0">
                  <c:v>103.597226666667</c:v>
                </c:pt>
                <c:pt idx="1">
                  <c:v>56.652799999999999</c:v>
                </c:pt>
                <c:pt idx="2">
                  <c:v>45.749760000000002</c:v>
                </c:pt>
                <c:pt idx="3">
                  <c:v>50.651306666666599</c:v>
                </c:pt>
                <c:pt idx="4">
                  <c:v>141.61066666666699</c:v>
                </c:pt>
                <c:pt idx="5">
                  <c:v>144.442026666667</c:v>
                </c:pt>
                <c:pt idx="6">
                  <c:v>84.532053333333295</c:v>
                </c:pt>
                <c:pt idx="7">
                  <c:v>109.354666666667</c:v>
                </c:pt>
                <c:pt idx="8">
                  <c:v>75.829760000000107</c:v>
                </c:pt>
                <c:pt idx="9">
                  <c:v>59.616426666666698</c:v>
                </c:pt>
              </c:numCache>
            </c:numRef>
          </c:yVal>
          <c:smooth val="0"/>
        </c:ser>
        <c:ser>
          <c:idx val="1"/>
          <c:order val="1"/>
          <c:tx>
            <c:v>OIS only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Лист1!$R$16:$R$22</c:f>
              <c:numCache>
                <c:formatCode>0.0</c:formatCode>
                <c:ptCount val="7"/>
                <c:pt idx="0">
                  <c:v>74.3</c:v>
                </c:pt>
                <c:pt idx="1">
                  <c:v>63.5</c:v>
                </c:pt>
                <c:pt idx="2">
                  <c:v>20.5</c:v>
                </c:pt>
                <c:pt idx="3">
                  <c:v>35.1</c:v>
                </c:pt>
                <c:pt idx="4">
                  <c:v>0</c:v>
                </c:pt>
                <c:pt idx="5">
                  <c:v>2.2999999999999972</c:v>
                </c:pt>
                <c:pt idx="6">
                  <c:v>0</c:v>
                </c:pt>
              </c:numCache>
            </c:numRef>
          </c:xVal>
          <c:yVal>
            <c:numRef>
              <c:f>Лист1!$W$16:$W$22</c:f>
              <c:numCache>
                <c:formatCode>General</c:formatCode>
                <c:ptCount val="7"/>
                <c:pt idx="0">
                  <c:v>129</c:v>
                </c:pt>
                <c:pt idx="1">
                  <c:v>124.875</c:v>
                </c:pt>
                <c:pt idx="2">
                  <c:v>92.875</c:v>
                </c:pt>
                <c:pt idx="3">
                  <c:v>100.791666666667</c:v>
                </c:pt>
                <c:pt idx="4">
                  <c:v>62.7083333333333</c:v>
                </c:pt>
                <c:pt idx="5">
                  <c:v>60.0833333333333</c:v>
                </c:pt>
                <c:pt idx="6">
                  <c:v>63.3333333333333</c:v>
                </c:pt>
              </c:numCache>
            </c:numRef>
          </c:yVal>
          <c:smooth val="0"/>
        </c:ser>
        <c:ser>
          <c:idx val="2"/>
          <c:order val="2"/>
          <c:tx>
            <c:v>Потеряные клетки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accent1"/>
              </a:solidFill>
              <a:ln w="22225">
                <a:solidFill>
                  <a:schemeClr val="tx1"/>
                </a:solidFill>
              </a:ln>
              <a:effectLst/>
            </c:spPr>
          </c:marker>
          <c:xVal>
            <c:numRef>
              <c:f>Лист1!$B$29:$B$31</c:f>
              <c:numCache>
                <c:formatCode>General</c:formatCode>
                <c:ptCount val="3"/>
                <c:pt idx="0">
                  <c:v>16.268693333333303</c:v>
                </c:pt>
                <c:pt idx="1">
                  <c:v>0.15487999999999857</c:v>
                </c:pt>
                <c:pt idx="2">
                  <c:v>-0.56175999999999959</c:v>
                </c:pt>
              </c:numCache>
            </c:numRef>
          </c:xVal>
          <c:yVal>
            <c:numRef>
              <c:f>Лист1!$C$29:$C$31</c:f>
              <c:numCache>
                <c:formatCode>General</c:formatCode>
                <c:ptCount val="3"/>
                <c:pt idx="0">
                  <c:v>56.652799999999999</c:v>
                </c:pt>
                <c:pt idx="1">
                  <c:v>141.61066666666699</c:v>
                </c:pt>
                <c:pt idx="2">
                  <c:v>144.442026666667</c:v>
                </c:pt>
              </c:numCache>
            </c:numRef>
          </c:yVal>
          <c:smooth val="0"/>
        </c:ser>
        <c:ser>
          <c:idx val="3"/>
          <c:order val="3"/>
          <c:tx>
            <c:v>Ткань мертва после TTC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>
                  <a:lumMod val="40000"/>
                  <a:lumOff val="60000"/>
                </a:schemeClr>
              </a:solidFill>
              <a:ln w="28575">
                <a:solidFill>
                  <a:schemeClr val="tx1"/>
                </a:solidFill>
              </a:ln>
              <a:effectLst/>
            </c:spPr>
          </c:marker>
          <c:xVal>
            <c:numRef>
              <c:f>Лист1!$B$35:$B$37</c:f>
              <c:numCache>
                <c:formatCode>General</c:formatCode>
                <c:ptCount val="3"/>
                <c:pt idx="0">
                  <c:v>63.5</c:v>
                </c:pt>
                <c:pt idx="1">
                  <c:v>20.5</c:v>
                </c:pt>
                <c:pt idx="2">
                  <c:v>2.2999999999999972</c:v>
                </c:pt>
              </c:numCache>
            </c:numRef>
          </c:xVal>
          <c:yVal>
            <c:numRef>
              <c:f>Лист1!$C$35:$C$37</c:f>
              <c:numCache>
                <c:formatCode>General</c:formatCode>
                <c:ptCount val="3"/>
                <c:pt idx="0">
                  <c:v>124.875</c:v>
                </c:pt>
                <c:pt idx="1">
                  <c:v>92.875</c:v>
                </c:pt>
                <c:pt idx="2">
                  <c:v>60.0833333333333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167632"/>
        <c:axId val="330164496"/>
      </c:scatterChart>
      <c:valAx>
        <c:axId val="33016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164496"/>
        <c:crosses val="autoZero"/>
        <c:crossBetween val="midCat"/>
      </c:valAx>
      <c:valAx>
        <c:axId val="3301644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эксперимента, мин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30167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358140</xdr:colOff>
      <xdr:row>26</xdr:row>
      <xdr:rowOff>26670</xdr:rowOff>
    </xdr:from>
    <xdr:to>
      <xdr:col>13</xdr:col>
      <xdr:colOff>160020</xdr:colOff>
      <xdr:row>43</xdr:row>
      <xdr:rowOff>137160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file:///\\IFMB-02-024B-10\Ischemia2\180319_P5\180319_P5_slc1_1002.abf" TargetMode="External"/><Relationship Id="rId13" Type="http://schemas.openxmlformats.org/officeDocument/2006/relationships/hyperlink" Target="file:///\\ED02\Data_Marat\Ischemia\TTC%20Elvira\010419_P4\&#1089;&#1088;&#1077;&#1079;%202.tif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file:///\\IFMB-02-024B-10\Ischemia2\190219_P4\190219_P4_slc2_2000.abf" TargetMode="External"/><Relationship Id="rId21" Type="http://schemas.openxmlformats.org/officeDocument/2006/relationships/comments" Target="../comments1.xml"/><Relationship Id="rId7" Type="http://schemas.openxmlformats.org/officeDocument/2006/relationships/hyperlink" Target="file:///\\IFMB-02-024B-10\Ischemia2\070319_P6\070319_P6_slc2_2000.abf" TargetMode="External"/><Relationship Id="rId12" Type="http://schemas.openxmlformats.org/officeDocument/2006/relationships/hyperlink" Target="file:///\\ED02\Data_Marat\Ischemia\TTC%20Elvira\010419_P4\&#1089;&#1088;&#1077;&#1079;%201_2019_04_01_10-32.tif" TargetMode="External"/><Relationship Id="rId17" Type="http://schemas.openxmlformats.org/officeDocument/2006/relationships/hyperlink" Target="file:///\\ED02\Data_Marat\Ischemia\TTC%20Elvira\170419_P5\3%20&#1089;&#1088;&#1077;&#1079;.tif" TargetMode="External"/><Relationship Id="rId2" Type="http://schemas.openxmlformats.org/officeDocument/2006/relationships/hyperlink" Target="file:///\\IFMB-02-024B-10\Ischemia2\150219_P7\150219_P7_slc3_3000.abf" TargetMode="External"/><Relationship Id="rId16" Type="http://schemas.openxmlformats.org/officeDocument/2006/relationships/hyperlink" Target="file:///\\ED02\Data_Marat\Ischemia\TTC%20Elvira\170419_P5\2%20&#1089;&#1088;&#1077;&#1079;.tif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file:///\\IFMB-02-024B-10\Ischemia2\150219_P7\150219_P7_slc2_2000.abf" TargetMode="External"/><Relationship Id="rId6" Type="http://schemas.openxmlformats.org/officeDocument/2006/relationships/hyperlink" Target="file:///\\IFMB-02-024B-10\Ischemia2\070319_P6\070319_P6_slc1_1000.abf" TargetMode="External"/><Relationship Id="rId11" Type="http://schemas.openxmlformats.org/officeDocument/2006/relationships/hyperlink" Target="file:///\\ED02\Data_Marat\Ischemia\TTC%20Elvira\290319_P3\slice%204.tif" TargetMode="External"/><Relationship Id="rId5" Type="http://schemas.openxmlformats.org/officeDocument/2006/relationships/hyperlink" Target="file:///\\IFMB-02-024B-10\Ischemia2\060319_P6\060319_P6_slc2_2000.abf" TargetMode="External"/><Relationship Id="rId15" Type="http://schemas.openxmlformats.org/officeDocument/2006/relationships/hyperlink" Target="file:///\\ED02\Data_Marat\Ischemia\TTC%20Elvira\170419_P5\1%20&#1089;&#1088;&#1077;&#1079;.tif" TargetMode="External"/><Relationship Id="rId10" Type="http://schemas.openxmlformats.org/officeDocument/2006/relationships/hyperlink" Target="file:///\\IFMB-02-024B-10\Ischemia2\140219_P6\140219_P6_slc1_1000.abf" TargetMode="External"/><Relationship Id="rId19" Type="http://schemas.openxmlformats.org/officeDocument/2006/relationships/drawing" Target="../drawings/drawing1.xml"/><Relationship Id="rId4" Type="http://schemas.openxmlformats.org/officeDocument/2006/relationships/hyperlink" Target="file:///\\IFMB-02-024B-10\Ischemia2\190219_P4\190219_P4_slc3_3000.abf" TargetMode="External"/><Relationship Id="rId9" Type="http://schemas.openxmlformats.org/officeDocument/2006/relationships/hyperlink" Target="file:///\\IFMB-02-024B-10\Ischemia2\150219_P7\150219_P7_slc1_1000.abf" TargetMode="External"/><Relationship Id="rId14" Type="http://schemas.openxmlformats.org/officeDocument/2006/relationships/hyperlink" Target="file:///\\ED02\Data_Marat\Ischemia\TTC%20Elvira\010419_P4\&#1089;&#1088;&#1077;&#1079;%203.t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7"/>
  <sheetViews>
    <sheetView tabSelected="1" workbookViewId="0">
      <selection activeCell="B9" sqref="B9"/>
    </sheetView>
  </sheetViews>
  <sheetFormatPr defaultRowHeight="14.4" x14ac:dyDescent="0.3"/>
  <cols>
    <col min="17" max="17" width="8.88671875" style="43"/>
  </cols>
  <sheetData>
    <row r="1" spans="1:23" s="32" customFormat="1" ht="61.2" customHeight="1" x14ac:dyDescent="0.3">
      <c r="A1" s="25" t="s">
        <v>24</v>
      </c>
      <c r="B1" s="25" t="s">
        <v>25</v>
      </c>
      <c r="C1" s="26" t="s">
        <v>26</v>
      </c>
      <c r="D1" s="27" t="s">
        <v>27</v>
      </c>
      <c r="E1" s="28" t="s">
        <v>28</v>
      </c>
      <c r="F1" s="29" t="s">
        <v>29</v>
      </c>
      <c r="G1" s="30" t="s">
        <v>30</v>
      </c>
      <c r="H1" s="30" t="s">
        <v>31</v>
      </c>
      <c r="I1" s="30" t="s">
        <v>32</v>
      </c>
      <c r="J1" s="30" t="s">
        <v>33</v>
      </c>
      <c r="K1" s="30" t="s">
        <v>34</v>
      </c>
      <c r="L1" s="30" t="s">
        <v>35</v>
      </c>
      <c r="M1" s="31" t="s">
        <v>36</v>
      </c>
      <c r="N1" s="31" t="s">
        <v>37</v>
      </c>
      <c r="O1" s="31" t="s">
        <v>38</v>
      </c>
      <c r="P1" s="31" t="s">
        <v>39</v>
      </c>
      <c r="Q1" s="41" t="s">
        <v>40</v>
      </c>
      <c r="R1" s="32" t="s">
        <v>72</v>
      </c>
      <c r="S1" s="33" t="s">
        <v>41</v>
      </c>
      <c r="T1" s="32" t="s">
        <v>42</v>
      </c>
      <c r="U1" s="32" t="s">
        <v>75</v>
      </c>
      <c r="V1" s="32" t="s">
        <v>76</v>
      </c>
      <c r="W1" s="32" t="s">
        <v>74</v>
      </c>
    </row>
    <row r="2" spans="1:23" s="13" customFormat="1" x14ac:dyDescent="0.3">
      <c r="A2" s="15">
        <v>450</v>
      </c>
      <c r="B2" s="16" t="s">
        <v>52</v>
      </c>
      <c r="C2" s="17">
        <v>6</v>
      </c>
      <c r="D2" s="18" t="s">
        <v>12</v>
      </c>
      <c r="E2" s="19" t="s">
        <v>13</v>
      </c>
      <c r="F2" s="20" t="s">
        <v>14</v>
      </c>
      <c r="G2" s="21" t="s">
        <v>15</v>
      </c>
      <c r="H2" s="21" t="s">
        <v>15</v>
      </c>
      <c r="I2" s="21" t="s">
        <v>15</v>
      </c>
      <c r="J2" s="21" t="s">
        <v>15</v>
      </c>
      <c r="K2" s="7" t="s">
        <v>4</v>
      </c>
      <c r="L2" s="7" t="s">
        <v>4</v>
      </c>
      <c r="M2" s="8">
        <f t="shared" ref="M2:M4" si="0">P2-O2</f>
        <v>21.699413333333329</v>
      </c>
      <c r="N2" s="9">
        <f t="shared" ref="N2:N11" si="1">Q2-O2</f>
        <v>21.845333333333329</v>
      </c>
      <c r="O2" s="22">
        <v>5.3546666666666702</v>
      </c>
      <c r="P2" s="22">
        <v>27.054079999999999</v>
      </c>
      <c r="Q2" s="10">
        <v>27.2</v>
      </c>
      <c r="R2" s="10">
        <f t="shared" ref="R2:R11" si="2">P2-Q2</f>
        <v>-0.14592000000000027</v>
      </c>
      <c r="S2" s="46" t="s">
        <v>53</v>
      </c>
      <c r="T2" s="39" t="s">
        <v>54</v>
      </c>
      <c r="U2" s="12"/>
      <c r="V2" s="12" t="s">
        <v>6</v>
      </c>
      <c r="W2">
        <v>103.597226666667</v>
      </c>
    </row>
    <row r="3" spans="1:23" s="13" customFormat="1" x14ac:dyDescent="0.3">
      <c r="A3" s="15">
        <v>451</v>
      </c>
      <c r="B3" s="16" t="s">
        <v>11</v>
      </c>
      <c r="C3" s="17">
        <v>7</v>
      </c>
      <c r="D3" s="18" t="s">
        <v>12</v>
      </c>
      <c r="E3" s="19" t="s">
        <v>13</v>
      </c>
      <c r="F3" s="20" t="s">
        <v>14</v>
      </c>
      <c r="G3" s="21" t="s">
        <v>15</v>
      </c>
      <c r="H3" s="21" t="s">
        <v>15</v>
      </c>
      <c r="I3" s="21" t="s">
        <v>15</v>
      </c>
      <c r="J3" s="21" t="s">
        <v>15</v>
      </c>
      <c r="K3" s="7" t="s">
        <v>4</v>
      </c>
      <c r="L3" s="7" t="s">
        <v>4</v>
      </c>
      <c r="M3" s="8">
        <f t="shared" si="0"/>
        <v>32.597333333333303</v>
      </c>
      <c r="N3" s="9">
        <f t="shared" si="1"/>
        <v>16.32864</v>
      </c>
      <c r="O3" s="22">
        <v>5.0713600000000003</v>
      </c>
      <c r="P3" s="22">
        <v>37.668693333333302</v>
      </c>
      <c r="Q3" s="42">
        <v>21.4</v>
      </c>
      <c r="R3" s="10">
        <f t="shared" si="2"/>
        <v>16.268693333333303</v>
      </c>
      <c r="S3" s="45" t="s">
        <v>16</v>
      </c>
      <c r="T3" s="24" t="s">
        <v>17</v>
      </c>
      <c r="U3" s="21" t="s">
        <v>15</v>
      </c>
      <c r="V3" s="12" t="s">
        <v>6</v>
      </c>
      <c r="W3">
        <v>56.652799999999999</v>
      </c>
    </row>
    <row r="4" spans="1:23" s="13" customFormat="1" x14ac:dyDescent="0.3">
      <c r="A4" s="15">
        <v>452</v>
      </c>
      <c r="B4" s="16" t="s">
        <v>18</v>
      </c>
      <c r="C4" s="17">
        <v>7</v>
      </c>
      <c r="D4" s="18" t="s">
        <v>12</v>
      </c>
      <c r="E4" s="19" t="s">
        <v>13</v>
      </c>
      <c r="F4" s="20" t="s">
        <v>14</v>
      </c>
      <c r="G4" s="21" t="s">
        <v>15</v>
      </c>
      <c r="H4" s="21" t="s">
        <v>15</v>
      </c>
      <c r="I4" s="21" t="s">
        <v>15</v>
      </c>
      <c r="J4" s="21" t="s">
        <v>15</v>
      </c>
      <c r="K4" s="7" t="s">
        <v>4</v>
      </c>
      <c r="L4" s="7" t="s">
        <v>4</v>
      </c>
      <c r="M4" s="8">
        <f t="shared" si="0"/>
        <v>24.402773333333371</v>
      </c>
      <c r="N4" s="9">
        <f t="shared" si="1"/>
        <v>24.77274666666667</v>
      </c>
      <c r="O4" s="22">
        <v>5.9272533333333302</v>
      </c>
      <c r="P4" s="22">
        <v>30.330026666666701</v>
      </c>
      <c r="Q4" s="10">
        <v>30.7</v>
      </c>
      <c r="R4" s="10">
        <f t="shared" si="2"/>
        <v>-0.36997333333329863</v>
      </c>
      <c r="S4" s="23" t="s">
        <v>19</v>
      </c>
      <c r="T4" s="24" t="s">
        <v>20</v>
      </c>
      <c r="U4" s="12"/>
      <c r="V4" s="12" t="s">
        <v>6</v>
      </c>
      <c r="W4">
        <v>45.749760000000002</v>
      </c>
    </row>
    <row r="5" spans="1:23" s="13" customFormat="1" x14ac:dyDescent="0.3">
      <c r="A5" s="15">
        <v>453</v>
      </c>
      <c r="B5" s="16" t="s">
        <v>21</v>
      </c>
      <c r="C5" s="17">
        <v>7</v>
      </c>
      <c r="D5" s="18" t="s">
        <v>12</v>
      </c>
      <c r="E5" s="19" t="s">
        <v>13</v>
      </c>
      <c r="F5" s="20" t="s">
        <v>14</v>
      </c>
      <c r="G5" s="21" t="s">
        <v>15</v>
      </c>
      <c r="H5" s="21" t="s">
        <v>15</v>
      </c>
      <c r="I5" s="21" t="s">
        <v>15</v>
      </c>
      <c r="J5" s="21" t="s">
        <v>15</v>
      </c>
      <c r="K5" s="7" t="s">
        <v>4</v>
      </c>
      <c r="L5" s="7" t="s">
        <v>4</v>
      </c>
      <c r="M5" s="8">
        <f>P5-O5</f>
        <v>32.170666666666676</v>
      </c>
      <c r="N5" s="9">
        <f t="shared" si="1"/>
        <v>32.158026666666672</v>
      </c>
      <c r="O5" s="22">
        <v>4.7419733333333296</v>
      </c>
      <c r="P5" s="22">
        <v>36.912640000000003</v>
      </c>
      <c r="Q5" s="42">
        <v>36.9</v>
      </c>
      <c r="R5" s="10">
        <f t="shared" si="2"/>
        <v>1.2640000000004648E-2</v>
      </c>
      <c r="S5" s="23" t="s">
        <v>22</v>
      </c>
      <c r="T5" s="24" t="s">
        <v>23</v>
      </c>
      <c r="U5" s="12"/>
      <c r="V5" s="12" t="s">
        <v>6</v>
      </c>
      <c r="W5">
        <v>50.651306666666599</v>
      </c>
    </row>
    <row r="6" spans="1:23" s="13" customFormat="1" x14ac:dyDescent="0.3">
      <c r="A6" s="15">
        <v>454</v>
      </c>
      <c r="B6" s="16" t="s">
        <v>55</v>
      </c>
      <c r="C6" s="17">
        <v>4</v>
      </c>
      <c r="D6" s="18" t="s">
        <v>12</v>
      </c>
      <c r="E6" s="19" t="s">
        <v>13</v>
      </c>
      <c r="F6" s="20" t="s">
        <v>14</v>
      </c>
      <c r="G6" s="21" t="s">
        <v>15</v>
      </c>
      <c r="H6" s="21" t="s">
        <v>15</v>
      </c>
      <c r="I6" s="21" t="s">
        <v>15</v>
      </c>
      <c r="J6" s="21" t="s">
        <v>15</v>
      </c>
      <c r="K6" s="7" t="s">
        <v>4</v>
      </c>
      <c r="L6" s="7" t="s">
        <v>4</v>
      </c>
      <c r="M6" s="8">
        <f t="shared" ref="M6:M11" si="3">P6-O6</f>
        <v>37.66869333333333</v>
      </c>
      <c r="N6" s="9">
        <f t="shared" si="1"/>
        <v>37.513813333333331</v>
      </c>
      <c r="O6" s="22">
        <v>4.8861866666666698</v>
      </c>
      <c r="P6" s="22">
        <v>42.554879999999997</v>
      </c>
      <c r="Q6" s="10">
        <v>42.4</v>
      </c>
      <c r="R6" s="10">
        <f t="shared" si="2"/>
        <v>0.15487999999999857</v>
      </c>
      <c r="S6" s="23" t="s">
        <v>56</v>
      </c>
      <c r="T6" s="24" t="s">
        <v>57</v>
      </c>
      <c r="U6" s="21" t="s">
        <v>15</v>
      </c>
      <c r="V6" s="12" t="s">
        <v>6</v>
      </c>
      <c r="W6">
        <v>141.61066666666699</v>
      </c>
    </row>
    <row r="7" spans="1:23" s="13" customFormat="1" x14ac:dyDescent="0.3">
      <c r="A7" s="15">
        <v>455</v>
      </c>
      <c r="B7" s="16" t="s">
        <v>58</v>
      </c>
      <c r="C7" s="17">
        <v>4</v>
      </c>
      <c r="D7" s="18" t="s">
        <v>12</v>
      </c>
      <c r="E7" s="19" t="s">
        <v>13</v>
      </c>
      <c r="F7" s="20" t="s">
        <v>14</v>
      </c>
      <c r="G7" s="21" t="s">
        <v>15</v>
      </c>
      <c r="H7" s="21" t="s">
        <v>15</v>
      </c>
      <c r="I7" s="21" t="s">
        <v>15</v>
      </c>
      <c r="J7" s="21" t="s">
        <v>15</v>
      </c>
      <c r="K7" s="7" t="s">
        <v>4</v>
      </c>
      <c r="L7" s="7" t="s">
        <v>4</v>
      </c>
      <c r="M7" s="8">
        <f t="shared" si="3"/>
        <v>43.072000000000003</v>
      </c>
      <c r="N7" s="9">
        <f t="shared" si="1"/>
        <v>43.633760000000002</v>
      </c>
      <c r="O7" s="22">
        <v>5.0662399999999996</v>
      </c>
      <c r="P7" s="22">
        <v>48.138240000000003</v>
      </c>
      <c r="Q7" s="10">
        <v>48.7</v>
      </c>
      <c r="R7" s="10">
        <f t="shared" si="2"/>
        <v>-0.56175999999999959</v>
      </c>
      <c r="S7" s="38" t="s">
        <v>59</v>
      </c>
      <c r="T7" s="39" t="s">
        <v>60</v>
      </c>
      <c r="U7" s="21" t="s">
        <v>15</v>
      </c>
      <c r="V7" s="12" t="s">
        <v>6</v>
      </c>
      <c r="W7">
        <v>144.442026666667</v>
      </c>
    </row>
    <row r="8" spans="1:23" s="13" customFormat="1" x14ac:dyDescent="0.3">
      <c r="A8" s="15">
        <v>468</v>
      </c>
      <c r="B8" s="16" t="s">
        <v>43</v>
      </c>
      <c r="C8" s="17">
        <v>6</v>
      </c>
      <c r="D8" s="18" t="s">
        <v>12</v>
      </c>
      <c r="E8" s="19" t="s">
        <v>13</v>
      </c>
      <c r="F8" s="20" t="s">
        <v>14</v>
      </c>
      <c r="G8" s="21" t="s">
        <v>15</v>
      </c>
      <c r="H8" s="21" t="s">
        <v>15</v>
      </c>
      <c r="I8" s="21" t="s">
        <v>15</v>
      </c>
      <c r="J8" s="21" t="s">
        <v>15</v>
      </c>
      <c r="K8" s="7" t="s">
        <v>4</v>
      </c>
      <c r="L8" s="7" t="s">
        <v>4</v>
      </c>
      <c r="M8" s="8">
        <f t="shared" si="3"/>
        <v>58.031786666666704</v>
      </c>
      <c r="N8" s="9">
        <f t="shared" si="1"/>
        <v>43.994720000000001</v>
      </c>
      <c r="O8" s="22">
        <v>12.70528</v>
      </c>
      <c r="P8" s="22">
        <v>70.737066666666706</v>
      </c>
      <c r="Q8" s="10">
        <v>56.7</v>
      </c>
      <c r="R8" s="10">
        <f t="shared" si="2"/>
        <v>14.037066666666703</v>
      </c>
      <c r="S8" s="23" t="s">
        <v>44</v>
      </c>
      <c r="T8" s="24" t="s">
        <v>45</v>
      </c>
      <c r="U8" s="12"/>
      <c r="V8" s="12" t="s">
        <v>6</v>
      </c>
      <c r="W8">
        <v>84.532053333333295</v>
      </c>
    </row>
    <row r="9" spans="1:23" s="13" customFormat="1" x14ac:dyDescent="0.3">
      <c r="A9" s="15">
        <v>469</v>
      </c>
      <c r="B9" s="16" t="s">
        <v>46</v>
      </c>
      <c r="C9" s="17">
        <v>6</v>
      </c>
      <c r="D9" s="18" t="s">
        <v>12</v>
      </c>
      <c r="E9" s="19" t="s">
        <v>13</v>
      </c>
      <c r="F9" s="20" t="s">
        <v>14</v>
      </c>
      <c r="G9" s="21" t="s">
        <v>15</v>
      </c>
      <c r="H9" s="21" t="s">
        <v>15</v>
      </c>
      <c r="I9" s="21" t="s">
        <v>15</v>
      </c>
      <c r="J9" s="21" t="s">
        <v>15</v>
      </c>
      <c r="K9" s="21" t="s">
        <v>15</v>
      </c>
      <c r="L9" s="21" t="s">
        <v>15</v>
      </c>
      <c r="M9" s="8">
        <f t="shared" si="3"/>
        <v>41.556479999999965</v>
      </c>
      <c r="N9" s="9">
        <f t="shared" si="1"/>
        <v>34.421386666666663</v>
      </c>
      <c r="O9" s="22">
        <v>5.8786133333333304</v>
      </c>
      <c r="P9" s="22">
        <v>47.435093333333299</v>
      </c>
      <c r="Q9" s="10">
        <v>40.299999999999997</v>
      </c>
      <c r="R9" s="10">
        <f t="shared" si="2"/>
        <v>7.1350933333333018</v>
      </c>
      <c r="S9" s="34" t="s">
        <v>47</v>
      </c>
      <c r="T9" s="35" t="s">
        <v>48</v>
      </c>
      <c r="U9" s="12"/>
      <c r="V9" s="12" t="s">
        <v>6</v>
      </c>
      <c r="W9">
        <v>109.354666666667</v>
      </c>
    </row>
    <row r="10" spans="1:23" s="13" customFormat="1" x14ac:dyDescent="0.3">
      <c r="A10" s="15">
        <v>470</v>
      </c>
      <c r="B10" s="36" t="s">
        <v>49</v>
      </c>
      <c r="C10" s="37">
        <v>6</v>
      </c>
      <c r="D10" s="18" t="s">
        <v>12</v>
      </c>
      <c r="E10" s="19" t="s">
        <v>13</v>
      </c>
      <c r="F10" s="20" t="s">
        <v>14</v>
      </c>
      <c r="G10" s="21" t="s">
        <v>15</v>
      </c>
      <c r="H10" s="21" t="s">
        <v>15</v>
      </c>
      <c r="I10" s="21" t="s">
        <v>15</v>
      </c>
      <c r="J10" s="21" t="s">
        <v>15</v>
      </c>
      <c r="K10" s="21" t="s">
        <v>15</v>
      </c>
      <c r="L10" s="21" t="s">
        <v>15</v>
      </c>
      <c r="M10" s="8">
        <f t="shared" si="3"/>
        <v>54.015146666666624</v>
      </c>
      <c r="N10" s="9">
        <f t="shared" si="1"/>
        <v>46.135573333333326</v>
      </c>
      <c r="O10" s="22">
        <v>8.8644266666666702</v>
      </c>
      <c r="P10" s="22">
        <v>62.879573333333298</v>
      </c>
      <c r="Q10" s="10">
        <v>55</v>
      </c>
      <c r="R10" s="10">
        <f t="shared" si="2"/>
        <v>7.8795733333332976</v>
      </c>
      <c r="S10" s="23" t="s">
        <v>50</v>
      </c>
      <c r="T10" s="24" t="s">
        <v>51</v>
      </c>
      <c r="U10" s="12"/>
      <c r="V10" s="12" t="s">
        <v>6</v>
      </c>
      <c r="W10">
        <v>75.829760000000107</v>
      </c>
    </row>
    <row r="11" spans="1:23" s="13" customFormat="1" x14ac:dyDescent="0.3">
      <c r="A11" s="15">
        <v>471</v>
      </c>
      <c r="B11" s="36" t="s">
        <v>61</v>
      </c>
      <c r="C11" s="40">
        <v>5</v>
      </c>
      <c r="D11" s="18" t="s">
        <v>12</v>
      </c>
      <c r="E11" s="19" t="s">
        <v>13</v>
      </c>
      <c r="F11" s="20" t="s">
        <v>14</v>
      </c>
      <c r="G11" s="21" t="s">
        <v>15</v>
      </c>
      <c r="H11" s="21" t="s">
        <v>15</v>
      </c>
      <c r="I11" s="21" t="s">
        <v>15</v>
      </c>
      <c r="J11" s="21" t="s">
        <v>15</v>
      </c>
      <c r="K11" s="21" t="s">
        <v>15</v>
      </c>
      <c r="L11" s="21" t="s">
        <v>15</v>
      </c>
      <c r="M11" s="8">
        <f t="shared" si="3"/>
        <v>36.686506600000001</v>
      </c>
      <c r="N11" s="9">
        <f t="shared" si="1"/>
        <v>22.868853299999998</v>
      </c>
      <c r="O11" s="22">
        <v>5.6311467000000004</v>
      </c>
      <c r="P11" s="22">
        <v>42.317653300000003</v>
      </c>
      <c r="Q11" s="10">
        <v>28.5</v>
      </c>
      <c r="R11" s="10">
        <f t="shared" si="2"/>
        <v>13.817653300000003</v>
      </c>
      <c r="S11" s="23" t="s">
        <v>62</v>
      </c>
      <c r="T11" s="24" t="s">
        <v>63</v>
      </c>
      <c r="U11" s="12"/>
      <c r="V11" s="12" t="s">
        <v>6</v>
      </c>
      <c r="W11">
        <v>59.616426666666698</v>
      </c>
    </row>
    <row r="13" spans="1:23" x14ac:dyDescent="0.3">
      <c r="A13" t="s">
        <v>79</v>
      </c>
      <c r="C13" s="44">
        <f>AVERAGE(C2:C11)</f>
        <v>5.8</v>
      </c>
      <c r="M13" s="44">
        <f t="shared" ref="M13:R13" si="4">AVERAGE(M2:M11)</f>
        <v>38.190079993333335</v>
      </c>
      <c r="N13" s="44">
        <f>AVERAGE(N2:N11)</f>
        <v>32.367285330000001</v>
      </c>
      <c r="O13" s="44">
        <f t="shared" si="4"/>
        <v>6.4127146700000015</v>
      </c>
      <c r="P13" s="44">
        <f t="shared" si="4"/>
        <v>44.602794663333334</v>
      </c>
      <c r="Q13" s="44">
        <f t="shared" si="4"/>
        <v>38.78</v>
      </c>
      <c r="R13" s="44">
        <f t="shared" si="4"/>
        <v>5.8227946633333314</v>
      </c>
    </row>
    <row r="15" spans="1:23" x14ac:dyDescent="0.3">
      <c r="S15" s="48" t="s">
        <v>78</v>
      </c>
      <c r="U15" t="s">
        <v>81</v>
      </c>
    </row>
    <row r="16" spans="1:23" s="13" customFormat="1" x14ac:dyDescent="0.3">
      <c r="A16" s="1">
        <v>477</v>
      </c>
      <c r="B16" s="2" t="s">
        <v>64</v>
      </c>
      <c r="C16" s="3">
        <v>3</v>
      </c>
      <c r="D16" s="4" t="s">
        <v>1</v>
      </c>
      <c r="E16" s="5" t="s">
        <v>2</v>
      </c>
      <c r="F16" s="6" t="s">
        <v>3</v>
      </c>
      <c r="G16" s="7" t="s">
        <v>4</v>
      </c>
      <c r="H16" s="7" t="s">
        <v>4</v>
      </c>
      <c r="I16" s="7" t="s">
        <v>4</v>
      </c>
      <c r="J16" s="7" t="s">
        <v>4</v>
      </c>
      <c r="K16" s="7" t="s">
        <v>4</v>
      </c>
      <c r="L16" s="7" t="s">
        <v>4</v>
      </c>
      <c r="M16" s="8">
        <f t="shared" ref="M16:M22" si="5">P16-O16</f>
        <v>112</v>
      </c>
      <c r="N16" s="9">
        <f t="shared" ref="N16:N22" si="6">Q16-O16</f>
        <v>37.700000000000003</v>
      </c>
      <c r="O16" s="8">
        <v>10</v>
      </c>
      <c r="P16" s="8">
        <v>122</v>
      </c>
      <c r="Q16" s="8">
        <v>47.7</v>
      </c>
      <c r="R16" s="10">
        <f t="shared" ref="R16:R22" si="7">P16-Q16</f>
        <v>74.3</v>
      </c>
      <c r="S16" s="49" t="s">
        <v>80</v>
      </c>
      <c r="T16" s="11" t="s">
        <v>65</v>
      </c>
      <c r="U16" s="7" t="s">
        <v>4</v>
      </c>
      <c r="V16" s="12" t="s">
        <v>6</v>
      </c>
      <c r="W16">
        <v>129</v>
      </c>
    </row>
    <row r="17" spans="1:23" s="13" customFormat="1" x14ac:dyDescent="0.3">
      <c r="A17" s="1">
        <v>478</v>
      </c>
      <c r="B17" s="2" t="s">
        <v>66</v>
      </c>
      <c r="C17" s="3">
        <v>4</v>
      </c>
      <c r="D17" s="4" t="s">
        <v>1</v>
      </c>
      <c r="E17" s="5" t="s">
        <v>2</v>
      </c>
      <c r="F17" s="6" t="s">
        <v>3</v>
      </c>
      <c r="G17" s="7" t="s">
        <v>4</v>
      </c>
      <c r="H17" s="7" t="s">
        <v>4</v>
      </c>
      <c r="I17" s="7" t="s">
        <v>4</v>
      </c>
      <c r="J17" s="7" t="s">
        <v>4</v>
      </c>
      <c r="K17" s="7" t="s">
        <v>4</v>
      </c>
      <c r="L17" s="7" t="s">
        <v>4</v>
      </c>
      <c r="M17" s="8">
        <f t="shared" si="5"/>
        <v>94.5</v>
      </c>
      <c r="N17" s="9">
        <f t="shared" si="6"/>
        <v>31</v>
      </c>
      <c r="O17" s="8">
        <v>9.5</v>
      </c>
      <c r="P17" s="8">
        <v>104</v>
      </c>
      <c r="Q17" s="8">
        <v>40.5</v>
      </c>
      <c r="R17" s="10">
        <f t="shared" si="7"/>
        <v>63.5</v>
      </c>
      <c r="S17" s="49" t="s">
        <v>82</v>
      </c>
      <c r="T17" s="11" t="s">
        <v>67</v>
      </c>
      <c r="U17" s="21" t="s">
        <v>15</v>
      </c>
      <c r="W17">
        <v>124.875</v>
      </c>
    </row>
    <row r="18" spans="1:23" s="13" customFormat="1" x14ac:dyDescent="0.3">
      <c r="A18" s="1">
        <v>479</v>
      </c>
      <c r="B18" s="2" t="s">
        <v>68</v>
      </c>
      <c r="C18" s="3">
        <v>4</v>
      </c>
      <c r="D18" s="4" t="s">
        <v>1</v>
      </c>
      <c r="E18" s="5" t="s">
        <v>2</v>
      </c>
      <c r="F18" s="6" t="s">
        <v>3</v>
      </c>
      <c r="G18" s="7" t="s">
        <v>4</v>
      </c>
      <c r="H18" s="7" t="s">
        <v>4</v>
      </c>
      <c r="I18" s="7" t="s">
        <v>4</v>
      </c>
      <c r="J18" s="7" t="s">
        <v>4</v>
      </c>
      <c r="K18" s="7" t="s">
        <v>4</v>
      </c>
      <c r="L18" s="7" t="s">
        <v>4</v>
      </c>
      <c r="M18" s="8">
        <f t="shared" si="5"/>
        <v>64</v>
      </c>
      <c r="N18" s="9">
        <f t="shared" si="6"/>
        <v>43.5</v>
      </c>
      <c r="O18" s="8">
        <v>10</v>
      </c>
      <c r="P18" s="8">
        <v>74</v>
      </c>
      <c r="Q18" s="8">
        <v>53.5</v>
      </c>
      <c r="R18" s="10">
        <f t="shared" si="7"/>
        <v>20.5</v>
      </c>
      <c r="S18" s="49" t="s">
        <v>83</v>
      </c>
      <c r="T18" s="11" t="s">
        <v>69</v>
      </c>
      <c r="U18" s="21" t="s">
        <v>15</v>
      </c>
      <c r="V18" s="12" t="s">
        <v>6</v>
      </c>
      <c r="W18">
        <v>92.875</v>
      </c>
    </row>
    <row r="19" spans="1:23" s="13" customFormat="1" x14ac:dyDescent="0.3">
      <c r="A19" s="1">
        <v>480</v>
      </c>
      <c r="B19" s="2" t="s">
        <v>70</v>
      </c>
      <c r="C19" s="3">
        <v>4</v>
      </c>
      <c r="D19" s="4" t="s">
        <v>1</v>
      </c>
      <c r="E19" s="5" t="s">
        <v>2</v>
      </c>
      <c r="F19" s="6" t="s">
        <v>3</v>
      </c>
      <c r="G19" s="7" t="s">
        <v>4</v>
      </c>
      <c r="H19" s="7" t="s">
        <v>4</v>
      </c>
      <c r="I19" s="7" t="s">
        <v>4</v>
      </c>
      <c r="J19" s="7" t="s">
        <v>4</v>
      </c>
      <c r="K19" s="7" t="s">
        <v>4</v>
      </c>
      <c r="L19" s="7" t="s">
        <v>4</v>
      </c>
      <c r="M19" s="8">
        <f t="shared" si="5"/>
        <v>72.5</v>
      </c>
      <c r="N19" s="9">
        <f t="shared" si="6"/>
        <v>37.4</v>
      </c>
      <c r="O19" s="8">
        <v>9.5</v>
      </c>
      <c r="P19" s="8">
        <v>82</v>
      </c>
      <c r="Q19" s="14">
        <v>46.9</v>
      </c>
      <c r="R19" s="10">
        <f t="shared" si="7"/>
        <v>35.1</v>
      </c>
      <c r="S19" s="49" t="s">
        <v>84</v>
      </c>
      <c r="T19" s="11" t="s">
        <v>71</v>
      </c>
      <c r="U19" s="7" t="s">
        <v>4</v>
      </c>
      <c r="V19" s="12" t="s">
        <v>6</v>
      </c>
      <c r="W19">
        <v>100.791666666667</v>
      </c>
    </row>
    <row r="20" spans="1:23" s="13" customFormat="1" x14ac:dyDescent="0.3">
      <c r="A20" s="1">
        <v>481</v>
      </c>
      <c r="B20" s="2" t="s">
        <v>0</v>
      </c>
      <c r="C20" s="3">
        <v>5</v>
      </c>
      <c r="D20" s="4" t="s">
        <v>1</v>
      </c>
      <c r="E20" s="5" t="s">
        <v>2</v>
      </c>
      <c r="F20" s="6" t="s">
        <v>3</v>
      </c>
      <c r="G20" s="7" t="s">
        <v>4</v>
      </c>
      <c r="H20" s="7" t="s">
        <v>4</v>
      </c>
      <c r="I20" s="7" t="s">
        <v>4</v>
      </c>
      <c r="J20" s="7" t="s">
        <v>4</v>
      </c>
      <c r="K20" s="7" t="s">
        <v>4</v>
      </c>
      <c r="L20" s="7" t="s">
        <v>4</v>
      </c>
      <c r="M20" s="8">
        <f t="shared" si="5"/>
        <v>22</v>
      </c>
      <c r="N20" s="9">
        <f t="shared" si="6"/>
        <v>22</v>
      </c>
      <c r="O20" s="8">
        <v>10</v>
      </c>
      <c r="P20" s="8">
        <v>32</v>
      </c>
      <c r="Q20" s="8">
        <v>32</v>
      </c>
      <c r="R20" s="10">
        <f t="shared" si="7"/>
        <v>0</v>
      </c>
      <c r="S20" s="49" t="s">
        <v>85</v>
      </c>
      <c r="T20" s="11" t="s">
        <v>5</v>
      </c>
      <c r="U20" s="7" t="s">
        <v>4</v>
      </c>
      <c r="V20" s="12" t="s">
        <v>6</v>
      </c>
      <c r="W20">
        <v>62.7083333333333</v>
      </c>
    </row>
    <row r="21" spans="1:23" s="13" customFormat="1" x14ac:dyDescent="0.3">
      <c r="A21" s="1">
        <v>482</v>
      </c>
      <c r="B21" s="2" t="s">
        <v>7</v>
      </c>
      <c r="C21" s="3">
        <v>5</v>
      </c>
      <c r="D21" s="4" t="s">
        <v>1</v>
      </c>
      <c r="E21" s="5" t="s">
        <v>2</v>
      </c>
      <c r="F21" s="6" t="s">
        <v>3</v>
      </c>
      <c r="G21" s="7" t="s">
        <v>4</v>
      </c>
      <c r="H21" s="7" t="s">
        <v>4</v>
      </c>
      <c r="I21" s="7" t="s">
        <v>4</v>
      </c>
      <c r="J21" s="7" t="s">
        <v>4</v>
      </c>
      <c r="K21" s="7" t="s">
        <v>4</v>
      </c>
      <c r="L21" s="7" t="s">
        <v>4</v>
      </c>
      <c r="M21" s="8">
        <f t="shared" si="5"/>
        <v>25</v>
      </c>
      <c r="N21" s="9">
        <f t="shared" si="6"/>
        <v>22.700000000000003</v>
      </c>
      <c r="O21" s="8">
        <v>13</v>
      </c>
      <c r="P21" s="8">
        <v>38</v>
      </c>
      <c r="Q21" s="8">
        <v>35.700000000000003</v>
      </c>
      <c r="R21" s="10">
        <f t="shared" si="7"/>
        <v>2.2999999999999972</v>
      </c>
      <c r="S21" s="49" t="s">
        <v>86</v>
      </c>
      <c r="T21" s="11" t="s">
        <v>8</v>
      </c>
      <c r="U21" s="21" t="s">
        <v>15</v>
      </c>
      <c r="V21" s="12" t="s">
        <v>6</v>
      </c>
      <c r="W21">
        <v>60.0833333333333</v>
      </c>
    </row>
    <row r="22" spans="1:23" s="13" customFormat="1" x14ac:dyDescent="0.3">
      <c r="A22" s="1">
        <v>483</v>
      </c>
      <c r="B22" s="2" t="s">
        <v>9</v>
      </c>
      <c r="C22" s="3">
        <v>5</v>
      </c>
      <c r="D22" s="4" t="s">
        <v>1</v>
      </c>
      <c r="E22" s="5" t="s">
        <v>2</v>
      </c>
      <c r="F22" s="6" t="s">
        <v>3</v>
      </c>
      <c r="G22" s="7" t="s">
        <v>4</v>
      </c>
      <c r="H22" s="7" t="s">
        <v>4</v>
      </c>
      <c r="I22" s="7" t="s">
        <v>4</v>
      </c>
      <c r="J22" s="7" t="s">
        <v>4</v>
      </c>
      <c r="K22" s="7" t="s">
        <v>4</v>
      </c>
      <c r="L22" s="7" t="s">
        <v>4</v>
      </c>
      <c r="M22" s="8">
        <f t="shared" si="5"/>
        <v>23</v>
      </c>
      <c r="N22" s="9">
        <f t="shared" si="6"/>
        <v>23</v>
      </c>
      <c r="O22" s="8">
        <v>10</v>
      </c>
      <c r="P22" s="8">
        <v>33</v>
      </c>
      <c r="Q22" s="14">
        <v>33</v>
      </c>
      <c r="R22" s="10">
        <f t="shared" si="7"/>
        <v>0</v>
      </c>
      <c r="S22" s="49" t="s">
        <v>87</v>
      </c>
      <c r="T22" s="11" t="s">
        <v>10</v>
      </c>
      <c r="U22" s="7" t="s">
        <v>4</v>
      </c>
      <c r="V22" s="12" t="s">
        <v>6</v>
      </c>
      <c r="W22">
        <v>63.3333333333333</v>
      </c>
    </row>
    <row r="24" spans="1:23" x14ac:dyDescent="0.3">
      <c r="A24" t="s">
        <v>79</v>
      </c>
      <c r="C24" s="44">
        <f>AVERAGE(C16:C22)</f>
        <v>4.2857142857142856</v>
      </c>
      <c r="M24" s="44">
        <f>AVERAGE(M16:M22)</f>
        <v>59</v>
      </c>
      <c r="N24" s="44">
        <f>AVERAGE(N16:N22)</f>
        <v>31.042857142857144</v>
      </c>
      <c r="O24" s="44">
        <f t="shared" ref="O24:R24" si="8">AVERAGE(O16:O22)</f>
        <v>10.285714285714286</v>
      </c>
      <c r="P24" s="44">
        <f t="shared" si="8"/>
        <v>69.285714285714292</v>
      </c>
      <c r="Q24" s="44">
        <f t="shared" si="8"/>
        <v>41.328571428571429</v>
      </c>
      <c r="R24" s="44">
        <f t="shared" si="8"/>
        <v>27.957142857142856</v>
      </c>
    </row>
    <row r="27" spans="1:23" x14ac:dyDescent="0.3">
      <c r="A27" t="s">
        <v>73</v>
      </c>
    </row>
    <row r="28" spans="1:23" ht="28.8" x14ac:dyDescent="0.3">
      <c r="A28" s="43" t="s">
        <v>24</v>
      </c>
      <c r="B28" s="32" t="s">
        <v>72</v>
      </c>
      <c r="C28" s="32" t="s">
        <v>74</v>
      </c>
    </row>
    <row r="29" spans="1:23" x14ac:dyDescent="0.3">
      <c r="A29" s="47">
        <v>451</v>
      </c>
      <c r="B29">
        <v>16.268693333333303</v>
      </c>
      <c r="C29">
        <v>56.652799999999999</v>
      </c>
    </row>
    <row r="30" spans="1:23" x14ac:dyDescent="0.3">
      <c r="A30" s="15">
        <v>454</v>
      </c>
      <c r="B30">
        <v>0.15487999999999857</v>
      </c>
      <c r="C30">
        <v>141.61066666666699</v>
      </c>
    </row>
    <row r="31" spans="1:23" x14ac:dyDescent="0.3">
      <c r="A31" s="15">
        <v>455</v>
      </c>
      <c r="B31">
        <v>-0.56175999999999959</v>
      </c>
      <c r="C31">
        <v>144.442026666667</v>
      </c>
    </row>
    <row r="32" spans="1:23" x14ac:dyDescent="0.3">
      <c r="A32" s="43"/>
    </row>
    <row r="33" spans="1:3" x14ac:dyDescent="0.3">
      <c r="A33" s="43" t="s">
        <v>77</v>
      </c>
    </row>
    <row r="34" spans="1:3" ht="28.8" x14ac:dyDescent="0.3">
      <c r="A34" s="43" t="s">
        <v>24</v>
      </c>
      <c r="B34" s="32" t="s">
        <v>72</v>
      </c>
      <c r="C34" s="32" t="s">
        <v>74</v>
      </c>
    </row>
    <row r="35" spans="1:3" x14ac:dyDescent="0.3">
      <c r="A35" s="1">
        <v>478</v>
      </c>
      <c r="B35">
        <v>63.5</v>
      </c>
      <c r="C35">
        <v>124.875</v>
      </c>
    </row>
    <row r="36" spans="1:3" x14ac:dyDescent="0.3">
      <c r="A36" s="1">
        <v>479</v>
      </c>
      <c r="B36">
        <v>20.5</v>
      </c>
      <c r="C36">
        <v>92.875</v>
      </c>
    </row>
    <row r="37" spans="1:3" x14ac:dyDescent="0.3">
      <c r="A37" s="1">
        <v>482</v>
      </c>
      <c r="B37">
        <v>2.2999999999999972</v>
      </c>
      <c r="C37">
        <v>60.0833333333333</v>
      </c>
    </row>
  </sheetData>
  <conditionalFormatting sqref="G2:L11">
    <cfRule type="colorScale" priority="21">
      <colorScale>
        <cfvo type="num" val="0"/>
        <cfvo type="num" val="1"/>
        <color theme="0"/>
        <color theme="9"/>
      </colorScale>
    </cfRule>
  </conditionalFormatting>
  <conditionalFormatting sqref="G1:L1">
    <cfRule type="colorScale" priority="25">
      <colorScale>
        <cfvo type="min"/>
        <cfvo type="max"/>
        <color rgb="FFFCFCFF"/>
        <color rgb="FF63BE7B"/>
      </colorScale>
    </cfRule>
  </conditionalFormatting>
  <conditionalFormatting sqref="G16:L22">
    <cfRule type="colorScale" priority="19">
      <colorScale>
        <cfvo type="num" val="0"/>
        <cfvo type="num" val="1"/>
        <color theme="0"/>
        <color theme="9"/>
      </colorScale>
    </cfRule>
  </conditionalFormatting>
  <conditionalFormatting sqref="G16:L22">
    <cfRule type="colorScale" priority="20">
      <colorScale>
        <cfvo type="min"/>
        <cfvo type="max"/>
        <color rgb="FFFCFCFF"/>
        <color rgb="FF63BE7B"/>
      </colorScale>
    </cfRule>
  </conditionalFormatting>
  <conditionalFormatting sqref="G2:L11">
    <cfRule type="colorScale" priority="27">
      <colorScale>
        <cfvo type="min"/>
        <cfvo type="max"/>
        <color rgb="FFFCFCFF"/>
        <color rgb="FF63BE7B"/>
      </colorScale>
    </cfRule>
  </conditionalFormatting>
  <conditionalFormatting sqref="U16">
    <cfRule type="colorScale" priority="17">
      <colorScale>
        <cfvo type="num" val="0"/>
        <cfvo type="num" val="1"/>
        <color theme="0"/>
        <color theme="9"/>
      </colorScale>
    </cfRule>
  </conditionalFormatting>
  <conditionalFormatting sqref="U16">
    <cfRule type="colorScale" priority="18">
      <colorScale>
        <cfvo type="min"/>
        <cfvo type="max"/>
        <color rgb="FFFCFCFF"/>
        <color rgb="FF63BE7B"/>
      </colorScale>
    </cfRule>
  </conditionalFormatting>
  <conditionalFormatting sqref="U6">
    <cfRule type="colorScale" priority="15">
      <colorScale>
        <cfvo type="num" val="0"/>
        <cfvo type="num" val="1"/>
        <color theme="0"/>
        <color theme="9"/>
      </colorScale>
    </cfRule>
  </conditionalFormatting>
  <conditionalFormatting sqref="U6">
    <cfRule type="colorScale" priority="16">
      <colorScale>
        <cfvo type="min"/>
        <cfvo type="max"/>
        <color rgb="FFFCFCFF"/>
        <color rgb="FF63BE7B"/>
      </colorScale>
    </cfRule>
  </conditionalFormatting>
  <conditionalFormatting sqref="U7">
    <cfRule type="colorScale" priority="13">
      <colorScale>
        <cfvo type="num" val="0"/>
        <cfvo type="num" val="1"/>
        <color theme="0"/>
        <color theme="9"/>
      </colorScale>
    </cfRule>
  </conditionalFormatting>
  <conditionalFormatting sqref="U7">
    <cfRule type="colorScale" priority="14">
      <colorScale>
        <cfvo type="min"/>
        <cfvo type="max"/>
        <color rgb="FFFCFCFF"/>
        <color rgb="FF63BE7B"/>
      </colorScale>
    </cfRule>
  </conditionalFormatting>
  <conditionalFormatting sqref="U3">
    <cfRule type="colorScale" priority="11">
      <colorScale>
        <cfvo type="num" val="0"/>
        <cfvo type="num" val="1"/>
        <color theme="0"/>
        <color theme="9"/>
      </colorScale>
    </cfRule>
  </conditionalFormatting>
  <conditionalFormatting sqref="U3">
    <cfRule type="colorScale" priority="12">
      <colorScale>
        <cfvo type="min"/>
        <cfvo type="max"/>
        <color rgb="FFFCFCFF"/>
        <color rgb="FF63BE7B"/>
      </colorScale>
    </cfRule>
  </conditionalFormatting>
  <conditionalFormatting sqref="U17">
    <cfRule type="colorScale" priority="9">
      <colorScale>
        <cfvo type="num" val="0"/>
        <cfvo type="num" val="1"/>
        <color theme="0"/>
        <color theme="9"/>
      </colorScale>
    </cfRule>
  </conditionalFormatting>
  <conditionalFormatting sqref="U17">
    <cfRule type="colorScale" priority="10">
      <colorScale>
        <cfvo type="min"/>
        <cfvo type="max"/>
        <color rgb="FFFCFCFF"/>
        <color rgb="FF63BE7B"/>
      </colorScale>
    </cfRule>
  </conditionalFormatting>
  <conditionalFormatting sqref="U18">
    <cfRule type="colorScale" priority="7">
      <colorScale>
        <cfvo type="num" val="0"/>
        <cfvo type="num" val="1"/>
        <color theme="0"/>
        <color theme="9"/>
      </colorScale>
    </cfRule>
  </conditionalFormatting>
  <conditionalFormatting sqref="U18">
    <cfRule type="colorScale" priority="8">
      <colorScale>
        <cfvo type="min"/>
        <cfvo type="max"/>
        <color rgb="FFFCFCFF"/>
        <color rgb="FF63BE7B"/>
      </colorScale>
    </cfRule>
  </conditionalFormatting>
  <conditionalFormatting sqref="U19:U20">
    <cfRule type="colorScale" priority="5">
      <colorScale>
        <cfvo type="num" val="0"/>
        <cfvo type="num" val="1"/>
        <color theme="0"/>
        <color theme="9"/>
      </colorScale>
    </cfRule>
  </conditionalFormatting>
  <conditionalFormatting sqref="U19:U20">
    <cfRule type="colorScale" priority="6">
      <colorScale>
        <cfvo type="min"/>
        <cfvo type="max"/>
        <color rgb="FFFCFCFF"/>
        <color rgb="FF63BE7B"/>
      </colorScale>
    </cfRule>
  </conditionalFormatting>
  <conditionalFormatting sqref="U21">
    <cfRule type="colorScale" priority="3">
      <colorScale>
        <cfvo type="num" val="0"/>
        <cfvo type="num" val="1"/>
        <color theme="0"/>
        <color theme="9"/>
      </colorScale>
    </cfRule>
  </conditionalFormatting>
  <conditionalFormatting sqref="U21">
    <cfRule type="colorScale" priority="4">
      <colorScale>
        <cfvo type="min"/>
        <cfvo type="max"/>
        <color rgb="FFFCFCFF"/>
        <color rgb="FF63BE7B"/>
      </colorScale>
    </cfRule>
  </conditionalFormatting>
  <conditionalFormatting sqref="U22">
    <cfRule type="colorScale" priority="1">
      <colorScale>
        <cfvo type="num" val="0"/>
        <cfvo type="num" val="1"/>
        <color theme="0"/>
        <color theme="9"/>
      </colorScale>
    </cfRule>
  </conditionalFormatting>
  <conditionalFormatting sqref="U22">
    <cfRule type="colorScale" priority="2">
      <colorScale>
        <cfvo type="min"/>
        <cfvo type="max"/>
        <color rgb="FFFCFCFF"/>
        <color rgb="FF63BE7B"/>
      </colorScale>
    </cfRule>
  </conditionalFormatting>
  <hyperlinks>
    <hyperlink ref="S4" r:id="rId1"/>
    <hyperlink ref="S5" r:id="rId2"/>
    <hyperlink ref="S6" r:id="rId3"/>
    <hyperlink ref="S7" r:id="rId4"/>
    <hyperlink ref="S8" r:id="rId5"/>
    <hyperlink ref="S9" r:id="rId6"/>
    <hyperlink ref="S10" r:id="rId7"/>
    <hyperlink ref="S11" r:id="rId8"/>
    <hyperlink ref="S3" r:id="rId9"/>
    <hyperlink ref="S2" r:id="rId10"/>
    <hyperlink ref="S16" r:id="rId11"/>
    <hyperlink ref="S17" r:id="rId12"/>
    <hyperlink ref="S18" r:id="rId13"/>
    <hyperlink ref="S19" r:id="rId14"/>
    <hyperlink ref="S20" r:id="rId15"/>
    <hyperlink ref="S21" r:id="rId16"/>
    <hyperlink ref="S22" r:id="rId17"/>
  </hyperlinks>
  <pageMargins left="0.7" right="0.7" top="0.75" bottom="0.75" header="0.3" footer="0.3"/>
  <pageSetup paperSize="9" orientation="portrait" r:id="rId18"/>
  <drawing r:id="rId19"/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Azat</dc:creator>
  <cp:lastModifiedBy>Azat</cp:lastModifiedBy>
  <dcterms:created xsi:type="dcterms:W3CDTF">2019-07-01T09:02:32Z</dcterms:created>
  <dcterms:modified xsi:type="dcterms:W3CDTF">2019-07-04T17:22:00Z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WorkbookGuid">
    <vt:lpwstr>7fb8a7f0-f5d2-4c0a-a3cb-a5bc2ac2aaef</vt:lpwstr>
  </property>
</Properties>
</file>