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docs_for_labs\Вычмат\lab3\"/>
    </mc:Choice>
  </mc:AlternateContent>
  <xr:revisionPtr revIDLastSave="0" documentId="13_ncr:1_{81CB4015-8F01-4081-B918-006A87DD6587}" xr6:coauthVersionLast="47" xr6:coauthVersionMax="47" xr10:uidLastSave="{00000000-0000-0000-0000-000000000000}"/>
  <bookViews>
    <workbookView xWindow="-120" yWindow="-120" windowWidth="29040" windowHeight="15720" xr2:uid="{E92DC088-CC89-42C0-8F30-9D58FF06BC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L21" i="1"/>
  <c r="G21" i="1"/>
  <c r="H21" i="1"/>
  <c r="I21" i="1"/>
  <c r="J21" i="1"/>
  <c r="K21" i="1"/>
  <c r="E21" i="1"/>
  <c r="F21" i="1"/>
  <c r="D21" i="1"/>
  <c r="C21" i="1"/>
  <c r="B21" i="1"/>
  <c r="L20" i="1"/>
  <c r="K20" i="1"/>
  <c r="J20" i="1"/>
  <c r="I20" i="1"/>
  <c r="H20" i="1"/>
  <c r="G20" i="1"/>
  <c r="F20" i="1"/>
  <c r="E20" i="1"/>
  <c r="D20" i="1"/>
  <c r="C20" i="1"/>
  <c r="B20" i="1"/>
  <c r="D15" i="1"/>
  <c r="C15" i="1"/>
  <c r="D14" i="1"/>
  <c r="E14" i="1"/>
  <c r="F14" i="1"/>
  <c r="G14" i="1"/>
  <c r="H14" i="1"/>
  <c r="I14" i="1"/>
  <c r="J14" i="1"/>
  <c r="K14" i="1"/>
  <c r="L14" i="1"/>
  <c r="C14" i="1"/>
  <c r="L12" i="1"/>
  <c r="K12" i="1"/>
  <c r="J12" i="1"/>
  <c r="I12" i="1"/>
  <c r="H12" i="1"/>
  <c r="G12" i="1"/>
  <c r="F12" i="1"/>
  <c r="E12" i="1"/>
  <c r="D12" i="1"/>
  <c r="C12" i="1"/>
  <c r="B12" i="1"/>
  <c r="C9" i="1"/>
  <c r="B9" i="1"/>
  <c r="B8" i="1"/>
  <c r="C8" i="1"/>
  <c r="D8" i="1"/>
  <c r="E8" i="1"/>
  <c r="F8" i="1"/>
  <c r="G8" i="1"/>
  <c r="H8" i="1"/>
  <c r="I8" i="1"/>
  <c r="J8" i="1"/>
  <c r="K8" i="1"/>
  <c r="B6" i="1"/>
  <c r="H5" i="1"/>
  <c r="C5" i="1"/>
  <c r="D5" i="1"/>
  <c r="E5" i="1"/>
  <c r="F5" i="1"/>
  <c r="G5" i="1"/>
  <c r="B5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<sst xmlns="http://schemas.openxmlformats.org/spreadsheetml/2006/main" count="11" uniqueCount="6">
  <si>
    <t>f</t>
  </si>
  <si>
    <t>x</t>
  </si>
  <si>
    <t>c</t>
  </si>
  <si>
    <t>s</t>
  </si>
  <si>
    <t>f(x)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</si>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</sst>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"/>
    <numFmt numFmtId="165" formatCode="0.000"/>
    <numFmt numFmtId="167" formatCode="0.0000"/>
    <numFmt numFmtId="168" formatCode="0.0"/>
  </numFmts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DBB-1BCE-46AC-B7BA-365A52F607E0}">
  <dimension ref="A2:L23"/>
  <sheetViews>
    <sheetView tabSelected="1" workbookViewId="0">
      <selection activeCell="B23" sqref="B23"/>
    </sheetView>
  </sheetViews>
  <sheetFormatPr defaultRowHeight="15" x14ac:dyDescent="0.25"/>
  <cols>
    <col min="2" max="2" width="12.5703125" bestFit="1" customWidth="1"/>
    <col min="3" max="3" width="20.5703125" bestFit="1" customWidth="1"/>
    <col min="4" max="4" width="15" customWidth="1"/>
    <col min="5" max="6" width="12.7109375" bestFit="1" customWidth="1"/>
    <col min="7" max="7" width="18.5703125" customWidth="1"/>
    <col min="8" max="8" width="17.42578125" customWidth="1"/>
    <col min="9" max="9" width="13.5703125" customWidth="1"/>
    <col min="10" max="10" width="15.28515625" customWidth="1"/>
    <col min="11" max="11" width="15.7109375" customWidth="1"/>
    <col min="12" max="12" width="9.28515625" bestFit="1" customWidth="1"/>
  </cols>
  <sheetData>
    <row r="2" spans="1:12" x14ac:dyDescent="0.25">
      <c r="A2" s="1" t="s">
        <v>1</v>
      </c>
      <c r="B2" s="2">
        <v>0</v>
      </c>
      <c r="C2" s="2">
        <v>0.33333333333333331</v>
      </c>
      <c r="D2" s="2">
        <v>0.66666666666666663</v>
      </c>
      <c r="E2" s="2">
        <v>1</v>
      </c>
      <c r="F2" s="2">
        <v>1.3333333333333333</v>
      </c>
      <c r="G2" s="2">
        <v>1.6666666666666667</v>
      </c>
      <c r="H2" s="2">
        <v>2</v>
      </c>
      <c r="I2" s="2"/>
      <c r="J2" s="2"/>
      <c r="K2" s="2"/>
    </row>
    <row r="3" spans="1:12" x14ac:dyDescent="0.25">
      <c r="A3" t="s">
        <v>0</v>
      </c>
      <c r="B3" s="2">
        <f>-B2^3-B2^2+B2+3</f>
        <v>3</v>
      </c>
      <c r="C3" s="2">
        <f t="shared" ref="C3:H3" si="0">-C2^3-C2^2+C2+3</f>
        <v>3.1851851851851851</v>
      </c>
      <c r="D3" s="2">
        <f t="shared" si="0"/>
        <v>2.925925925925926</v>
      </c>
      <c r="E3" s="2">
        <f t="shared" si="0"/>
        <v>2</v>
      </c>
      <c r="F3" s="2">
        <f t="shared" si="0"/>
        <v>0.18518518518518512</v>
      </c>
      <c r="G3" s="2">
        <f t="shared" si="0"/>
        <v>-2.7407407407407414</v>
      </c>
      <c r="H3" s="2">
        <f t="shared" si="0"/>
        <v>-7</v>
      </c>
      <c r="I3" s="2"/>
      <c r="J3" s="2"/>
      <c r="K3" s="2"/>
    </row>
    <row r="4" spans="1:12" x14ac:dyDescent="0.25">
      <c r="A4" t="s">
        <v>2</v>
      </c>
      <c r="B4" s="2">
        <v>9.7619047619047619E-2</v>
      </c>
      <c r="C4" s="2">
        <v>0.51428571428571423</v>
      </c>
      <c r="D4" s="2">
        <v>6.4285714285714279E-2</v>
      </c>
      <c r="E4" s="2">
        <v>0.64761904761904765</v>
      </c>
      <c r="F4" s="2">
        <v>6.4285714285714279E-2</v>
      </c>
      <c r="G4" s="2">
        <v>0.51428571428571423</v>
      </c>
      <c r="H4" s="2">
        <v>9.7619047619047619E-2</v>
      </c>
    </row>
    <row r="5" spans="1:12" x14ac:dyDescent="0.25">
      <c r="A5" t="s">
        <v>3</v>
      </c>
      <c r="B5" s="2">
        <f>B4*B3</f>
        <v>0.29285714285714287</v>
      </c>
      <c r="C5" s="2">
        <f t="shared" ref="C5:G5" si="1">C4*C3</f>
        <v>1.6380952380952378</v>
      </c>
      <c r="D5" s="2">
        <f t="shared" si="1"/>
        <v>0.18809523809523809</v>
      </c>
      <c r="E5" s="2">
        <f t="shared" si="1"/>
        <v>1.2952380952380953</v>
      </c>
      <c r="F5" s="2">
        <f t="shared" si="1"/>
        <v>1.1904761904761899E-2</v>
      </c>
      <c r="G5" s="2">
        <f t="shared" si="1"/>
        <v>-1.4095238095238096</v>
      </c>
      <c r="H5" s="2">
        <f>H4*H3</f>
        <v>-0.68333333333333335</v>
      </c>
    </row>
    <row r="6" spans="1:12" x14ac:dyDescent="0.25">
      <c r="B6" s="2">
        <f>SUM(B5:H5)</f>
        <v>1.3333333333333324</v>
      </c>
    </row>
    <row r="7" spans="1:12" x14ac:dyDescent="0.25">
      <c r="A7" t="s">
        <v>1</v>
      </c>
      <c r="B7">
        <v>0.1</v>
      </c>
      <c r="C7">
        <v>0.3</v>
      </c>
      <c r="D7">
        <v>0.5</v>
      </c>
      <c r="E7">
        <v>0.7</v>
      </c>
      <c r="F7">
        <v>0.9</v>
      </c>
      <c r="G7">
        <v>1.1000000000000001</v>
      </c>
      <c r="H7">
        <v>1.3</v>
      </c>
      <c r="I7">
        <v>1.5</v>
      </c>
      <c r="J7">
        <v>1.7</v>
      </c>
      <c r="K7">
        <v>1.9</v>
      </c>
    </row>
    <row r="8" spans="1:12" x14ac:dyDescent="0.25">
      <c r="A8" t="s">
        <v>4</v>
      </c>
      <c r="B8" s="3">
        <f>-B7^3-B7^2+B7+3</f>
        <v>3.089</v>
      </c>
      <c r="C8" s="3">
        <f t="shared" ref="C8:K8" si="2">-C7^3-C7^2+C7+3</f>
        <v>3.1829999999999998</v>
      </c>
      <c r="D8" s="3">
        <f t="shared" si="2"/>
        <v>3.125</v>
      </c>
      <c r="E8" s="3">
        <f t="shared" si="2"/>
        <v>2.867</v>
      </c>
      <c r="F8" s="3">
        <f t="shared" si="2"/>
        <v>2.3609999999999998</v>
      </c>
      <c r="G8" s="3">
        <f t="shared" si="2"/>
        <v>1.5589999999999997</v>
      </c>
      <c r="H8" s="3">
        <f t="shared" si="2"/>
        <v>0.41299999999999937</v>
      </c>
      <c r="I8" s="3">
        <f t="shared" si="2"/>
        <v>-1.125</v>
      </c>
      <c r="J8" s="3">
        <f t="shared" si="2"/>
        <v>-3.1029999999999989</v>
      </c>
      <c r="K8" s="3">
        <f t="shared" si="2"/>
        <v>-5.5689999999999991</v>
      </c>
    </row>
    <row r="9" spans="1:12" x14ac:dyDescent="0.25">
      <c r="B9">
        <f>0.2*SUM(B8:K8)</f>
        <v>1.360000000000001</v>
      </c>
      <c r="C9">
        <f>ABS(1.33333333333333-B9)/(1.33333333333333)</f>
        <v>2.0000000000003345E-2</v>
      </c>
    </row>
    <row r="11" spans="1:12" x14ac:dyDescent="0.25">
      <c r="A11" t="s">
        <v>1</v>
      </c>
      <c r="B11">
        <v>0</v>
      </c>
      <c r="C11">
        <v>0.2</v>
      </c>
      <c r="D11">
        <v>0.4</v>
      </c>
      <c r="E11">
        <v>0.6</v>
      </c>
      <c r="F11">
        <v>0.8</v>
      </c>
      <c r="G11">
        <v>1</v>
      </c>
      <c r="H11">
        <v>1.2</v>
      </c>
      <c r="I11">
        <v>1.4</v>
      </c>
      <c r="J11">
        <v>1.6</v>
      </c>
      <c r="K11">
        <v>1.8</v>
      </c>
      <c r="L11">
        <v>2</v>
      </c>
    </row>
    <row r="12" spans="1:12" x14ac:dyDescent="0.25">
      <c r="A12" t="s">
        <v>4</v>
      </c>
      <c r="B12" s="3">
        <f>-B11^3-B11^2+B11+3</f>
        <v>3</v>
      </c>
      <c r="C12" s="3">
        <f t="shared" ref="C12" si="3">-C11^3-C11^2+C11+3</f>
        <v>3.1520000000000001</v>
      </c>
      <c r="D12" s="3">
        <f t="shared" ref="D12" si="4">-D11^3-D11^2+D11+3</f>
        <v>3.1760000000000002</v>
      </c>
      <c r="E12" s="3">
        <f t="shared" ref="E12" si="5">-E11^3-E11^2+E11+3</f>
        <v>3.024</v>
      </c>
      <c r="F12" s="3">
        <f t="shared" ref="F12" si="6">-F11^3-F11^2+F11+3</f>
        <v>2.6479999999999997</v>
      </c>
      <c r="G12" s="3">
        <f t="shared" ref="G12" si="7">-G11^3-G11^2+G11+3</f>
        <v>2</v>
      </c>
      <c r="H12" s="3">
        <f t="shared" ref="H12" si="8">-H11^3-H11^2+H11+3</f>
        <v>1.0319999999999998</v>
      </c>
      <c r="I12" s="3">
        <f t="shared" ref="I12" si="9">-I11^3-I11^2+I11+3</f>
        <v>-0.30399999999999894</v>
      </c>
      <c r="J12" s="3">
        <f t="shared" ref="J12" si="10">-J11^3-J11^2+J11+3</f>
        <v>-2.0560000000000009</v>
      </c>
      <c r="K12" s="3">
        <f t="shared" ref="K12:L12" si="11">-K11^3-K11^2+K11+3</f>
        <v>-4.2720000000000011</v>
      </c>
      <c r="L12" s="3">
        <f t="shared" si="11"/>
        <v>-7</v>
      </c>
    </row>
    <row r="14" spans="1:12" x14ac:dyDescent="0.25">
      <c r="C14" s="3">
        <f>AVERAGE(B12:C12)</f>
        <v>3.0760000000000001</v>
      </c>
      <c r="D14" s="3">
        <f t="shared" ref="D14:L14" si="12">AVERAGE(C12:D12)</f>
        <v>3.1640000000000001</v>
      </c>
      <c r="E14" s="3">
        <f t="shared" si="12"/>
        <v>3.1</v>
      </c>
      <c r="F14" s="3">
        <f t="shared" si="12"/>
        <v>2.8359999999999999</v>
      </c>
      <c r="G14" s="3">
        <f t="shared" si="12"/>
        <v>2.3239999999999998</v>
      </c>
      <c r="H14" s="3">
        <f t="shared" si="12"/>
        <v>1.516</v>
      </c>
      <c r="I14" s="3">
        <f t="shared" si="12"/>
        <v>0.36400000000000043</v>
      </c>
      <c r="J14" s="3">
        <f t="shared" si="12"/>
        <v>-1.18</v>
      </c>
      <c r="K14" s="3">
        <f t="shared" si="12"/>
        <v>-3.164000000000001</v>
      </c>
      <c r="L14" s="3">
        <f t="shared" si="12"/>
        <v>-5.636000000000001</v>
      </c>
    </row>
    <row r="15" spans="1:12" x14ac:dyDescent="0.25">
      <c r="C15">
        <f>SUM(C14:L14)*0.2</f>
        <v>1.2799999999999994</v>
      </c>
      <c r="D15" s="3">
        <f>ABS(1.33333333333333-C15)/(1.33333333333333)</f>
        <v>3.999999999999803E-2</v>
      </c>
    </row>
    <row r="17" spans="1:1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t="s">
        <v>5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1:12" x14ac:dyDescent="0.25">
      <c r="A19" t="s">
        <v>1</v>
      </c>
      <c r="B19">
        <v>0</v>
      </c>
      <c r="C19" s="5">
        <v>0.2</v>
      </c>
      <c r="D19" s="5">
        <v>0.4</v>
      </c>
      <c r="E19" s="5">
        <v>0.6</v>
      </c>
      <c r="F19" s="5">
        <v>0.8</v>
      </c>
      <c r="G19" s="5">
        <v>1</v>
      </c>
      <c r="H19" s="5">
        <v>1.2</v>
      </c>
      <c r="I19" s="5">
        <v>1.4</v>
      </c>
      <c r="J19" s="5">
        <v>1.6</v>
      </c>
      <c r="K19" s="5">
        <v>1.8</v>
      </c>
      <c r="L19" s="4">
        <v>2</v>
      </c>
    </row>
    <row r="20" spans="1:12" x14ac:dyDescent="0.25">
      <c r="A20" t="s">
        <v>4</v>
      </c>
      <c r="B20" s="3">
        <f>-B19^3-B19^2+B19+3</f>
        <v>3</v>
      </c>
      <c r="C20" s="3">
        <f t="shared" ref="C20" si="13">-C19^3-C19^2+C19+3</f>
        <v>3.1520000000000001</v>
      </c>
      <c r="D20" s="3">
        <f t="shared" ref="D20" si="14">-D19^3-D19^2+D19+3</f>
        <v>3.1760000000000002</v>
      </c>
      <c r="E20" s="3">
        <f t="shared" ref="E20" si="15">-E19^3-E19^2+E19+3</f>
        <v>3.024</v>
      </c>
      <c r="F20" s="3">
        <f t="shared" ref="F20" si="16">-F19^3-F19^2+F19+3</f>
        <v>2.6479999999999997</v>
      </c>
      <c r="G20" s="3">
        <f t="shared" ref="G20" si="17">-G19^3-G19^2+G19+3</f>
        <v>2</v>
      </c>
      <c r="H20" s="3">
        <f t="shared" ref="H20" si="18">-H19^3-H19^2+H19+3</f>
        <v>1.0319999999999998</v>
      </c>
      <c r="I20" s="3">
        <f t="shared" ref="I20" si="19">-I19^3-I19^2+I19+3</f>
        <v>-0.30399999999999894</v>
      </c>
      <c r="J20" s="3">
        <f t="shared" ref="J20" si="20">-J19^3-J19^2+J19+3</f>
        <v>-2.0560000000000009</v>
      </c>
      <c r="K20" s="3">
        <f t="shared" ref="K20:L20" si="21">-K19^3-K19^2+K19+3</f>
        <v>-4.2720000000000011</v>
      </c>
      <c r="L20" s="4">
        <f t="shared" si="21"/>
        <v>-7</v>
      </c>
    </row>
    <row r="21" spans="1:12" x14ac:dyDescent="0.25">
      <c r="B21" s="3">
        <f>B20</f>
        <v>3</v>
      </c>
      <c r="C21">
        <f>4*C20</f>
        <v>12.608000000000001</v>
      </c>
      <c r="D21">
        <f>2*D20</f>
        <v>6.3520000000000003</v>
      </c>
      <c r="E21">
        <f>4*E20</f>
        <v>12.096</v>
      </c>
      <c r="F21">
        <f>2*F20</f>
        <v>5.2959999999999994</v>
      </c>
      <c r="G21">
        <f t="shared" ref="G21" si="22">4*G20</f>
        <v>8</v>
      </c>
      <c r="H21">
        <f t="shared" ref="H21" si="23">2*H20</f>
        <v>2.0639999999999996</v>
      </c>
      <c r="I21">
        <f t="shared" ref="I21" si="24">4*I20</f>
        <v>-1.2159999999999958</v>
      </c>
      <c r="J21">
        <f t="shared" ref="J21" si="25">2*J20</f>
        <v>-4.1120000000000019</v>
      </c>
      <c r="K21">
        <f t="shared" ref="K21" si="26">4*K20</f>
        <v>-17.088000000000005</v>
      </c>
      <c r="L21" s="4">
        <f>L20</f>
        <v>-7</v>
      </c>
    </row>
    <row r="23" spans="1:12" x14ac:dyDescent="0.25">
      <c r="B23">
        <f>SUM(B21:L21)*0.2/3</f>
        <v>1.3333333333333333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Балин Артем Алексеевич</dc:creator>
  <cp:lastModifiedBy>Балин Артем Алексеевич</cp:lastModifiedBy>
  <dcterms:created xsi:type="dcterms:W3CDTF">2024-03-18T17:39:48Z</dcterms:created>
  <dcterms:modified xsi:type="dcterms:W3CDTF">2024-03-18T18:49:33Z</dcterms:modified>
</cp:coreProperties>
</file>