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1" i="1"/>
  <c r="J13" i="1"/>
  <c r="J15" i="1"/>
  <c r="J17" i="1"/>
  <c r="J19" i="1"/>
  <c r="J7" i="1"/>
  <c r="I9" i="1"/>
  <c r="I11" i="1"/>
  <c r="I13" i="1"/>
  <c r="I15" i="1"/>
  <c r="I17" i="1"/>
  <c r="I19" i="1"/>
  <c r="I7" i="1"/>
  <c r="H4" i="1"/>
  <c r="H2" i="1"/>
  <c r="H1" i="1"/>
  <c r="D18" i="1"/>
  <c r="C19" i="1"/>
  <c r="D19" i="1" s="1"/>
  <c r="C27" i="1"/>
  <c r="D27" i="1" s="1"/>
  <c r="C49" i="1"/>
  <c r="D49" i="1" s="1"/>
  <c r="C41" i="1"/>
  <c r="D41" i="1" s="1"/>
  <c r="C15" i="1"/>
  <c r="D15" i="1" s="1"/>
  <c r="C28" i="1"/>
  <c r="D28" i="1" s="1"/>
  <c r="C34" i="1"/>
  <c r="D34" i="1" s="1"/>
  <c r="C23" i="1"/>
  <c r="D23" i="1" s="1"/>
  <c r="C7" i="1"/>
  <c r="D7" i="1" s="1"/>
  <c r="C14" i="1"/>
  <c r="D14" i="1" s="1"/>
  <c r="C29" i="1"/>
  <c r="D29" i="1" s="1"/>
  <c r="C8" i="1"/>
  <c r="D8" i="1" s="1"/>
  <c r="C44" i="1"/>
  <c r="D44" i="1" s="1"/>
  <c r="C47" i="1"/>
  <c r="D47" i="1" s="1"/>
  <c r="C5" i="1"/>
  <c r="D5" i="1" s="1"/>
  <c r="C9" i="1"/>
  <c r="D9" i="1" s="1"/>
  <c r="C43" i="1"/>
  <c r="D43" i="1" s="1"/>
  <c r="C35" i="1"/>
  <c r="D35" i="1" s="1"/>
  <c r="C16" i="1"/>
  <c r="D16" i="1" s="1"/>
  <c r="C36" i="1"/>
  <c r="D36" i="1" s="1"/>
  <c r="C30" i="1"/>
  <c r="D30" i="1" s="1"/>
  <c r="C31" i="1"/>
  <c r="D31" i="1" s="1"/>
  <c r="C12" i="1"/>
  <c r="D12" i="1" s="1"/>
  <c r="C20" i="1"/>
  <c r="D20" i="1" s="1"/>
  <c r="C3" i="1"/>
  <c r="D3" i="1" s="1"/>
  <c r="C6" i="1"/>
  <c r="D6" i="1" s="1"/>
  <c r="C13" i="1"/>
  <c r="D13" i="1" s="1"/>
  <c r="C24" i="1"/>
  <c r="D24" i="1" s="1"/>
  <c r="C21" i="1"/>
  <c r="D21" i="1" s="1"/>
  <c r="C25" i="1"/>
  <c r="D25" i="1" s="1"/>
  <c r="C11" i="1"/>
  <c r="D11" i="1" s="1"/>
  <c r="C48" i="1"/>
  <c r="D48" i="1" s="1"/>
  <c r="C50" i="1"/>
  <c r="D50" i="1" s="1"/>
  <c r="C37" i="1"/>
  <c r="D37" i="1" s="1"/>
  <c r="C32" i="1"/>
  <c r="D32" i="1" s="1"/>
  <c r="C39" i="1"/>
  <c r="D39" i="1" s="1"/>
  <c r="C17" i="1"/>
  <c r="D17" i="1" s="1"/>
  <c r="C18" i="1"/>
  <c r="C38" i="1"/>
  <c r="D38" i="1" s="1"/>
  <c r="C40" i="1"/>
  <c r="D40" i="1" s="1"/>
  <c r="C33" i="1"/>
  <c r="D33" i="1" s="1"/>
  <c r="C22" i="1"/>
  <c r="D22" i="1" s="1"/>
  <c r="C42" i="1"/>
  <c r="D42" i="1" s="1"/>
  <c r="C10" i="1"/>
  <c r="D10" i="1" s="1"/>
  <c r="C45" i="1"/>
  <c r="D45" i="1" s="1"/>
  <c r="C51" i="1"/>
  <c r="D51" i="1" s="1"/>
  <c r="C46" i="1"/>
  <c r="D46" i="1" s="1"/>
  <c r="C1" i="1"/>
  <c r="D1" i="1" s="1"/>
  <c r="C4" i="1"/>
  <c r="D4" i="1" s="1"/>
  <c r="C2" i="1"/>
  <c r="D2" i="1" s="1"/>
  <c r="H3" i="1" l="1"/>
  <c r="G51" i="1"/>
  <c r="H51" i="1" s="1"/>
  <c r="H52" i="1" s="1"/>
  <c r="I51" i="1" s="1"/>
  <c r="C26" i="1"/>
</calcChain>
</file>

<file path=xl/sharedStrings.xml><?xml version="1.0" encoding="utf-8"?>
<sst xmlns="http://schemas.openxmlformats.org/spreadsheetml/2006/main" count="13" uniqueCount="13">
  <si>
    <t>среднее</t>
  </si>
  <si>
    <t>СУММА:</t>
  </si>
  <si>
    <t>СИГМА_Н</t>
  </si>
  <si>
    <t>мин</t>
  </si>
  <si>
    <t>макс</t>
  </si>
  <si>
    <t>разница</t>
  </si>
  <si>
    <t>дельта t</t>
  </si>
  <si>
    <t>Границы интервалов</t>
  </si>
  <si>
    <t>Дельта N</t>
  </si>
  <si>
    <t>хуйня какая то</t>
  </si>
  <si>
    <t>t</t>
  </si>
  <si>
    <t>p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</si>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</sst>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7" sqref="K7:K8"/>
    </sheetView>
  </sheetViews>
  <sheetFormatPr defaultRowHeight="14.5" x14ac:dyDescent="0.35"/>
  <cols>
    <col min="2" max="2" width="12.26953125" style="1" bestFit="1" customWidth="1"/>
    <col min="3" max="3" width="8.7265625" style="1"/>
    <col min="6" max="6" width="8.7265625" customWidth="1"/>
    <col min="7" max="7" width="22.08984375" customWidth="1"/>
    <col min="9" max="10" width="14.453125" customWidth="1"/>
    <col min="11" max="11" width="16" customWidth="1"/>
  </cols>
  <sheetData>
    <row r="1" spans="1:11" x14ac:dyDescent="0.35">
      <c r="A1" s="2"/>
      <c r="B1" s="2">
        <v>9.7100000000000009</v>
      </c>
      <c r="C1" s="2">
        <f>B1-$B$51</f>
        <v>-0.50999999999999979</v>
      </c>
      <c r="D1" s="1">
        <f>C1*C1</f>
        <v>0.26009999999999978</v>
      </c>
      <c r="G1" s="2" t="s">
        <v>3</v>
      </c>
      <c r="H1" s="2">
        <f>MIN(B:B)</f>
        <v>9.7100000000000009</v>
      </c>
    </row>
    <row r="2" spans="1:11" x14ac:dyDescent="0.35">
      <c r="A2" s="2"/>
      <c r="B2" s="2">
        <v>9.7100000000000009</v>
      </c>
      <c r="C2" s="2">
        <f>B2-$B$51</f>
        <v>-0.50999999999999979</v>
      </c>
      <c r="D2" s="1">
        <f>C2*C2</f>
        <v>0.26009999999999978</v>
      </c>
      <c r="G2" s="2" t="s">
        <v>4</v>
      </c>
      <c r="H2" s="2">
        <f>MAX(B:B)</f>
        <v>10.220000000000001</v>
      </c>
    </row>
    <row r="3" spans="1:11" x14ac:dyDescent="0.35">
      <c r="A3" s="2"/>
      <c r="B3" s="2">
        <v>9.7799999999999994</v>
      </c>
      <c r="C3" s="2">
        <f>B3-$B$51</f>
        <v>-0.44000000000000128</v>
      </c>
      <c r="D3" s="1">
        <f>C3*C3</f>
        <v>0.19360000000000113</v>
      </c>
      <c r="G3" s="2" t="s">
        <v>5</v>
      </c>
      <c r="H3" s="2">
        <f>H2-H1</f>
        <v>0.50999999999999979</v>
      </c>
    </row>
    <row r="4" spans="1:11" x14ac:dyDescent="0.35">
      <c r="A4" s="2"/>
      <c r="B4" s="2">
        <v>9.81</v>
      </c>
      <c r="C4" s="2">
        <f>B4-$B$51</f>
        <v>-0.41000000000000014</v>
      </c>
      <c r="D4" s="1">
        <f>C4*C4</f>
        <v>0.16810000000000011</v>
      </c>
      <c r="G4" s="2" t="s">
        <v>6</v>
      </c>
      <c r="H4">
        <f>0.51/7</f>
        <v>7.2857142857142856E-2</v>
      </c>
      <c r="I4">
        <v>7.0000000000000007E-2</v>
      </c>
    </row>
    <row r="5" spans="1:11" x14ac:dyDescent="0.35">
      <c r="A5" s="2"/>
      <c r="B5" s="2">
        <v>9.81</v>
      </c>
      <c r="C5" s="2">
        <f>B5-$B$51</f>
        <v>-0.41000000000000014</v>
      </c>
      <c r="D5" s="1">
        <f>C5*C5</f>
        <v>0.16810000000000011</v>
      </c>
      <c r="F5" s="2"/>
    </row>
    <row r="6" spans="1:11" x14ac:dyDescent="0.35">
      <c r="A6" s="2"/>
      <c r="B6" s="2">
        <v>9.81</v>
      </c>
      <c r="C6" s="2">
        <f>B6-$B$51</f>
        <v>-0.41000000000000014</v>
      </c>
      <c r="D6" s="1">
        <f>C6*C6</f>
        <v>0.16810000000000011</v>
      </c>
      <c r="F6" s="2"/>
      <c r="G6" s="2" t="s">
        <v>7</v>
      </c>
      <c r="H6" t="s">
        <v>8</v>
      </c>
      <c r="I6" t="s">
        <v>9</v>
      </c>
      <c r="J6" t="s">
        <v>10</v>
      </c>
      <c r="K6" t="s">
        <v>11</v>
      </c>
    </row>
    <row r="7" spans="1:11" x14ac:dyDescent="0.35">
      <c r="A7" s="2"/>
      <c r="B7" s="2">
        <v>9.84</v>
      </c>
      <c r="C7" s="2">
        <f>B7-$B$51</f>
        <v>-0.38000000000000078</v>
      </c>
      <c r="D7" s="1">
        <f>C7*C7</f>
        <v>0.14440000000000058</v>
      </c>
      <c r="F7" s="4"/>
      <c r="G7" s="2">
        <v>9.7100000000000009</v>
      </c>
      <c r="H7" s="3">
        <v>3</v>
      </c>
      <c r="I7" s="3">
        <f>H7/($I$4*50)</f>
        <v>0.85714285714285698</v>
      </c>
      <c r="J7" s="4">
        <f>AVERAGE(G7:G8)</f>
        <v>9.745000000000001</v>
      </c>
      <c r="K7" s="3" t="s">
        <v>12</v>
      </c>
    </row>
    <row r="8" spans="1:11" x14ac:dyDescent="0.35">
      <c r="A8" s="2"/>
      <c r="B8" s="2">
        <v>9.84</v>
      </c>
      <c r="C8" s="2">
        <f>B8-$B$51</f>
        <v>-0.38000000000000078</v>
      </c>
      <c r="D8" s="1">
        <f>C8*C8</f>
        <v>0.14440000000000058</v>
      </c>
      <c r="F8" s="4"/>
      <c r="G8" s="2">
        <v>9.7799999999999994</v>
      </c>
      <c r="H8" s="3"/>
      <c r="I8" s="3"/>
      <c r="J8" s="3"/>
      <c r="K8" s="3"/>
    </row>
    <row r="9" spans="1:11" x14ac:dyDescent="0.35">
      <c r="A9" s="2"/>
      <c r="B9" s="2">
        <v>9.84</v>
      </c>
      <c r="C9" s="2">
        <f>B9-$B$51</f>
        <v>-0.38000000000000078</v>
      </c>
      <c r="D9" s="1">
        <f>C9*C9</f>
        <v>0.14440000000000058</v>
      </c>
      <c r="F9" s="4"/>
      <c r="G9" s="2">
        <v>9.7799999999999994</v>
      </c>
      <c r="H9" s="3">
        <v>8</v>
      </c>
      <c r="I9" s="3">
        <f t="shared" ref="I9" si="0">H9/($I$4*50)</f>
        <v>2.2857142857142856</v>
      </c>
      <c r="J9" s="4">
        <f t="shared" ref="J9:J20" si="1">AVERAGE(G9:G10)</f>
        <v>9.8149999999999995</v>
      </c>
      <c r="K9" s="3"/>
    </row>
    <row r="10" spans="1:11" x14ac:dyDescent="0.35">
      <c r="A10" s="2"/>
      <c r="B10" s="2">
        <v>9.84</v>
      </c>
      <c r="C10" s="2">
        <f>B10-$B$51</f>
        <v>-0.38000000000000078</v>
      </c>
      <c r="D10" s="1">
        <f>C10*C10</f>
        <v>0.14440000000000058</v>
      </c>
      <c r="F10" s="4"/>
      <c r="G10" s="2">
        <v>9.85</v>
      </c>
      <c r="H10" s="3"/>
      <c r="I10" s="3"/>
      <c r="J10" s="3"/>
      <c r="K10" s="3"/>
    </row>
    <row r="11" spans="1:11" x14ac:dyDescent="0.35">
      <c r="A11" s="2"/>
      <c r="B11" s="2">
        <v>9.85</v>
      </c>
      <c r="C11" s="2">
        <f>B11-$B$51</f>
        <v>-0.37000000000000099</v>
      </c>
      <c r="D11" s="1">
        <f>C11*C11</f>
        <v>0.13690000000000074</v>
      </c>
      <c r="F11" s="2"/>
      <c r="G11" s="2">
        <v>9.85</v>
      </c>
      <c r="H11" s="3">
        <v>9</v>
      </c>
      <c r="I11" s="3">
        <f t="shared" ref="I11" si="2">H11/($I$4*50)</f>
        <v>2.5714285714285712</v>
      </c>
      <c r="J11" s="4">
        <f t="shared" ref="J11:J20" si="3">AVERAGE(G11:G12)</f>
        <v>9.8849999999999998</v>
      </c>
      <c r="K11" s="3"/>
    </row>
    <row r="12" spans="1:11" x14ac:dyDescent="0.35">
      <c r="A12" s="2"/>
      <c r="B12" s="2">
        <v>9.8699999999999992</v>
      </c>
      <c r="C12" s="2">
        <f>B12-$B$51</f>
        <v>-0.35000000000000142</v>
      </c>
      <c r="D12" s="1">
        <f>C12*C12</f>
        <v>0.122500000000001</v>
      </c>
      <c r="F12" s="2"/>
      <c r="G12" s="2">
        <v>9.92</v>
      </c>
      <c r="H12" s="3"/>
      <c r="I12" s="3"/>
      <c r="J12" s="3"/>
      <c r="K12" s="3"/>
    </row>
    <row r="13" spans="1:11" x14ac:dyDescent="0.35">
      <c r="A13" s="2"/>
      <c r="B13" s="2">
        <v>9.8699999999999992</v>
      </c>
      <c r="C13" s="2">
        <f>B13-$B$51</f>
        <v>-0.35000000000000142</v>
      </c>
      <c r="D13" s="1">
        <f>C13*C13</f>
        <v>0.122500000000001</v>
      </c>
      <c r="F13" s="2"/>
      <c r="G13" s="2">
        <v>9.92</v>
      </c>
      <c r="H13" s="3">
        <v>13</v>
      </c>
      <c r="I13" s="3">
        <f t="shared" ref="I13" si="4">H13/($I$4*50)</f>
        <v>3.714285714285714</v>
      </c>
      <c r="J13" s="4">
        <f t="shared" ref="J13:J20" si="5">AVERAGE(G13:G14)</f>
        <v>9.9550000000000001</v>
      </c>
      <c r="K13" s="3"/>
    </row>
    <row r="14" spans="1:11" x14ac:dyDescent="0.35">
      <c r="A14" s="2"/>
      <c r="B14" s="2">
        <v>9.8800000000000008</v>
      </c>
      <c r="C14" s="2">
        <f>B14-$B$51</f>
        <v>-0.33999999999999986</v>
      </c>
      <c r="D14" s="1">
        <f>C14*C14</f>
        <v>0.1155999999999999</v>
      </c>
      <c r="F14" s="2"/>
      <c r="G14" s="2">
        <v>9.99</v>
      </c>
      <c r="H14" s="3"/>
      <c r="I14" s="3"/>
      <c r="J14" s="3"/>
      <c r="K14" s="3"/>
    </row>
    <row r="15" spans="1:11" x14ac:dyDescent="0.35">
      <c r="A15" s="2"/>
      <c r="B15" s="2">
        <v>9.9</v>
      </c>
      <c r="C15" s="2">
        <f>B15-$B$51</f>
        <v>-0.32000000000000028</v>
      </c>
      <c r="D15" s="1">
        <f>C15*C15</f>
        <v>0.10240000000000019</v>
      </c>
      <c r="F15" s="2"/>
      <c r="G15" s="2">
        <v>10</v>
      </c>
      <c r="H15" s="3">
        <v>10</v>
      </c>
      <c r="I15" s="3">
        <f t="shared" ref="I15" si="6">H15/($I$4*50)</f>
        <v>2.8571428571428568</v>
      </c>
      <c r="J15" s="4">
        <f t="shared" ref="J15:J20" si="7">AVERAGE(G15:G16)</f>
        <v>10.039999999999999</v>
      </c>
      <c r="K15" s="3"/>
    </row>
    <row r="16" spans="1:11" x14ac:dyDescent="0.35">
      <c r="A16" s="2"/>
      <c r="B16" s="2">
        <v>9.9</v>
      </c>
      <c r="C16" s="2">
        <f>B16-$B$51</f>
        <v>-0.32000000000000028</v>
      </c>
      <c r="D16" s="1">
        <f>C16*C16</f>
        <v>0.10240000000000019</v>
      </c>
      <c r="F16" s="2"/>
      <c r="G16" s="2">
        <v>10.08</v>
      </c>
      <c r="H16" s="3"/>
      <c r="I16" s="3"/>
      <c r="J16" s="3"/>
      <c r="K16" s="3"/>
    </row>
    <row r="17" spans="1:11" x14ac:dyDescent="0.35">
      <c r="A17" s="2"/>
      <c r="B17" s="2">
        <v>9.9</v>
      </c>
      <c r="C17" s="2">
        <f>B17-$B$51</f>
        <v>-0.32000000000000028</v>
      </c>
      <c r="D17" s="1">
        <f>C17*C17</f>
        <v>0.10240000000000019</v>
      </c>
      <c r="F17" s="2"/>
      <c r="G17" s="2">
        <v>10.08</v>
      </c>
      <c r="H17" s="3">
        <v>4</v>
      </c>
      <c r="I17" s="3">
        <f t="shared" ref="I17" si="8">H17/($I$4*50)</f>
        <v>1.1428571428571428</v>
      </c>
      <c r="J17" s="4">
        <f t="shared" ref="J17:J20" si="9">AVERAGE(G17:G18)</f>
        <v>10.120000000000001</v>
      </c>
      <c r="K17" s="3"/>
    </row>
    <row r="18" spans="1:11" x14ac:dyDescent="0.35">
      <c r="A18" s="2"/>
      <c r="B18" s="2">
        <v>9.9</v>
      </c>
      <c r="C18" s="2">
        <f>B18-$B$51</f>
        <v>-0.32000000000000028</v>
      </c>
      <c r="D18" s="1">
        <f>C18*C18</f>
        <v>0.10240000000000019</v>
      </c>
      <c r="F18" s="2"/>
      <c r="G18" s="2">
        <v>10.16</v>
      </c>
      <c r="H18" s="3"/>
      <c r="I18" s="3"/>
      <c r="J18" s="3"/>
      <c r="K18" s="3"/>
    </row>
    <row r="19" spans="1:11" x14ac:dyDescent="0.35">
      <c r="A19" s="2"/>
      <c r="B19" s="2">
        <v>9.91</v>
      </c>
      <c r="C19" s="2">
        <f>B19-$B$51</f>
        <v>-0.3100000000000005</v>
      </c>
      <c r="D19" s="1">
        <f>C19*C19</f>
        <v>9.610000000000031E-2</v>
      </c>
      <c r="F19" s="2"/>
      <c r="G19" s="2">
        <v>10.16</v>
      </c>
      <c r="H19" s="3">
        <v>3</v>
      </c>
      <c r="I19" s="3">
        <f t="shared" ref="I19" si="10">H19/($I$4*50)</f>
        <v>0.85714285714285698</v>
      </c>
      <c r="J19" s="4">
        <f t="shared" ref="J19:J20" si="11">AVERAGE(G19:G20)</f>
        <v>10.195</v>
      </c>
      <c r="K19" s="3"/>
    </row>
    <row r="20" spans="1:11" x14ac:dyDescent="0.35">
      <c r="A20" s="2"/>
      <c r="B20" s="2">
        <v>9.91</v>
      </c>
      <c r="C20" s="2">
        <f>B20-$B$51</f>
        <v>-0.3100000000000005</v>
      </c>
      <c r="D20" s="1">
        <f>C20*C20</f>
        <v>9.610000000000031E-2</v>
      </c>
      <c r="F20" s="2"/>
      <c r="G20" s="2">
        <v>10.23</v>
      </c>
      <c r="H20" s="3"/>
      <c r="I20" s="3"/>
      <c r="J20" s="3"/>
      <c r="K20" s="3"/>
    </row>
    <row r="21" spans="1:11" x14ac:dyDescent="0.35">
      <c r="A21" s="2"/>
      <c r="B21" s="2">
        <v>9.93</v>
      </c>
      <c r="C21" s="2">
        <f>B21-$B$51</f>
        <v>-0.29000000000000092</v>
      </c>
      <c r="D21" s="1">
        <f>C21*C21</f>
        <v>8.4100000000000535E-2</v>
      </c>
      <c r="F21" s="2"/>
    </row>
    <row r="22" spans="1:11" x14ac:dyDescent="0.35">
      <c r="A22" s="2"/>
      <c r="B22" s="2">
        <v>9.94</v>
      </c>
      <c r="C22" s="2">
        <f>B22-$B$51</f>
        <v>-0.28000000000000114</v>
      </c>
      <c r="D22" s="1">
        <f>C22*C22</f>
        <v>7.8400000000000636E-2</v>
      </c>
      <c r="F22" s="2"/>
    </row>
    <row r="23" spans="1:11" x14ac:dyDescent="0.35">
      <c r="A23" s="2"/>
      <c r="B23" s="2">
        <v>9.9600000000000009</v>
      </c>
      <c r="C23" s="2">
        <f>B23-$B$51</f>
        <v>-0.25999999999999979</v>
      </c>
      <c r="D23" s="1">
        <f>C23*C23</f>
        <v>6.7599999999999882E-2</v>
      </c>
      <c r="F23" s="2"/>
    </row>
    <row r="24" spans="1:11" x14ac:dyDescent="0.35">
      <c r="A24" s="2"/>
      <c r="B24" s="2">
        <v>9.9600000000000009</v>
      </c>
      <c r="C24" s="2">
        <f>B24-$B$51</f>
        <v>-0.25999999999999979</v>
      </c>
      <c r="D24" s="1">
        <f>C24*C24</f>
        <v>6.7599999999999882E-2</v>
      </c>
      <c r="F24" s="2"/>
    </row>
    <row r="25" spans="1:11" x14ac:dyDescent="0.35">
      <c r="A25" s="2"/>
      <c r="B25" s="2">
        <v>9.9600000000000009</v>
      </c>
      <c r="C25" s="2">
        <f>B25-$B$51</f>
        <v>-0.25999999999999979</v>
      </c>
      <c r="D25" s="1">
        <f>C25*C25</f>
        <v>6.7599999999999882E-2</v>
      </c>
      <c r="F25" s="2"/>
    </row>
    <row r="26" spans="1:11" x14ac:dyDescent="0.35">
      <c r="A26" s="2" t="s">
        <v>0</v>
      </c>
      <c r="B26" s="2">
        <v>9.9600000000000009</v>
      </c>
      <c r="C26" s="2">
        <f>SUM(C1:C25)</f>
        <v>-8.8700000000000117</v>
      </c>
      <c r="D26" s="2"/>
      <c r="F26" s="2"/>
    </row>
    <row r="27" spans="1:11" x14ac:dyDescent="0.35">
      <c r="A27" s="2"/>
      <c r="B27" s="2">
        <v>9.9700000000000006</v>
      </c>
      <c r="C27" s="2">
        <f>B27-$B$51</f>
        <v>-0.25</v>
      </c>
      <c r="D27" s="1">
        <f>C27*C27</f>
        <v>6.25E-2</v>
      </c>
      <c r="F27" s="2"/>
    </row>
    <row r="28" spans="1:11" x14ac:dyDescent="0.35">
      <c r="A28" s="2"/>
      <c r="B28" s="2">
        <v>9.9700000000000006</v>
      </c>
      <c r="C28" s="2">
        <f>B28-$B$51</f>
        <v>-0.25</v>
      </c>
      <c r="D28" s="1">
        <f>C28*C28</f>
        <v>6.25E-2</v>
      </c>
      <c r="F28" s="2"/>
    </row>
    <row r="29" spans="1:11" x14ac:dyDescent="0.35">
      <c r="A29" s="2"/>
      <c r="B29" s="2">
        <v>9.9700000000000006</v>
      </c>
      <c r="C29" s="2">
        <f>B29-$B$51</f>
        <v>-0.25</v>
      </c>
      <c r="D29" s="1">
        <f>C29*C29</f>
        <v>6.25E-2</v>
      </c>
      <c r="F29" s="2"/>
    </row>
    <row r="30" spans="1:11" x14ac:dyDescent="0.35">
      <c r="A30" s="2"/>
      <c r="B30" s="2">
        <v>9.9700000000000006</v>
      </c>
      <c r="C30" s="2">
        <f>B30-$B$51</f>
        <v>-0.25</v>
      </c>
      <c r="D30" s="1">
        <f>C30*C30</f>
        <v>6.25E-2</v>
      </c>
      <c r="F30" s="2"/>
    </row>
    <row r="31" spans="1:11" x14ac:dyDescent="0.35">
      <c r="A31" s="2"/>
      <c r="B31" s="2">
        <v>9.9700000000000006</v>
      </c>
      <c r="C31" s="2">
        <f>B31-$B$51</f>
        <v>-0.25</v>
      </c>
      <c r="D31" s="1">
        <f>C31*C31</f>
        <v>6.25E-2</v>
      </c>
      <c r="F31" s="2"/>
    </row>
    <row r="32" spans="1:11" x14ac:dyDescent="0.35">
      <c r="A32" s="2"/>
      <c r="B32" s="2">
        <v>9.9700000000000006</v>
      </c>
      <c r="C32" s="2">
        <f>B32-$B$51</f>
        <v>-0.25</v>
      </c>
      <c r="D32" s="1">
        <f>C32*C32</f>
        <v>6.25E-2</v>
      </c>
      <c r="F32" s="2"/>
    </row>
    <row r="33" spans="1:6" x14ac:dyDescent="0.35">
      <c r="A33" s="2"/>
      <c r="B33" s="2">
        <v>9.9700000000000006</v>
      </c>
      <c r="C33" s="2">
        <f>B33-$B$51</f>
        <v>-0.25</v>
      </c>
      <c r="D33" s="1">
        <f>C33*C33</f>
        <v>6.25E-2</v>
      </c>
      <c r="F33" s="2"/>
    </row>
    <row r="34" spans="1:6" x14ac:dyDescent="0.35">
      <c r="A34" s="2"/>
      <c r="B34" s="2">
        <v>10</v>
      </c>
      <c r="C34" s="2">
        <f>B34-$B$51</f>
        <v>-0.22000000000000064</v>
      </c>
      <c r="D34" s="1">
        <f>C34*C34</f>
        <v>4.8400000000000283E-2</v>
      </c>
      <c r="F34" s="2"/>
    </row>
    <row r="35" spans="1:6" x14ac:dyDescent="0.35">
      <c r="A35" s="2"/>
      <c r="B35" s="2">
        <v>10</v>
      </c>
      <c r="C35" s="2">
        <f>B35-$B$51</f>
        <v>-0.22000000000000064</v>
      </c>
      <c r="D35" s="1">
        <f>C35*C35</f>
        <v>4.8400000000000283E-2</v>
      </c>
      <c r="F35" s="2"/>
    </row>
    <row r="36" spans="1:6" x14ac:dyDescent="0.35">
      <c r="A36" s="2"/>
      <c r="B36" s="2">
        <v>10</v>
      </c>
      <c r="C36" s="2">
        <f>B36-$B$51</f>
        <v>-0.22000000000000064</v>
      </c>
      <c r="D36" s="1">
        <f>C36*C36</f>
        <v>4.8400000000000283E-2</v>
      </c>
      <c r="F36" s="2"/>
    </row>
    <row r="37" spans="1:6" x14ac:dyDescent="0.35">
      <c r="A37" s="2"/>
      <c r="B37" s="2">
        <v>10</v>
      </c>
      <c r="C37" s="2">
        <f>B37-$B$51</f>
        <v>-0.22000000000000064</v>
      </c>
      <c r="D37" s="1">
        <f>C37*C37</f>
        <v>4.8400000000000283E-2</v>
      </c>
      <c r="F37" s="2"/>
    </row>
    <row r="38" spans="1:6" x14ac:dyDescent="0.35">
      <c r="A38" s="2"/>
      <c r="B38" s="2">
        <v>10</v>
      </c>
      <c r="C38" s="2">
        <f>B38-$B$51</f>
        <v>-0.22000000000000064</v>
      </c>
      <c r="D38" s="1">
        <f>C38*C38</f>
        <v>4.8400000000000283E-2</v>
      </c>
      <c r="F38" s="2"/>
    </row>
    <row r="39" spans="1:6" x14ac:dyDescent="0.35">
      <c r="A39" s="2"/>
      <c r="B39" s="2">
        <v>10.029999999999999</v>
      </c>
      <c r="C39" s="2">
        <f>B39-$B$51</f>
        <v>-0.19000000000000128</v>
      </c>
      <c r="D39" s="1">
        <f>C39*C39</f>
        <v>3.6100000000000486E-2</v>
      </c>
      <c r="F39" s="2"/>
    </row>
    <row r="40" spans="1:6" x14ac:dyDescent="0.35">
      <c r="A40" s="2"/>
      <c r="B40" s="2">
        <v>10.029999999999999</v>
      </c>
      <c r="C40" s="2">
        <f>B40-$B$51</f>
        <v>-0.19000000000000128</v>
      </c>
      <c r="D40" s="1">
        <f>C40*C40</f>
        <v>3.6100000000000486E-2</v>
      </c>
      <c r="F40" s="2"/>
    </row>
    <row r="41" spans="1:6" x14ac:dyDescent="0.35">
      <c r="A41" s="2"/>
      <c r="B41" s="2">
        <v>10.06</v>
      </c>
      <c r="C41" s="2">
        <f>B41-$B$51</f>
        <v>-0.16000000000000014</v>
      </c>
      <c r="D41" s="1">
        <f>C41*C41</f>
        <v>2.5600000000000046E-2</v>
      </c>
      <c r="F41" s="2"/>
    </row>
    <row r="42" spans="1:6" x14ac:dyDescent="0.35">
      <c r="A42" s="2"/>
      <c r="B42" s="2">
        <v>10.06</v>
      </c>
      <c r="C42" s="2">
        <f>B42-$B$51</f>
        <v>-0.16000000000000014</v>
      </c>
      <c r="D42" s="1">
        <f>C42*C42</f>
        <v>2.5600000000000046E-2</v>
      </c>
      <c r="F42" s="2"/>
    </row>
    <row r="43" spans="1:6" x14ac:dyDescent="0.35">
      <c r="A43" s="2"/>
      <c r="B43" s="2">
        <v>10.07</v>
      </c>
      <c r="C43" s="2">
        <f>B43-$B$51</f>
        <v>-0.15000000000000036</v>
      </c>
      <c r="D43" s="1">
        <f>C43*C43</f>
        <v>2.2500000000000107E-2</v>
      </c>
      <c r="F43" s="2"/>
    </row>
    <row r="44" spans="1:6" x14ac:dyDescent="0.35">
      <c r="A44" s="2"/>
      <c r="B44" s="2">
        <v>10.09</v>
      </c>
      <c r="C44" s="2">
        <f>B44-$B$51</f>
        <v>-0.13000000000000078</v>
      </c>
      <c r="D44" s="1">
        <f>C44*C44</f>
        <v>1.6900000000000203E-2</v>
      </c>
      <c r="F44" s="2"/>
    </row>
    <row r="45" spans="1:6" x14ac:dyDescent="0.35">
      <c r="A45" s="2"/>
      <c r="B45" s="2">
        <v>10.09</v>
      </c>
      <c r="C45" s="2">
        <f>B45-$B$51</f>
        <v>-0.13000000000000078</v>
      </c>
      <c r="D45" s="1">
        <f>C45*C45</f>
        <v>1.6900000000000203E-2</v>
      </c>
      <c r="F45" s="2"/>
    </row>
    <row r="46" spans="1:6" x14ac:dyDescent="0.35">
      <c r="A46" s="2"/>
      <c r="B46" s="2">
        <v>10.09</v>
      </c>
      <c r="C46" s="2">
        <f>B46-$B$51</f>
        <v>-0.13000000000000078</v>
      </c>
      <c r="D46" s="1">
        <f>C46*C46</f>
        <v>1.6900000000000203E-2</v>
      </c>
      <c r="F46" s="2"/>
    </row>
    <row r="47" spans="1:6" x14ac:dyDescent="0.35">
      <c r="A47" s="2"/>
      <c r="B47" s="2">
        <v>10.15</v>
      </c>
      <c r="C47" s="2">
        <f>B47-$B$51</f>
        <v>-7.0000000000000284E-2</v>
      </c>
      <c r="D47" s="1">
        <f>C47*C47</f>
        <v>4.9000000000000397E-3</v>
      </c>
      <c r="F47" s="2"/>
    </row>
    <row r="48" spans="1:6" x14ac:dyDescent="0.35">
      <c r="A48" s="2"/>
      <c r="B48" s="2">
        <v>10.19</v>
      </c>
      <c r="C48" s="2">
        <f>B48-$B$51</f>
        <v>-3.0000000000001137E-2</v>
      </c>
      <c r="D48" s="1">
        <f>C48*C48</f>
        <v>9.0000000000006817E-4</v>
      </c>
      <c r="F48" s="2"/>
    </row>
    <row r="49" spans="1:9" x14ac:dyDescent="0.35">
      <c r="A49" s="2"/>
      <c r="B49" s="2">
        <v>10.220000000000001</v>
      </c>
      <c r="C49" s="2">
        <f>B49-$B$51</f>
        <v>0</v>
      </c>
      <c r="D49" s="1">
        <f>C49*C49</f>
        <v>0</v>
      </c>
      <c r="F49" s="2"/>
    </row>
    <row r="50" spans="1:9" x14ac:dyDescent="0.35">
      <c r="A50" s="2"/>
      <c r="B50" s="2">
        <v>10.220000000000001</v>
      </c>
      <c r="C50" s="2">
        <f>B50-$B$51</f>
        <v>0</v>
      </c>
      <c r="D50" s="1">
        <f>C50*C50</f>
        <v>0</v>
      </c>
      <c r="F50" s="2"/>
    </row>
    <row r="51" spans="1:9" x14ac:dyDescent="0.35">
      <c r="A51" s="2"/>
      <c r="B51" s="2">
        <v>10.220000000000001</v>
      </c>
      <c r="C51" s="2">
        <f>B51-$B$51</f>
        <v>0</v>
      </c>
      <c r="D51" s="1">
        <f>C51*C51</f>
        <v>0</v>
      </c>
      <c r="F51" s="2" t="s">
        <v>1</v>
      </c>
      <c r="G51" s="1">
        <f>SUM(D1:D50)</f>
        <v>4.1422000000000123</v>
      </c>
      <c r="H51">
        <f>G51/49</f>
        <v>8.4534693877551276E-2</v>
      </c>
      <c r="I51">
        <f>1/(H52*SQRT(2*PI()))</f>
        <v>1.372121513428409</v>
      </c>
    </row>
    <row r="52" spans="1:9" x14ac:dyDescent="0.35">
      <c r="G52" t="s">
        <v>2</v>
      </c>
      <c r="H52">
        <f>SQRT(H51)</f>
        <v>0.29074850623442811</v>
      </c>
    </row>
  </sheetData>
  <sortState ref="A1:D52">
    <sortCondition ref="B1"/>
  </sortState>
  <mergeCells count="30">
    <mergeCell ref="H17:H18"/>
    <mergeCell ref="I17:I18"/>
    <mergeCell ref="J17:J18"/>
    <mergeCell ref="K17:K18"/>
    <mergeCell ref="H19:H20"/>
    <mergeCell ref="I19:I20"/>
    <mergeCell ref="J19:J20"/>
    <mergeCell ref="K19:K20"/>
    <mergeCell ref="H13:H14"/>
    <mergeCell ref="I13:I14"/>
    <mergeCell ref="J13:J14"/>
    <mergeCell ref="K13:K14"/>
    <mergeCell ref="H15:H16"/>
    <mergeCell ref="I15:I16"/>
    <mergeCell ref="J15:J16"/>
    <mergeCell ref="K15:K16"/>
    <mergeCell ref="K7:K8"/>
    <mergeCell ref="H9:H10"/>
    <mergeCell ref="I9:I10"/>
    <mergeCell ref="J9:J10"/>
    <mergeCell ref="K9:K10"/>
    <mergeCell ref="H11:H12"/>
    <mergeCell ref="I11:I12"/>
    <mergeCell ref="J11:J12"/>
    <mergeCell ref="K11:K12"/>
    <mergeCell ref="F7:F8"/>
    <mergeCell ref="F9:F10"/>
    <mergeCell ref="H7:H8"/>
    <mergeCell ref="I7:I8"/>
    <mergeCell ref="J7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2023-10-04T10:36:53Z</dcterms:modified>
</cp:coreProperties>
</file>