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bakalov\Desktop\"/>
    </mc:Choice>
  </mc:AlternateContent>
  <bookViews>
    <workbookView xWindow="0" yWindow="510" windowWidth="28800" windowHeight="12330"/>
  </bookViews>
  <sheets>
    <sheet name="Лист1" sheetId="1" r:id="rId1"/>
  </sheets>
  <definedNames>
    <definedName name="Срез_Вид_работ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E61" i="1"/>
  <c r="F61" i="1"/>
  <c r="G61" i="1"/>
  <c r="D60" i="1" l="1"/>
  <c r="E60" i="1"/>
  <c r="F60" i="1"/>
  <c r="G60" i="1"/>
  <c r="D59" i="1"/>
  <c r="E59" i="1"/>
  <c r="F59" i="1"/>
  <c r="G59" i="1"/>
  <c r="D58" i="1"/>
  <c r="E58" i="1"/>
  <c r="F58" i="1"/>
  <c r="G58" i="1"/>
  <c r="D25" i="1"/>
  <c r="E25" i="1"/>
  <c r="F25" i="1"/>
  <c r="G25" i="1"/>
  <c r="D14" i="1"/>
  <c r="E14" i="1"/>
  <c r="F14" i="1"/>
  <c r="G14" i="1"/>
  <c r="D51" i="1" l="1"/>
  <c r="E51" i="1"/>
  <c r="F51" i="1"/>
  <c r="G51" i="1"/>
  <c r="D52" i="1"/>
  <c r="E52" i="1"/>
  <c r="F52" i="1"/>
  <c r="G52" i="1"/>
  <c r="D32" i="1"/>
  <c r="E32" i="1"/>
  <c r="F32" i="1"/>
  <c r="G32" i="1"/>
  <c r="D57" i="1"/>
  <c r="E57" i="1"/>
  <c r="F57" i="1"/>
  <c r="G57" i="1"/>
  <c r="D56" i="1"/>
  <c r="E56" i="1"/>
  <c r="F56" i="1"/>
  <c r="G56" i="1"/>
  <c r="D55" i="1"/>
  <c r="E55" i="1"/>
  <c r="F55" i="1"/>
  <c r="G55" i="1"/>
  <c r="D31" i="1"/>
  <c r="E31" i="1"/>
  <c r="F31" i="1"/>
  <c r="G31" i="1"/>
  <c r="D54" i="1"/>
  <c r="E54" i="1"/>
  <c r="F54" i="1"/>
  <c r="G54" i="1"/>
  <c r="D53" i="1"/>
  <c r="E53" i="1"/>
  <c r="F53" i="1"/>
  <c r="G53" i="1"/>
  <c r="D50" i="1"/>
  <c r="E50" i="1"/>
  <c r="F50" i="1"/>
  <c r="G50" i="1"/>
  <c r="D40" i="1"/>
  <c r="E40" i="1"/>
  <c r="F40" i="1"/>
  <c r="G40" i="1"/>
  <c r="D41" i="1"/>
  <c r="E41" i="1"/>
  <c r="F41" i="1"/>
  <c r="G41" i="1"/>
  <c r="D42" i="1"/>
  <c r="E42" i="1"/>
  <c r="F42" i="1"/>
  <c r="G42" i="1"/>
  <c r="D39" i="1"/>
  <c r="E39" i="1"/>
  <c r="F39" i="1"/>
  <c r="G39" i="1"/>
  <c r="D35" i="1"/>
  <c r="E35" i="1"/>
  <c r="F35" i="1"/>
  <c r="G35" i="1"/>
  <c r="D36" i="1"/>
  <c r="E36" i="1"/>
  <c r="F36" i="1"/>
  <c r="G36" i="1"/>
  <c r="D37" i="1"/>
  <c r="E37" i="1"/>
  <c r="F37" i="1"/>
  <c r="G37" i="1"/>
  <c r="D49" i="1"/>
  <c r="E49" i="1"/>
  <c r="F49" i="1"/>
  <c r="G49" i="1"/>
  <c r="D48" i="1"/>
  <c r="E48" i="1"/>
  <c r="F48" i="1"/>
  <c r="G48" i="1"/>
  <c r="D47" i="1"/>
  <c r="E47" i="1"/>
  <c r="F47" i="1"/>
  <c r="G47" i="1"/>
  <c r="D46" i="1"/>
  <c r="E46" i="1"/>
  <c r="F46" i="1"/>
  <c r="G46" i="1"/>
  <c r="D45" i="1"/>
  <c r="E45" i="1"/>
  <c r="F45" i="1"/>
  <c r="G45" i="1"/>
  <c r="D44" i="1"/>
  <c r="E44" i="1"/>
  <c r="F44" i="1"/>
  <c r="G44" i="1"/>
  <c r="D43" i="1"/>
  <c r="E43" i="1"/>
  <c r="F43" i="1"/>
  <c r="G43" i="1"/>
  <c r="D38" i="1"/>
  <c r="E38" i="1"/>
  <c r="F38" i="1"/>
  <c r="G38" i="1"/>
  <c r="D34" i="1"/>
  <c r="E34" i="1"/>
  <c r="F34" i="1"/>
  <c r="G34" i="1"/>
  <c r="D33" i="1"/>
  <c r="E33" i="1"/>
  <c r="F33" i="1"/>
  <c r="G33" i="1"/>
  <c r="D30" i="1"/>
  <c r="E30" i="1"/>
  <c r="F30" i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F2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D29" i="1"/>
  <c r="E29" i="1"/>
  <c r="D28" i="1"/>
  <c r="E28" i="1"/>
  <c r="D10" i="1"/>
  <c r="E10" i="1"/>
  <c r="D19" i="1" l="1"/>
  <c r="E19" i="1"/>
  <c r="D27" i="1"/>
  <c r="E27" i="1"/>
  <c r="D26" i="1"/>
  <c r="E26" i="1"/>
  <c r="D24" i="1"/>
  <c r="E24" i="1"/>
  <c r="D23" i="1"/>
  <c r="E23" i="1"/>
  <c r="D22" i="1"/>
  <c r="E22" i="1"/>
  <c r="D21" i="1"/>
  <c r="E21" i="1"/>
  <c r="D20" i="1"/>
  <c r="E20" i="1"/>
  <c r="D18" i="1"/>
  <c r="E18" i="1"/>
  <c r="D17" i="1"/>
  <c r="E17" i="1"/>
  <c r="D16" i="1"/>
  <c r="E16" i="1"/>
  <c r="D15" i="1"/>
  <c r="E15" i="1"/>
  <c r="D13" i="1"/>
  <c r="E13" i="1"/>
  <c r="D12" i="1"/>
  <c r="E12" i="1"/>
  <c r="D11" i="1"/>
  <c r="E11" i="1"/>
  <c r="D9" i="1"/>
  <c r="E9" i="1"/>
  <c r="D8" i="1"/>
  <c r="E8" i="1"/>
  <c r="E2" i="1"/>
  <c r="E3" i="1"/>
  <c r="E4" i="1"/>
  <c r="E5" i="1"/>
  <c r="E6" i="1"/>
  <c r="E7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>
  <authors>
    <author>Бакалов Александр</author>
  </authors>
  <commentList>
    <comment ref="B19" authorId="0" shapeId="0">
      <text>
        <r>
          <rPr>
            <b/>
            <sz val="9"/>
            <color indexed="81"/>
            <rFont val="Tahoma"/>
            <charset val="1"/>
          </rPr>
          <t>Бакалов Александр:</t>
        </r>
        <r>
          <rPr>
            <sz val="9"/>
            <color indexed="81"/>
            <rFont val="Tahoma"/>
            <charset val="1"/>
          </rPr>
          <t xml:space="preserve">
Цена в зависимости от автомобиля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Бакалов Александр:</t>
        </r>
        <r>
          <rPr>
            <sz val="9"/>
            <color indexed="81"/>
            <rFont val="Tahoma"/>
            <charset val="1"/>
          </rPr>
          <t xml:space="preserve">
Цена зависит от модели авто, уточнять у мастеров
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Бакалов Александр:</t>
        </r>
        <r>
          <rPr>
            <sz val="9"/>
            <color indexed="81"/>
            <rFont val="Tahoma"/>
            <charset val="1"/>
          </rPr>
          <t xml:space="preserve">
Цена в зависимости от того внутренний или наружный пыльник и модели авто, уточнять у мастеров</t>
        </r>
      </text>
    </comment>
  </commentList>
</comments>
</file>

<file path=xl/sharedStrings.xml><?xml version="1.0" encoding="utf-8"?>
<sst xmlns="http://schemas.openxmlformats.org/spreadsheetml/2006/main" count="127" uniqueCount="72">
  <si>
    <t>Вид работ</t>
  </si>
  <si>
    <t>Диагностические работы</t>
  </si>
  <si>
    <t>Диагностика ходовой части</t>
  </si>
  <si>
    <t>Диагностика заявленной неисправности (первичная)</t>
  </si>
  <si>
    <t>Считывание кодов неисправностей (компьютерная диагностика)</t>
  </si>
  <si>
    <t>Диагностика тормозной системы</t>
  </si>
  <si>
    <t>Диагностика рулевого управления</t>
  </si>
  <si>
    <t>Комплексная диагностика</t>
  </si>
  <si>
    <t>Количество нормочасов</t>
  </si>
  <si>
    <t>Стоимость КИА</t>
  </si>
  <si>
    <t>Стоимость мультибренд</t>
  </si>
  <si>
    <t>Стоимость ЛАДА Vesta и Xray</t>
  </si>
  <si>
    <t>Двигатель</t>
  </si>
  <si>
    <t>Масло в ДВС - замена</t>
  </si>
  <si>
    <t>Приводной ремень - замена</t>
  </si>
  <si>
    <t>Воздушный фильтр двигателя - замена</t>
  </si>
  <si>
    <t>Промывка инжектора</t>
  </si>
  <si>
    <t>Чистка дроссельной заслонки</t>
  </si>
  <si>
    <t>Фильтр топливный дизель - замена</t>
  </si>
  <si>
    <t>Фильтр топливный погружной бензин - замена</t>
  </si>
  <si>
    <t>Антифриз - замена</t>
  </si>
  <si>
    <t>Свечи зажигания (без снятия впускного коллектора) - замена</t>
  </si>
  <si>
    <t>Трансмиссия</t>
  </si>
  <si>
    <t>Масло в МКПП, АКПП - замена</t>
  </si>
  <si>
    <t>Жидкость в редукторах, РКПП - замена (стоимость за один узел)</t>
  </si>
  <si>
    <t>Комплект сцепления - замена (цена от)</t>
  </si>
  <si>
    <t>Привод в сборе - замена</t>
  </si>
  <si>
    <t>Сальник привода - замена</t>
  </si>
  <si>
    <t>Пыльник ШРУСа  - замена (цена от)</t>
  </si>
  <si>
    <t>Мойка радиаторов, цена от</t>
  </si>
  <si>
    <t>Ремень ГРМ - замена</t>
  </si>
  <si>
    <t>Тормозная система</t>
  </si>
  <si>
    <t>Тормозные колодки - замена</t>
  </si>
  <si>
    <t>Тормозные диски с колокдами - замена</t>
  </si>
  <si>
    <t>Стоимость Ларгус, Нива, Гранта</t>
  </si>
  <si>
    <t>Тормозная жидкость - замена</t>
  </si>
  <si>
    <t>Обслуживание тормозных механизмов (при замене колодок)</t>
  </si>
  <si>
    <t>Ходовая часть</t>
  </si>
  <si>
    <t>Амортизатор передний - замена</t>
  </si>
  <si>
    <t>Амортизатор задний - замена</t>
  </si>
  <si>
    <t>Рычаг передний - замена</t>
  </si>
  <si>
    <t>Стойки стабилизатора - замена</t>
  </si>
  <si>
    <t>Втулки стабилизатора - замена</t>
  </si>
  <si>
    <t>Рулевые наконечники - замена</t>
  </si>
  <si>
    <t>Рулевая рейка - замена</t>
  </si>
  <si>
    <t>Ступица в сборе - замена</t>
  </si>
  <si>
    <t>Подшипник ступицы - замена</t>
  </si>
  <si>
    <t>Опорный подшипник - замена</t>
  </si>
  <si>
    <t>Передняя пружина - замена</t>
  </si>
  <si>
    <t>Задняя пружина - замена</t>
  </si>
  <si>
    <t>Рычаг задний - замена</t>
  </si>
  <si>
    <t>Сайлентблок рычага (на снятом рычаге) - замена</t>
  </si>
  <si>
    <t>Сайлентблоки задней балки - замена</t>
  </si>
  <si>
    <t>Регулировка углов установки колес</t>
  </si>
  <si>
    <t>Шаровая опора переднего рычага - замена (без снятия рычага)</t>
  </si>
  <si>
    <t>Общие работы</t>
  </si>
  <si>
    <t>Перезаправка А/С + добавлять стоимость фреона - 800-1000р.</t>
  </si>
  <si>
    <t>Замена лампочки в фаре (без снятие фары)</t>
  </si>
  <si>
    <t>Регулировка света фар</t>
  </si>
  <si>
    <t>Регулировка стояночного тормоза</t>
  </si>
  <si>
    <t>АКБ - замена</t>
  </si>
  <si>
    <t>Защита картера с/у</t>
  </si>
  <si>
    <t>Защитная сетка в передний бампер - установка</t>
  </si>
  <si>
    <t>Троса ручника - замена</t>
  </si>
  <si>
    <t>Фильтр салона - замена</t>
  </si>
  <si>
    <t>Антибактериальная обработка А/С+средство 700р</t>
  </si>
  <si>
    <t>Чистка топливных форсунок (бензин) на стенде, без снятия коллектора</t>
  </si>
  <si>
    <t>Профилактика полного привода</t>
  </si>
  <si>
    <t>Установка жгута в шину</t>
  </si>
  <si>
    <t xml:space="preserve">Установка заплатки в шину </t>
  </si>
  <si>
    <t>Профилактика (чистка/смазка) люка</t>
  </si>
  <si>
    <t>Щетки стеклоочистителей - замена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</si>
</sst>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742950</xdr:colOff>
      <xdr:row>4</xdr:row>
      <xdr:rowOff>85725</xdr:rowOff>
    </xdr:from>
    <xdr:to>
      <xdr:col>10</xdr:col>
      <xdr:colOff>428625</xdr:colOff>
      <xdr:row>17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Вид рабо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рабо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9725" y="1085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Вид_работ" sourceName="Вид работ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Вид работ" cache="Срез_Вид_работ" caption="Вид работ" rowHeight="241300"/>
</slicers>
</file>

<file path=xl/tables/table1.xml><?xml version="1.0" encoding="utf-8"?>
<table xmlns="http://schemas.openxmlformats.org/spreadsheetml/2006/main" id="1" name="Таблица1" displayName="Таблица1" ref="A1:G61" totalsRowShown="0" headerRowDxfId="5">
  <autoFilter ref="A1:G61"/>
  <tableColumns count="7">
    <tableColumn id="1" name="Вид работ" dataDxfId="4"/>
    <tableColumn id="2" name="Диагностические работы"/>
    <tableColumn id="3" name="Количество нормочасов" dataDxfId="3"/>
    <tableColumn id="4" name="Стоимость КИА">
      <calculatedColumnFormula>C2*2600</calculatedColumnFormula>
    </tableColumn>
    <tableColumn id="5" name="Стоимость мультибренд" dataDxfId="2">
      <calculatedColumnFormula>Таблица1[[#This Row],[Количество нормочасов]]*1800</calculatedColumnFormula>
    </tableColumn>
    <tableColumn id="6" name="Стоимость ЛАДА Vesta и Xray" dataDxfId="1">
      <calculatedColumnFormula>Таблица1[[#This Row],[Количество нормочасов]]*1800</calculatedColumnFormula>
    </tableColumn>
    <tableColumn id="8" name="Стоимость Ларгус, Нива, Гранта" dataDxfId="0">
      <calculatedColumnFormula>Таблица1[[#This Row],[Количество нормочасов]]*1400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B62" sqref="B62"/>
    </sheetView>
  </sheetViews>
  <sheetFormatPr defaultRowHeight="15" x14ac:dyDescent="0.25"/>
  <cols>
    <col min="1" max="1" width="26.5703125" customWidth="1"/>
    <col min="2" max="2" width="62.28515625" customWidth="1"/>
    <col min="3" max="3" width="20.42578125" customWidth="1"/>
    <col min="4" max="4" width="18.5703125" customWidth="1"/>
    <col min="5" max="5" width="18.28515625" customWidth="1"/>
    <col min="6" max="6" width="18.5703125" customWidth="1"/>
    <col min="7" max="7" width="19.7109375" customWidth="1"/>
    <col min="8" max="8" width="13.85546875" customWidth="1"/>
  </cols>
  <sheetData>
    <row r="1" spans="1:7" s="7" customFormat="1" ht="31.5" x14ac:dyDescent="0.25">
      <c r="A1" s="4" t="s">
        <v>0</v>
      </c>
      <c r="B1" s="4" t="s">
        <v>1</v>
      </c>
      <c r="C1" s="5" t="s">
        <v>8</v>
      </c>
      <c r="D1" s="6" t="s">
        <v>9</v>
      </c>
      <c r="E1" s="6" t="s">
        <v>10</v>
      </c>
      <c r="F1" s="6" t="s">
        <v>11</v>
      </c>
      <c r="G1" s="6" t="s">
        <v>34</v>
      </c>
    </row>
    <row r="2" spans="1:7" ht="15.75" x14ac:dyDescent="0.25">
      <c r="A2" s="1" t="s">
        <v>1</v>
      </c>
      <c r="B2" t="s">
        <v>7</v>
      </c>
      <c r="C2" s="2">
        <v>2</v>
      </c>
      <c r="D2">
        <f>C2*2600</f>
        <v>5200</v>
      </c>
      <c r="E2">
        <f>Таблица1[[#This Row],[Количество нормочасов]]*1800</f>
        <v>3600</v>
      </c>
      <c r="F2">
        <f>Таблица1[[#This Row],[Количество нормочасов]]*1800</f>
        <v>3600</v>
      </c>
      <c r="G2">
        <f>Таблица1[[#This Row],[Количество нормочасов]]*1400</f>
        <v>2800</v>
      </c>
    </row>
    <row r="3" spans="1:7" ht="15.75" x14ac:dyDescent="0.25">
      <c r="A3" s="1" t="s">
        <v>1</v>
      </c>
      <c r="B3" t="s">
        <v>2</v>
      </c>
      <c r="C3" s="3">
        <v>1</v>
      </c>
      <c r="D3">
        <f t="shared" ref="D3:D7" si="0">C3*2600</f>
        <v>2600</v>
      </c>
      <c r="E3">
        <f>Таблица1[[#This Row],[Количество нормочасов]]*1800</f>
        <v>1800</v>
      </c>
      <c r="F3">
        <f>Таблица1[[#This Row],[Количество нормочасов]]*1800</f>
        <v>1800</v>
      </c>
      <c r="G3">
        <f>Таблица1[[#This Row],[Количество нормочасов]]*1400</f>
        <v>1400</v>
      </c>
    </row>
    <row r="4" spans="1:7" ht="15.75" x14ac:dyDescent="0.25">
      <c r="A4" s="1" t="s">
        <v>1</v>
      </c>
      <c r="B4" t="s">
        <v>5</v>
      </c>
      <c r="C4" s="3">
        <v>0.8</v>
      </c>
      <c r="D4">
        <f t="shared" si="0"/>
        <v>2080</v>
      </c>
      <c r="E4">
        <f>Таблица1[[#This Row],[Количество нормочасов]]*1800</f>
        <v>1440</v>
      </c>
      <c r="F4">
        <f>Таблица1[[#This Row],[Количество нормочасов]]*1800</f>
        <v>1440</v>
      </c>
      <c r="G4">
        <f>Таблица1[[#This Row],[Количество нормочасов]]*1400</f>
        <v>1120</v>
      </c>
    </row>
    <row r="5" spans="1:7" ht="15.75" x14ac:dyDescent="0.25">
      <c r="A5" s="1" t="s">
        <v>1</v>
      </c>
      <c r="B5" t="s">
        <v>6</v>
      </c>
      <c r="C5" s="3">
        <v>0.8</v>
      </c>
      <c r="D5">
        <f t="shared" si="0"/>
        <v>2080</v>
      </c>
      <c r="E5">
        <f>Таблица1[[#This Row],[Количество нормочасов]]*1800</f>
        <v>1440</v>
      </c>
      <c r="F5">
        <f>Таблица1[[#This Row],[Количество нормочасов]]*1800</f>
        <v>1440</v>
      </c>
      <c r="G5">
        <f>Таблица1[[#This Row],[Количество нормочасов]]*1400</f>
        <v>1120</v>
      </c>
    </row>
    <row r="6" spans="1:7" ht="15.75" x14ac:dyDescent="0.25">
      <c r="A6" s="1" t="s">
        <v>1</v>
      </c>
      <c r="B6" t="s">
        <v>3</v>
      </c>
      <c r="C6" s="3">
        <v>1</v>
      </c>
      <c r="D6">
        <f t="shared" si="0"/>
        <v>2600</v>
      </c>
      <c r="E6">
        <f>Таблица1[[#This Row],[Количество нормочасов]]*1800</f>
        <v>1800</v>
      </c>
      <c r="F6">
        <f>Таблица1[[#This Row],[Количество нормочасов]]*1800</f>
        <v>1800</v>
      </c>
      <c r="G6">
        <f>Таблица1[[#This Row],[Количество нормочасов]]*1400</f>
        <v>1400</v>
      </c>
    </row>
    <row r="7" spans="1:7" ht="15.75" x14ac:dyDescent="0.25">
      <c r="A7" s="1" t="s">
        <v>1</v>
      </c>
      <c r="B7" t="s">
        <v>4</v>
      </c>
      <c r="C7" s="3">
        <v>0.5</v>
      </c>
      <c r="D7">
        <f t="shared" si="0"/>
        <v>1300</v>
      </c>
      <c r="E7">
        <f>Таблица1[[#This Row],[Количество нормочасов]]*1800</f>
        <v>900</v>
      </c>
      <c r="F7">
        <f>Таблица1[[#This Row],[Количество нормочасов]]*1800</f>
        <v>900</v>
      </c>
      <c r="G7">
        <f>Таблица1[[#This Row],[Количество нормочасов]]*1400</f>
        <v>700</v>
      </c>
    </row>
    <row r="8" spans="1:7" ht="15.75" x14ac:dyDescent="0.25">
      <c r="A8" s="1" t="s">
        <v>12</v>
      </c>
      <c r="B8" t="s">
        <v>13</v>
      </c>
      <c r="C8" s="3">
        <v>0.5</v>
      </c>
      <c r="D8">
        <f t="shared" ref="D8:D27" si="1">C8*2600</f>
        <v>1300</v>
      </c>
      <c r="E8" s="8">
        <f>Таблица1[[#This Row],[Количество нормочасов]]*1800</f>
        <v>900</v>
      </c>
      <c r="F8" s="8">
        <f>Таблица1[[#This Row],[Количество нормочасов]]*1800</f>
        <v>900</v>
      </c>
      <c r="G8" s="8">
        <f>Таблица1[[#This Row],[Количество нормочасов]]*1400</f>
        <v>700</v>
      </c>
    </row>
    <row r="9" spans="1:7" ht="15.75" x14ac:dyDescent="0.25">
      <c r="A9" s="1" t="s">
        <v>12</v>
      </c>
      <c r="B9" t="s">
        <v>14</v>
      </c>
      <c r="C9" s="3">
        <v>0.8</v>
      </c>
      <c r="D9">
        <f t="shared" si="1"/>
        <v>2080</v>
      </c>
      <c r="E9" s="8">
        <f>Таблица1[[#This Row],[Количество нормочасов]]*1800</f>
        <v>1440</v>
      </c>
      <c r="F9" s="8">
        <f>Таблица1[[#This Row],[Количество нормочасов]]*1800</f>
        <v>1440</v>
      </c>
      <c r="G9" s="8">
        <f>Таблица1[[#This Row],[Количество нормочасов]]*1400</f>
        <v>1120</v>
      </c>
    </row>
    <row r="10" spans="1:7" ht="15.75" x14ac:dyDescent="0.25">
      <c r="A10" s="1" t="s">
        <v>12</v>
      </c>
      <c r="B10" t="s">
        <v>30</v>
      </c>
      <c r="C10" s="3">
        <v>5</v>
      </c>
      <c r="D10">
        <f>C10*2600</f>
        <v>13000</v>
      </c>
      <c r="E10" s="8">
        <f>Таблица1[[#This Row],[Количество нормочасов]]*1800</f>
        <v>9000</v>
      </c>
      <c r="F10" s="8">
        <f>Таблица1[[#This Row],[Количество нормочасов]]*1800</f>
        <v>9000</v>
      </c>
      <c r="G10" s="8">
        <f>Таблица1[[#This Row],[Количество нормочасов]]*1400</f>
        <v>7000</v>
      </c>
    </row>
    <row r="11" spans="1:7" ht="15.75" x14ac:dyDescent="0.25">
      <c r="A11" s="1" t="s">
        <v>12</v>
      </c>
      <c r="B11" t="s">
        <v>15</v>
      </c>
      <c r="C11" s="3">
        <v>0.2</v>
      </c>
      <c r="D11">
        <f t="shared" si="1"/>
        <v>520</v>
      </c>
      <c r="E11" s="8">
        <f>Таблица1[[#This Row],[Количество нормочасов]]*1800</f>
        <v>360</v>
      </c>
      <c r="F11" s="8">
        <f>Таблица1[[#This Row],[Количество нормочасов]]*1800</f>
        <v>360</v>
      </c>
      <c r="G11" s="8">
        <f>Таблица1[[#This Row],[Количество нормочасов]]*1400</f>
        <v>280</v>
      </c>
    </row>
    <row r="12" spans="1:7" ht="15.75" x14ac:dyDescent="0.25">
      <c r="A12" s="1" t="s">
        <v>12</v>
      </c>
      <c r="B12" t="s">
        <v>16</v>
      </c>
      <c r="C12" s="3">
        <v>1.5</v>
      </c>
      <c r="D12">
        <f t="shared" si="1"/>
        <v>3900</v>
      </c>
      <c r="E12" s="8">
        <f>Таблица1[[#This Row],[Количество нормочасов]]*1800</f>
        <v>2700</v>
      </c>
      <c r="F12" s="8">
        <f>Таблица1[[#This Row],[Количество нормочасов]]*1800</f>
        <v>2700</v>
      </c>
      <c r="G12" s="8">
        <f>Таблица1[[#This Row],[Количество нормочасов]]*1400</f>
        <v>2100</v>
      </c>
    </row>
    <row r="13" spans="1:7" ht="15.75" x14ac:dyDescent="0.25">
      <c r="A13" s="1" t="s">
        <v>12</v>
      </c>
      <c r="B13" t="s">
        <v>17</v>
      </c>
      <c r="C13" s="10">
        <v>1</v>
      </c>
      <c r="D13">
        <f t="shared" si="1"/>
        <v>2600</v>
      </c>
      <c r="E13" s="8">
        <f>Таблица1[[#This Row],[Количество нормочасов]]*1800</f>
        <v>1800</v>
      </c>
      <c r="F13" s="8">
        <f>Таблица1[[#This Row],[Количество нормочасов]]*1800</f>
        <v>1800</v>
      </c>
      <c r="G13" s="8">
        <f>Таблица1[[#This Row],[Количество нормочасов]]*1400</f>
        <v>1400</v>
      </c>
    </row>
    <row r="14" spans="1:7" ht="15.75" x14ac:dyDescent="0.25">
      <c r="A14" s="1" t="s">
        <v>12</v>
      </c>
      <c r="B14" t="s">
        <v>66</v>
      </c>
      <c r="C14" s="10">
        <v>2.5</v>
      </c>
      <c r="D14">
        <f>C14*2600</f>
        <v>6500</v>
      </c>
      <c r="E14" s="8">
        <f>Таблица1[[#This Row],[Количество нормочасов]]*1800</f>
        <v>4500</v>
      </c>
      <c r="F14" s="8">
        <f>Таблица1[[#This Row],[Количество нормочасов]]*1800</f>
        <v>4500</v>
      </c>
      <c r="G14" s="8">
        <f>Таблица1[[#This Row],[Количество нормочасов]]*1400</f>
        <v>3500</v>
      </c>
    </row>
    <row r="15" spans="1:7" ht="15.75" x14ac:dyDescent="0.25">
      <c r="A15" s="1" t="s">
        <v>12</v>
      </c>
      <c r="B15" t="s">
        <v>18</v>
      </c>
      <c r="C15" s="10">
        <v>0.8</v>
      </c>
      <c r="D15">
        <f t="shared" si="1"/>
        <v>2080</v>
      </c>
      <c r="E15" s="8">
        <f>Таблица1[[#This Row],[Количество нормочасов]]*1800</f>
        <v>1440</v>
      </c>
      <c r="F15" s="8">
        <f>Таблица1[[#This Row],[Количество нормочасов]]*1800</f>
        <v>1440</v>
      </c>
      <c r="G15" s="8">
        <f>Таблица1[[#This Row],[Количество нормочасов]]*1400</f>
        <v>1120</v>
      </c>
    </row>
    <row r="16" spans="1:7" ht="15.75" x14ac:dyDescent="0.25">
      <c r="A16" s="1" t="s">
        <v>12</v>
      </c>
      <c r="B16" t="s">
        <v>19</v>
      </c>
      <c r="C16" s="10">
        <v>1.4</v>
      </c>
      <c r="D16">
        <f t="shared" si="1"/>
        <v>3639.9999999999995</v>
      </c>
      <c r="E16" s="8">
        <f>Таблица1[[#This Row],[Количество нормочасов]]*1800</f>
        <v>2520</v>
      </c>
      <c r="F16" s="8">
        <f>Таблица1[[#This Row],[Количество нормочасов]]*1800</f>
        <v>2520</v>
      </c>
      <c r="G16" s="8">
        <f>Таблица1[[#This Row],[Количество нормочасов]]*1400</f>
        <v>1959.9999999999998</v>
      </c>
    </row>
    <row r="17" spans="1:7" ht="15.75" x14ac:dyDescent="0.25">
      <c r="A17" s="1" t="s">
        <v>12</v>
      </c>
      <c r="B17" t="s">
        <v>20</v>
      </c>
      <c r="C17" s="10">
        <v>1</v>
      </c>
      <c r="D17">
        <f t="shared" si="1"/>
        <v>2600</v>
      </c>
      <c r="E17" s="8">
        <f>Таблица1[[#This Row],[Количество нормочасов]]*1800</f>
        <v>1800</v>
      </c>
      <c r="F17" s="8">
        <f>Таблица1[[#This Row],[Количество нормочасов]]*1800</f>
        <v>1800</v>
      </c>
      <c r="G17" s="8">
        <f>Таблица1[[#This Row],[Количество нормочасов]]*1400</f>
        <v>1400</v>
      </c>
    </row>
    <row r="18" spans="1:7" ht="15.75" x14ac:dyDescent="0.25">
      <c r="A18" s="1" t="s">
        <v>12</v>
      </c>
      <c r="B18" t="s">
        <v>21</v>
      </c>
      <c r="C18" s="10">
        <v>0.5</v>
      </c>
      <c r="D18">
        <f t="shared" si="1"/>
        <v>1300</v>
      </c>
      <c r="E18" s="8">
        <f>Таблица1[[#This Row],[Количество нормочасов]]*1800</f>
        <v>900</v>
      </c>
      <c r="F18" s="8">
        <f>Таблица1[[#This Row],[Количество нормочасов]]*1800</f>
        <v>900</v>
      </c>
      <c r="G18" s="8">
        <f>Таблица1[[#This Row],[Количество нормочасов]]*1400</f>
        <v>700</v>
      </c>
    </row>
    <row r="19" spans="1:7" ht="15.75" x14ac:dyDescent="0.25">
      <c r="A19" s="1" t="s">
        <v>12</v>
      </c>
      <c r="B19" t="s">
        <v>29</v>
      </c>
      <c r="C19" s="10">
        <v>4</v>
      </c>
      <c r="D19">
        <f t="shared" si="1"/>
        <v>10400</v>
      </c>
      <c r="E19" s="8">
        <f>Таблица1[[#This Row],[Количество нормочасов]]*1800</f>
        <v>7200</v>
      </c>
      <c r="F19" s="8">
        <f>Таблица1[[#This Row],[Количество нормочасов]]*1800</f>
        <v>7200</v>
      </c>
      <c r="G19" s="8">
        <f>Таблица1[[#This Row],[Количество нормочасов]]*1400</f>
        <v>5600</v>
      </c>
    </row>
    <row r="20" spans="1:7" ht="15.75" x14ac:dyDescent="0.25">
      <c r="A20" s="9" t="s">
        <v>22</v>
      </c>
      <c r="B20" t="s">
        <v>23</v>
      </c>
      <c r="C20" s="10">
        <v>1</v>
      </c>
      <c r="D20">
        <f t="shared" si="1"/>
        <v>2600</v>
      </c>
      <c r="E20" s="8">
        <f>Таблица1[[#This Row],[Количество нормочасов]]*1800</f>
        <v>1800</v>
      </c>
      <c r="F20" s="8">
        <f>Таблица1[[#This Row],[Количество нормочасов]]*1800</f>
        <v>1800</v>
      </c>
      <c r="G20" s="8">
        <f>Таблица1[[#This Row],[Количество нормочасов]]*1400</f>
        <v>1400</v>
      </c>
    </row>
    <row r="21" spans="1:7" ht="15.75" x14ac:dyDescent="0.25">
      <c r="A21" s="9" t="s">
        <v>22</v>
      </c>
      <c r="B21" t="s">
        <v>24</v>
      </c>
      <c r="C21" s="10">
        <v>0.8</v>
      </c>
      <c r="D21">
        <f t="shared" si="1"/>
        <v>2080</v>
      </c>
      <c r="E21" s="8">
        <f>Таблица1[[#This Row],[Количество нормочасов]]*1800</f>
        <v>1440</v>
      </c>
      <c r="F21" s="8">
        <f>Таблица1[[#This Row],[Количество нормочасов]]*1800</f>
        <v>1440</v>
      </c>
      <c r="G21" s="8">
        <f>Таблица1[[#This Row],[Количество нормочасов]]*1400</f>
        <v>1120</v>
      </c>
    </row>
    <row r="22" spans="1:7" ht="15.75" x14ac:dyDescent="0.25">
      <c r="A22" s="9" t="s">
        <v>22</v>
      </c>
      <c r="B22" t="s">
        <v>25</v>
      </c>
      <c r="C22" s="10">
        <v>5</v>
      </c>
      <c r="D22">
        <f t="shared" si="1"/>
        <v>13000</v>
      </c>
      <c r="E22" s="8">
        <f>Таблица1[[#This Row],[Количество нормочасов]]*1800</f>
        <v>9000</v>
      </c>
      <c r="F22" s="8">
        <f>Таблица1[[#This Row],[Количество нормочасов]]*1800</f>
        <v>9000</v>
      </c>
      <c r="G22" s="8">
        <f>Таблица1[[#This Row],[Количество нормочасов]]*1400</f>
        <v>7000</v>
      </c>
    </row>
    <row r="23" spans="1:7" ht="15.75" x14ac:dyDescent="0.25">
      <c r="A23" s="9" t="s">
        <v>22</v>
      </c>
      <c r="B23" t="s">
        <v>26</v>
      </c>
      <c r="C23" s="10">
        <v>1.4</v>
      </c>
      <c r="D23">
        <f t="shared" si="1"/>
        <v>3639.9999999999995</v>
      </c>
      <c r="E23" s="8">
        <f>Таблица1[[#This Row],[Количество нормочасов]]*1800</f>
        <v>2520</v>
      </c>
      <c r="F23" s="8">
        <f>Таблица1[[#This Row],[Количество нормочасов]]*1800</f>
        <v>2520</v>
      </c>
      <c r="G23" s="8">
        <f>Таблица1[[#This Row],[Количество нормочасов]]*1400</f>
        <v>1959.9999999999998</v>
      </c>
    </row>
    <row r="24" spans="1:7" ht="15.75" x14ac:dyDescent="0.25">
      <c r="A24" s="9" t="s">
        <v>22</v>
      </c>
      <c r="B24" t="s">
        <v>28</v>
      </c>
      <c r="C24" s="10">
        <v>1.8</v>
      </c>
      <c r="D24">
        <f t="shared" si="1"/>
        <v>4680</v>
      </c>
      <c r="E24" s="8">
        <f>Таблица1[[#This Row],[Количество нормочасов]]*1800</f>
        <v>3240</v>
      </c>
      <c r="F24" s="8">
        <f>Таблица1[[#This Row],[Количество нормочасов]]*1800</f>
        <v>3240</v>
      </c>
      <c r="G24" s="8">
        <f>Таблица1[[#This Row],[Количество нормочасов]]*1400</f>
        <v>2520</v>
      </c>
    </row>
    <row r="25" spans="1:7" ht="15.75" x14ac:dyDescent="0.25">
      <c r="A25" s="9" t="s">
        <v>22</v>
      </c>
      <c r="B25" t="s">
        <v>67</v>
      </c>
      <c r="C25" s="10">
        <v>4</v>
      </c>
      <c r="D25">
        <f>C25*2600</f>
        <v>10400</v>
      </c>
      <c r="E25" s="8">
        <f>Таблица1[[#This Row],[Количество нормочасов]]*1800</f>
        <v>7200</v>
      </c>
      <c r="F25" s="8">
        <f>Таблица1[[#This Row],[Количество нормочасов]]*1800</f>
        <v>7200</v>
      </c>
      <c r="G25" s="8">
        <f>Таблица1[[#This Row],[Количество нормочасов]]*1400</f>
        <v>5600</v>
      </c>
    </row>
    <row r="26" spans="1:7" ht="15.75" x14ac:dyDescent="0.25">
      <c r="A26" s="9" t="s">
        <v>22</v>
      </c>
      <c r="B26" t="s">
        <v>27</v>
      </c>
      <c r="C26" s="10">
        <v>1.6</v>
      </c>
      <c r="D26">
        <f t="shared" si="1"/>
        <v>4160</v>
      </c>
      <c r="E26" s="8">
        <f>Таблица1[[#This Row],[Количество нормочасов]]*1800</f>
        <v>2880</v>
      </c>
      <c r="F26" s="8">
        <f>Таблица1[[#This Row],[Количество нормочасов]]*1800</f>
        <v>2880</v>
      </c>
      <c r="G26" s="8">
        <f>Таблица1[[#This Row],[Количество нормочасов]]*1400</f>
        <v>2240</v>
      </c>
    </row>
    <row r="27" spans="1:7" ht="15.75" x14ac:dyDescent="0.25">
      <c r="A27" s="9" t="s">
        <v>31</v>
      </c>
      <c r="B27" t="s">
        <v>32</v>
      </c>
      <c r="C27" s="10">
        <v>1</v>
      </c>
      <c r="D27">
        <f t="shared" si="1"/>
        <v>2600</v>
      </c>
      <c r="E27" s="8">
        <f>Таблица1[[#This Row],[Количество нормочасов]]*1800</f>
        <v>1800</v>
      </c>
      <c r="F27" s="8">
        <f>Таблица1[[#This Row],[Количество нормочасов]]*1800</f>
        <v>1800</v>
      </c>
      <c r="G27" s="8">
        <f>Таблица1[[#This Row],[Количество нормочасов]]*1400</f>
        <v>1400</v>
      </c>
    </row>
    <row r="28" spans="1:7" ht="15.75" x14ac:dyDescent="0.25">
      <c r="A28" s="9" t="s">
        <v>31</v>
      </c>
      <c r="B28" t="s">
        <v>33</v>
      </c>
      <c r="C28" s="10">
        <v>1.5</v>
      </c>
      <c r="D28">
        <f t="shared" ref="D28:D57" si="2">C28*2600</f>
        <v>3900</v>
      </c>
      <c r="E28" s="8">
        <f>Таблица1[[#This Row],[Количество нормочасов]]*1800</f>
        <v>2700</v>
      </c>
      <c r="F28" s="8">
        <f>Таблица1[[#This Row],[Количество нормочасов]]*1800</f>
        <v>2700</v>
      </c>
      <c r="G28" s="8">
        <f>Таблица1[[#This Row],[Количество нормочасов]]*1400</f>
        <v>2100</v>
      </c>
    </row>
    <row r="29" spans="1:7" ht="15.75" x14ac:dyDescent="0.25">
      <c r="A29" s="9" t="s">
        <v>31</v>
      </c>
      <c r="B29" t="s">
        <v>35</v>
      </c>
      <c r="C29" s="10">
        <v>0.8</v>
      </c>
      <c r="D29">
        <f t="shared" si="2"/>
        <v>2080</v>
      </c>
      <c r="E29" s="8">
        <f>Таблица1[[#This Row],[Количество нормочасов]]*1800</f>
        <v>1440</v>
      </c>
      <c r="F29" s="8">
        <f>Таблица1[[#This Row],[Количество нормочасов]]*1800</f>
        <v>1440</v>
      </c>
      <c r="G29" s="8">
        <f>Таблица1[[#This Row],[Количество нормочасов]]*1400</f>
        <v>1120</v>
      </c>
    </row>
    <row r="30" spans="1:7" ht="15.75" x14ac:dyDescent="0.25">
      <c r="A30" s="9" t="s">
        <v>31</v>
      </c>
      <c r="B30" t="s">
        <v>36</v>
      </c>
      <c r="C30" s="10">
        <v>0.5</v>
      </c>
      <c r="D30">
        <f t="shared" si="2"/>
        <v>1300</v>
      </c>
      <c r="E30" s="8">
        <f>Таблица1[[#This Row],[Количество нормочасов]]*1800</f>
        <v>900</v>
      </c>
      <c r="F30" s="8">
        <f>Таблица1[[#This Row],[Количество нормочасов]]*1800</f>
        <v>900</v>
      </c>
      <c r="G30" s="8">
        <f>Таблица1[[#This Row],[Количество нормочасов]]*1400</f>
        <v>700</v>
      </c>
    </row>
    <row r="31" spans="1:7" ht="15.75" x14ac:dyDescent="0.25">
      <c r="A31" s="9" t="s">
        <v>31</v>
      </c>
      <c r="B31" t="s">
        <v>59</v>
      </c>
      <c r="C31" s="10">
        <v>0.4</v>
      </c>
      <c r="D31">
        <f t="shared" si="2"/>
        <v>1040</v>
      </c>
      <c r="E31" s="8">
        <f>Таблица1[[#This Row],[Количество нормочасов]]*1800</f>
        <v>720</v>
      </c>
      <c r="F31" s="8">
        <f>Таблица1[[#This Row],[Количество нормочасов]]*1800</f>
        <v>720</v>
      </c>
      <c r="G31" s="8">
        <f>Таблица1[[#This Row],[Количество нормочасов]]*1400</f>
        <v>560</v>
      </c>
    </row>
    <row r="32" spans="1:7" ht="15.75" x14ac:dyDescent="0.25">
      <c r="A32" s="9" t="s">
        <v>31</v>
      </c>
      <c r="B32" t="s">
        <v>63</v>
      </c>
      <c r="C32" s="10">
        <v>3</v>
      </c>
      <c r="D32">
        <f t="shared" si="2"/>
        <v>7800</v>
      </c>
      <c r="E32" s="8">
        <f>Таблица1[[#This Row],[Количество нормочасов]]*1800</f>
        <v>5400</v>
      </c>
      <c r="F32" s="8">
        <f>Таблица1[[#This Row],[Количество нормочасов]]*1800</f>
        <v>5400</v>
      </c>
      <c r="G32" s="8">
        <f>Таблица1[[#This Row],[Количество нормочасов]]*1400</f>
        <v>4200</v>
      </c>
    </row>
    <row r="33" spans="1:7" ht="15.75" x14ac:dyDescent="0.25">
      <c r="A33" s="9" t="s">
        <v>37</v>
      </c>
      <c r="B33" t="s">
        <v>38</v>
      </c>
      <c r="C33" s="10">
        <v>2</v>
      </c>
      <c r="D33">
        <f t="shared" si="2"/>
        <v>5200</v>
      </c>
      <c r="E33" s="8">
        <f>Таблица1[[#This Row],[Количество нормочасов]]*1800</f>
        <v>3600</v>
      </c>
      <c r="F33" s="8">
        <f>Таблица1[[#This Row],[Количество нормочасов]]*1800</f>
        <v>3600</v>
      </c>
      <c r="G33" s="8">
        <f>Таблица1[[#This Row],[Количество нормочасов]]*1400</f>
        <v>2800</v>
      </c>
    </row>
    <row r="34" spans="1:7" ht="15.75" x14ac:dyDescent="0.25">
      <c r="A34" s="9" t="s">
        <v>37</v>
      </c>
      <c r="B34" t="s">
        <v>39</v>
      </c>
      <c r="C34" s="10">
        <v>1</v>
      </c>
      <c r="D34">
        <f t="shared" si="2"/>
        <v>2600</v>
      </c>
      <c r="E34" s="8">
        <f>Таблица1[[#This Row],[Количество нормочасов]]*1800</f>
        <v>1800</v>
      </c>
      <c r="F34" s="8">
        <f>Таблица1[[#This Row],[Количество нормочасов]]*1800</f>
        <v>1800</v>
      </c>
      <c r="G34" s="8">
        <f>Таблица1[[#This Row],[Количество нормочасов]]*1400</f>
        <v>1400</v>
      </c>
    </row>
    <row r="35" spans="1:7" ht="15.75" x14ac:dyDescent="0.25">
      <c r="A35" s="9" t="s">
        <v>37</v>
      </c>
      <c r="B35" t="s">
        <v>47</v>
      </c>
      <c r="C35" s="10">
        <v>2</v>
      </c>
      <c r="D35">
        <f t="shared" si="2"/>
        <v>5200</v>
      </c>
      <c r="E35" s="8">
        <f>Таблица1[[#This Row],[Количество нормочасов]]*1800</f>
        <v>3600</v>
      </c>
      <c r="F35" s="8">
        <f>Таблица1[[#This Row],[Количество нормочасов]]*1800</f>
        <v>3600</v>
      </c>
      <c r="G35" s="8">
        <f>Таблица1[[#This Row],[Количество нормочасов]]*1400</f>
        <v>2800</v>
      </c>
    </row>
    <row r="36" spans="1:7" ht="15.75" x14ac:dyDescent="0.25">
      <c r="A36" s="9" t="s">
        <v>37</v>
      </c>
      <c r="B36" t="s">
        <v>48</v>
      </c>
      <c r="C36" s="10">
        <v>2</v>
      </c>
      <c r="D36">
        <f t="shared" si="2"/>
        <v>5200</v>
      </c>
      <c r="E36" s="8">
        <f>Таблица1[[#This Row],[Количество нормочасов]]*1800</f>
        <v>3600</v>
      </c>
      <c r="F36" s="8">
        <f>Таблица1[[#This Row],[Количество нормочасов]]*1800</f>
        <v>3600</v>
      </c>
      <c r="G36" s="8">
        <f>Таблица1[[#This Row],[Количество нормочасов]]*1400</f>
        <v>2800</v>
      </c>
    </row>
    <row r="37" spans="1:7" ht="15.75" x14ac:dyDescent="0.25">
      <c r="A37" s="9" t="s">
        <v>37</v>
      </c>
      <c r="B37" t="s">
        <v>49</v>
      </c>
      <c r="C37" s="10">
        <v>1</v>
      </c>
      <c r="D37">
        <f t="shared" si="2"/>
        <v>2600</v>
      </c>
      <c r="E37" s="8">
        <f>Таблица1[[#This Row],[Количество нормочасов]]*1800</f>
        <v>1800</v>
      </c>
      <c r="F37" s="8">
        <f>Таблица1[[#This Row],[Количество нормочасов]]*1800</f>
        <v>1800</v>
      </c>
      <c r="G37" s="8">
        <f>Таблица1[[#This Row],[Количество нормочасов]]*1400</f>
        <v>1400</v>
      </c>
    </row>
    <row r="38" spans="1:7" ht="15.75" x14ac:dyDescent="0.25">
      <c r="A38" s="9" t="s">
        <v>37</v>
      </c>
      <c r="B38" t="s">
        <v>40</v>
      </c>
      <c r="C38" s="10">
        <v>2</v>
      </c>
      <c r="D38">
        <f t="shared" si="2"/>
        <v>5200</v>
      </c>
      <c r="E38" s="8">
        <f>Таблица1[[#This Row],[Количество нормочасов]]*1800</f>
        <v>3600</v>
      </c>
      <c r="F38" s="8">
        <f>Таблица1[[#This Row],[Количество нормочасов]]*1800</f>
        <v>3600</v>
      </c>
      <c r="G38" s="8">
        <f>Таблица1[[#This Row],[Количество нормочасов]]*1400</f>
        <v>2800</v>
      </c>
    </row>
    <row r="39" spans="1:7" ht="15.75" x14ac:dyDescent="0.25">
      <c r="A39" s="9" t="s">
        <v>37</v>
      </c>
      <c r="B39" t="s">
        <v>50</v>
      </c>
      <c r="C39" s="10">
        <v>2</v>
      </c>
      <c r="D39">
        <f t="shared" si="2"/>
        <v>5200</v>
      </c>
      <c r="E39" s="8">
        <f>Таблица1[[#This Row],[Количество нормочасов]]*1800</f>
        <v>3600</v>
      </c>
      <c r="F39" s="8">
        <f>Таблица1[[#This Row],[Количество нормочасов]]*1800</f>
        <v>3600</v>
      </c>
      <c r="G39" s="8">
        <f>Таблица1[[#This Row],[Количество нормочасов]]*1400</f>
        <v>2800</v>
      </c>
    </row>
    <row r="40" spans="1:7" ht="15.75" x14ac:dyDescent="0.25">
      <c r="A40" s="9" t="s">
        <v>37</v>
      </c>
      <c r="B40" t="s">
        <v>54</v>
      </c>
      <c r="C40" s="10">
        <v>1.5</v>
      </c>
      <c r="D40">
        <f t="shared" si="2"/>
        <v>3900</v>
      </c>
      <c r="E40" s="8">
        <f>Таблица1[[#This Row],[Количество нормочасов]]*1800</f>
        <v>2700</v>
      </c>
      <c r="F40" s="8">
        <f>Таблица1[[#This Row],[Количество нормочасов]]*1800</f>
        <v>2700</v>
      </c>
      <c r="G40" s="8">
        <f>Таблица1[[#This Row],[Количество нормочасов]]*1400</f>
        <v>2100</v>
      </c>
    </row>
    <row r="41" spans="1:7" ht="15.75" x14ac:dyDescent="0.25">
      <c r="A41" s="9" t="s">
        <v>37</v>
      </c>
      <c r="B41" t="s">
        <v>51</v>
      </c>
      <c r="C41" s="10">
        <v>0.5</v>
      </c>
      <c r="D41">
        <f t="shared" si="2"/>
        <v>1300</v>
      </c>
      <c r="E41" s="8">
        <f>Таблица1[[#This Row],[Количество нормочасов]]*1800</f>
        <v>900</v>
      </c>
      <c r="F41" s="8">
        <f>Таблица1[[#This Row],[Количество нормочасов]]*1800</f>
        <v>900</v>
      </c>
      <c r="G41" s="8">
        <f>Таблица1[[#This Row],[Количество нормочасов]]*1400</f>
        <v>700</v>
      </c>
    </row>
    <row r="42" spans="1:7" ht="15.75" x14ac:dyDescent="0.25">
      <c r="A42" s="9" t="s">
        <v>37</v>
      </c>
      <c r="B42" t="s">
        <v>52</v>
      </c>
      <c r="C42" s="10">
        <v>5</v>
      </c>
      <c r="D42">
        <f t="shared" si="2"/>
        <v>13000</v>
      </c>
      <c r="E42" s="8">
        <f>Таблица1[[#This Row],[Количество нормочасов]]*1800</f>
        <v>9000</v>
      </c>
      <c r="F42" s="8">
        <f>Таблица1[[#This Row],[Количество нормочасов]]*1800</f>
        <v>9000</v>
      </c>
      <c r="G42" s="8">
        <f>Таблица1[[#This Row],[Количество нормочасов]]*1400</f>
        <v>7000</v>
      </c>
    </row>
    <row r="43" spans="1:7" ht="15.75" x14ac:dyDescent="0.25">
      <c r="A43" s="9" t="s">
        <v>37</v>
      </c>
      <c r="B43" t="s">
        <v>41</v>
      </c>
      <c r="C43" s="10">
        <v>1.2</v>
      </c>
      <c r="D43">
        <f t="shared" si="2"/>
        <v>3120</v>
      </c>
      <c r="E43" s="8">
        <f>Таблица1[[#This Row],[Количество нормочасов]]*1800</f>
        <v>2160</v>
      </c>
      <c r="F43" s="8">
        <f>Таблица1[[#This Row],[Количество нормочасов]]*1800</f>
        <v>2160</v>
      </c>
      <c r="G43" s="8">
        <f>Таблица1[[#This Row],[Количество нормочасов]]*1400</f>
        <v>1680</v>
      </c>
    </row>
    <row r="44" spans="1:7" ht="15.75" x14ac:dyDescent="0.25">
      <c r="A44" s="9" t="s">
        <v>37</v>
      </c>
      <c r="B44" t="s">
        <v>42</v>
      </c>
      <c r="C44" s="10">
        <v>1.5</v>
      </c>
      <c r="D44">
        <f t="shared" si="2"/>
        <v>3900</v>
      </c>
      <c r="E44" s="8">
        <f>Таблица1[[#This Row],[Количество нормочасов]]*1800</f>
        <v>2700</v>
      </c>
      <c r="F44" s="8">
        <f>Таблица1[[#This Row],[Количество нормочасов]]*1800</f>
        <v>2700</v>
      </c>
      <c r="G44" s="8">
        <f>Таблица1[[#This Row],[Количество нормочасов]]*1400</f>
        <v>2100</v>
      </c>
    </row>
    <row r="45" spans="1:7" ht="15.75" x14ac:dyDescent="0.25">
      <c r="A45" s="9" t="s">
        <v>37</v>
      </c>
      <c r="B45" t="s">
        <v>43</v>
      </c>
      <c r="C45" s="10">
        <v>1.4</v>
      </c>
      <c r="D45">
        <f t="shared" si="2"/>
        <v>3639.9999999999995</v>
      </c>
      <c r="E45" s="8">
        <f>Таблица1[[#This Row],[Количество нормочасов]]*1800</f>
        <v>2520</v>
      </c>
      <c r="F45" s="8">
        <f>Таблица1[[#This Row],[Количество нормочасов]]*1800</f>
        <v>2520</v>
      </c>
      <c r="G45" s="8">
        <f>Таблица1[[#This Row],[Количество нормочасов]]*1400</f>
        <v>1959.9999999999998</v>
      </c>
    </row>
    <row r="46" spans="1:7" ht="15.75" x14ac:dyDescent="0.25">
      <c r="A46" s="9" t="s">
        <v>37</v>
      </c>
      <c r="B46" t="s">
        <v>44</v>
      </c>
      <c r="C46" s="10">
        <v>4</v>
      </c>
      <c r="D46">
        <f t="shared" si="2"/>
        <v>10400</v>
      </c>
      <c r="E46" s="8">
        <f>Таблица1[[#This Row],[Количество нормочасов]]*1800</f>
        <v>7200</v>
      </c>
      <c r="F46" s="8">
        <f>Таблица1[[#This Row],[Количество нормочасов]]*1800</f>
        <v>7200</v>
      </c>
      <c r="G46" s="8">
        <f>Таблица1[[#This Row],[Количество нормочасов]]*1400</f>
        <v>5600</v>
      </c>
    </row>
    <row r="47" spans="1:7" ht="15.75" x14ac:dyDescent="0.25">
      <c r="A47" s="9" t="s">
        <v>37</v>
      </c>
      <c r="B47" t="s">
        <v>45</v>
      </c>
      <c r="C47" s="10">
        <v>2</v>
      </c>
      <c r="D47">
        <f t="shared" si="2"/>
        <v>5200</v>
      </c>
      <c r="E47" s="8">
        <f>Таблица1[[#This Row],[Количество нормочасов]]*1800</f>
        <v>3600</v>
      </c>
      <c r="F47" s="8">
        <f>Таблица1[[#This Row],[Количество нормочасов]]*1800</f>
        <v>3600</v>
      </c>
      <c r="G47" s="8">
        <f>Таблица1[[#This Row],[Количество нормочасов]]*1400</f>
        <v>2800</v>
      </c>
    </row>
    <row r="48" spans="1:7" ht="15.75" x14ac:dyDescent="0.25">
      <c r="A48" s="9" t="s">
        <v>37</v>
      </c>
      <c r="B48" t="s">
        <v>46</v>
      </c>
      <c r="C48" s="10">
        <v>2.5</v>
      </c>
      <c r="D48">
        <f t="shared" si="2"/>
        <v>6500</v>
      </c>
      <c r="E48" s="8">
        <f>Таблица1[[#This Row],[Количество нормочасов]]*1800</f>
        <v>4500</v>
      </c>
      <c r="F48" s="8">
        <f>Таблица1[[#This Row],[Количество нормочасов]]*1800</f>
        <v>4500</v>
      </c>
      <c r="G48" s="8">
        <f>Таблица1[[#This Row],[Количество нормочасов]]*1400</f>
        <v>3500</v>
      </c>
    </row>
    <row r="49" spans="1:7" ht="15.75" x14ac:dyDescent="0.25">
      <c r="A49" s="9" t="s">
        <v>37</v>
      </c>
      <c r="B49" t="s">
        <v>53</v>
      </c>
      <c r="C49" s="10">
        <v>1.2</v>
      </c>
      <c r="D49">
        <f t="shared" si="2"/>
        <v>3120</v>
      </c>
      <c r="E49" s="8">
        <f>Таблица1[[#This Row],[Количество нормочасов]]*1800</f>
        <v>2160</v>
      </c>
      <c r="F49" s="8">
        <f>Таблица1[[#This Row],[Количество нормочасов]]*1800</f>
        <v>2160</v>
      </c>
      <c r="G49" s="8">
        <f>Таблица1[[#This Row],[Количество нормочасов]]*1400</f>
        <v>1680</v>
      </c>
    </row>
    <row r="50" spans="1:7" ht="15.75" x14ac:dyDescent="0.25">
      <c r="A50" s="9" t="s">
        <v>55</v>
      </c>
      <c r="B50" t="s">
        <v>56</v>
      </c>
      <c r="C50" s="10">
        <v>1</v>
      </c>
      <c r="D50">
        <f t="shared" si="2"/>
        <v>2600</v>
      </c>
      <c r="E50" s="8">
        <f>Таблица1[[#This Row],[Количество нормочасов]]*1800</f>
        <v>1800</v>
      </c>
      <c r="F50" s="8">
        <f>Таблица1[[#This Row],[Количество нормочасов]]*1800</f>
        <v>1800</v>
      </c>
      <c r="G50" s="8">
        <f>Таблица1[[#This Row],[Количество нормочасов]]*1400</f>
        <v>1400</v>
      </c>
    </row>
    <row r="51" spans="1:7" ht="15.75" x14ac:dyDescent="0.25">
      <c r="A51" s="9" t="s">
        <v>55</v>
      </c>
      <c r="B51" t="s">
        <v>65</v>
      </c>
      <c r="C51" s="10">
        <v>0.5</v>
      </c>
      <c r="D51">
        <f t="shared" si="2"/>
        <v>1300</v>
      </c>
      <c r="E51" s="8">
        <f>Таблица1[[#This Row],[Количество нормочасов]]*1800</f>
        <v>900</v>
      </c>
      <c r="F51" s="8">
        <f>Таблица1[[#This Row],[Количество нормочасов]]*1800</f>
        <v>900</v>
      </c>
      <c r="G51" s="8">
        <f>Таблица1[[#This Row],[Количество нормочасов]]*1400</f>
        <v>700</v>
      </c>
    </row>
    <row r="52" spans="1:7" ht="15.75" x14ac:dyDescent="0.25">
      <c r="A52" s="9" t="s">
        <v>55</v>
      </c>
      <c r="B52" t="s">
        <v>64</v>
      </c>
      <c r="C52" s="10">
        <v>0.2</v>
      </c>
      <c r="D52">
        <f t="shared" si="2"/>
        <v>520</v>
      </c>
      <c r="E52" s="8">
        <f>Таблица1[[#This Row],[Количество нормочасов]]*1800</f>
        <v>360</v>
      </c>
      <c r="F52" s="8">
        <f>Таблица1[[#This Row],[Количество нормочасов]]*1800</f>
        <v>360</v>
      </c>
      <c r="G52" s="8">
        <f>Таблица1[[#This Row],[Количество нормочасов]]*1400</f>
        <v>280</v>
      </c>
    </row>
    <row r="53" spans="1:7" ht="15.75" x14ac:dyDescent="0.25">
      <c r="A53" s="9" t="s">
        <v>55</v>
      </c>
      <c r="B53" t="s">
        <v>57</v>
      </c>
      <c r="C53" s="10">
        <v>0.2</v>
      </c>
      <c r="D53">
        <f t="shared" si="2"/>
        <v>520</v>
      </c>
      <c r="E53" s="8">
        <f>Таблица1[[#This Row],[Количество нормочасов]]*1800</f>
        <v>360</v>
      </c>
      <c r="F53" s="8">
        <f>Таблица1[[#This Row],[Количество нормочасов]]*1800</f>
        <v>360</v>
      </c>
      <c r="G53" s="8">
        <f>Таблица1[[#This Row],[Количество нормочасов]]*1400</f>
        <v>280</v>
      </c>
    </row>
    <row r="54" spans="1:7" ht="15.75" x14ac:dyDescent="0.25">
      <c r="A54" s="9" t="s">
        <v>55</v>
      </c>
      <c r="B54" t="s">
        <v>58</v>
      </c>
      <c r="C54" s="10">
        <v>0.5</v>
      </c>
      <c r="D54">
        <f t="shared" si="2"/>
        <v>1300</v>
      </c>
      <c r="E54" s="8">
        <f>Таблица1[[#This Row],[Количество нормочасов]]*1800</f>
        <v>900</v>
      </c>
      <c r="F54" s="8">
        <f>Таблица1[[#This Row],[Количество нормочасов]]*1800</f>
        <v>900</v>
      </c>
      <c r="G54" s="8">
        <f>Таблица1[[#This Row],[Количество нормочасов]]*1400</f>
        <v>700</v>
      </c>
    </row>
    <row r="55" spans="1:7" ht="15.75" x14ac:dyDescent="0.25">
      <c r="A55" s="9" t="s">
        <v>55</v>
      </c>
      <c r="B55" t="s">
        <v>60</v>
      </c>
      <c r="C55" s="10">
        <v>0.3</v>
      </c>
      <c r="D55">
        <f t="shared" si="2"/>
        <v>780</v>
      </c>
      <c r="E55" s="8">
        <f>Таблица1[[#This Row],[Количество нормочасов]]*1800</f>
        <v>540</v>
      </c>
      <c r="F55" s="8">
        <f>Таблица1[[#This Row],[Количество нормочасов]]*1800</f>
        <v>540</v>
      </c>
      <c r="G55" s="8">
        <f>Таблица1[[#This Row],[Количество нормочасов]]*1400</f>
        <v>420</v>
      </c>
    </row>
    <row r="56" spans="1:7" ht="15.75" x14ac:dyDescent="0.25">
      <c r="A56" s="9" t="s">
        <v>55</v>
      </c>
      <c r="B56" t="s">
        <v>61</v>
      </c>
      <c r="C56" s="10">
        <v>0.2</v>
      </c>
      <c r="D56">
        <f t="shared" si="2"/>
        <v>520</v>
      </c>
      <c r="E56" s="8">
        <f>Таблица1[[#This Row],[Количество нормочасов]]*1800</f>
        <v>360</v>
      </c>
      <c r="F56" s="8">
        <f>Таблица1[[#This Row],[Количество нормочасов]]*1800</f>
        <v>360</v>
      </c>
      <c r="G56" s="8">
        <f>Таблица1[[#This Row],[Количество нормочасов]]*1400</f>
        <v>280</v>
      </c>
    </row>
    <row r="57" spans="1:7" ht="15.75" x14ac:dyDescent="0.25">
      <c r="A57" s="9" t="s">
        <v>55</v>
      </c>
      <c r="B57" t="s">
        <v>62</v>
      </c>
      <c r="C57" s="10">
        <v>3</v>
      </c>
      <c r="D57">
        <f t="shared" si="2"/>
        <v>7800</v>
      </c>
      <c r="E57" s="8">
        <f>Таблица1[[#This Row],[Количество нормочасов]]*1800</f>
        <v>5400</v>
      </c>
      <c r="F57" s="8">
        <f>Таблица1[[#This Row],[Количество нормочасов]]*1800</f>
        <v>5400</v>
      </c>
      <c r="G57" s="8">
        <f>Таблица1[[#This Row],[Количество нормочасов]]*1400</f>
        <v>4200</v>
      </c>
    </row>
    <row r="58" spans="1:7" ht="15.75" x14ac:dyDescent="0.25">
      <c r="A58" s="9" t="s">
        <v>55</v>
      </c>
      <c r="B58" t="s">
        <v>68</v>
      </c>
      <c r="C58" s="3">
        <v>0.3</v>
      </c>
      <c r="D58">
        <f>C58*2600</f>
        <v>780</v>
      </c>
      <c r="E58" s="8">
        <f>Таблица1[[#This Row],[Количество нормочасов]]*1800</f>
        <v>540</v>
      </c>
      <c r="F58" s="8">
        <f>Таблица1[[#This Row],[Количество нормочасов]]*1800</f>
        <v>540</v>
      </c>
      <c r="G58" s="8">
        <f>Таблица1[[#This Row],[Количество нормочасов]]*1400</f>
        <v>420</v>
      </c>
    </row>
    <row r="59" spans="1:7" ht="15.75" x14ac:dyDescent="0.25">
      <c r="A59" s="9" t="s">
        <v>55</v>
      </c>
      <c r="B59" t="s">
        <v>69</v>
      </c>
      <c r="C59" s="3">
        <v>1</v>
      </c>
      <c r="D59">
        <f>C59*2600</f>
        <v>2600</v>
      </c>
      <c r="E59" s="8">
        <f>Таблица1[[#This Row],[Количество нормочасов]]*1800</f>
        <v>1800</v>
      </c>
      <c r="F59" s="8">
        <f>Таблица1[[#This Row],[Количество нормочасов]]*1800</f>
        <v>1800</v>
      </c>
      <c r="G59" s="8">
        <f>Таблица1[[#This Row],[Количество нормочасов]]*1400</f>
        <v>1400</v>
      </c>
    </row>
    <row r="60" spans="1:7" ht="15.75" x14ac:dyDescent="0.25">
      <c r="A60" s="9" t="s">
        <v>55</v>
      </c>
      <c r="B60" t="s">
        <v>70</v>
      </c>
      <c r="C60" s="3">
        <v>0.6</v>
      </c>
      <c r="D60">
        <f>C60*2600</f>
        <v>1560</v>
      </c>
      <c r="E60" s="8">
        <f>Таблица1[[#This Row],[Количество нормочасов]]*1800</f>
        <v>1080</v>
      </c>
      <c r="F60" s="8">
        <f>Таблица1[[#This Row],[Количество нормочасов]]*1800</f>
        <v>1080</v>
      </c>
      <c r="G60" s="8">
        <f>Таблица1[[#This Row],[Количество нормочасов]]*1400</f>
        <v>840</v>
      </c>
    </row>
    <row r="61" spans="1:7" ht="15.75" x14ac:dyDescent="0.25">
      <c r="A61" s="9" t="s">
        <v>55</v>
      </c>
      <c r="B61" t="s">
        <v>71</v>
      </c>
      <c r="C61" s="10">
        <v>0.2</v>
      </c>
      <c r="D61">
        <f>C61*2600</f>
        <v>520</v>
      </c>
      <c r="E61" s="8">
        <f>Таблица1[[#This Row],[Количество нормочасов]]*1800</f>
        <v>360</v>
      </c>
      <c r="F61" s="8">
        <f>Таблица1[[#This Row],[Количество нормочасов]]*1800</f>
        <v>360</v>
      </c>
      <c r="G61" s="8">
        <f>Таблица1[[#This Row],[Количество нормочасов]]*1400</f>
        <v>280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Бакалов Александр</dc:creator>
  <cp:lastModifiedBy>Бакалов Александр</cp:lastModifiedBy>
  <dcterms:created xsi:type="dcterms:W3CDTF">2021-05-12T14:14:22Z</dcterms:created>
  <dcterms:modified xsi:type="dcterms:W3CDTF">2021-06-16T13:15:55Z</dcterms:modified>
</cp:coreProperties>
</file>