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wjobinchittazhathu/Desktop/"/>
    </mc:Choice>
  </mc:AlternateContent>
  <xr:revisionPtr revIDLastSave="0" documentId="13_ncr:1_{33CCED90-C97D-5446-A0DB-8B295BFC64F8}" xr6:coauthVersionLast="36" xr6:coauthVersionMax="36" xr10:uidLastSave="{00000000-0000-0000-0000-000000000000}"/>
  <bookViews>
    <workbookView xWindow="0" yWindow="500" windowWidth="28800" windowHeight="16240" activeTab="8" xr2:uid="{F3109350-E423-9840-9F14-B7D44769BEA5}"/>
  </bookViews>
  <sheets>
    <sheet name="Login_res" sheetId="14" r:id="rId1"/>
    <sheet name="Registration_res" sheetId="15" r:id="rId2"/>
    <sheet name="Polls_res" sheetId="16" r:id="rId3"/>
    <sheet name="Contact_res" sheetId="17" r:id="rId4"/>
    <sheet name="Session_res" sheetId="18" r:id="rId5"/>
    <sheet name="JVM_GC" sheetId="25" r:id="rId6"/>
    <sheet name="JVM_Heap" sheetId="27" r:id="rId7"/>
    <sheet name="Azure" sheetId="28" r:id="rId8"/>
    <sheet name="Azure Login Comparision" sheetId="29" r:id="rId9"/>
  </sheets>
  <definedNames>
    <definedName name="_xlchart.v2.126" hidden="1">Azure!$T$101</definedName>
    <definedName name="_xlchart.v2.127" hidden="1">Azure!$T$102</definedName>
    <definedName name="_xlchart.v2.128" hidden="1">Azure!$T$103</definedName>
    <definedName name="_xlchart.v2.129" hidden="1">Azure!$U$100:$Y$100</definedName>
    <definedName name="_xlchart.v2.130" hidden="1">Azure!$U$101:$Y$101</definedName>
    <definedName name="_xlchart.v2.131" hidden="1">Azure!$U$102:$Y$102</definedName>
    <definedName name="_xlchart.v2.132" hidden="1">Azure!$U$103:$Y$103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9" i="27" l="1"/>
  <c r="Y68" i="27"/>
  <c r="Y67" i="27"/>
  <c r="U67" i="27"/>
  <c r="V67" i="27"/>
  <c r="W67" i="27"/>
  <c r="X67" i="27"/>
  <c r="U75" i="29" l="1"/>
  <c r="U76" i="29"/>
  <c r="U77" i="29"/>
  <c r="W77" i="29"/>
  <c r="V77" i="29"/>
  <c r="W76" i="29"/>
  <c r="V76" i="29"/>
  <c r="W75" i="29"/>
  <c r="V75" i="29"/>
  <c r="Y64" i="29"/>
  <c r="X64" i="29"/>
  <c r="W64" i="29"/>
  <c r="V64" i="29"/>
  <c r="U64" i="29"/>
  <c r="Y63" i="29"/>
  <c r="X63" i="29"/>
  <c r="W63" i="29"/>
  <c r="V63" i="29"/>
  <c r="U63" i="29"/>
  <c r="Y62" i="29"/>
  <c r="X62" i="29"/>
  <c r="W62" i="29"/>
  <c r="V62" i="29"/>
  <c r="U62" i="29"/>
  <c r="U116" i="28"/>
  <c r="Y116" i="28"/>
  <c r="X116" i="28"/>
  <c r="W116" i="28"/>
  <c r="V116" i="28"/>
  <c r="Y115" i="28"/>
  <c r="X115" i="28"/>
  <c r="W115" i="28"/>
  <c r="V115" i="28"/>
  <c r="U115" i="28"/>
  <c r="Y114" i="28"/>
  <c r="X114" i="28"/>
  <c r="W114" i="28"/>
  <c r="V114" i="28"/>
  <c r="U114" i="28"/>
  <c r="U101" i="28"/>
  <c r="Y103" i="28"/>
  <c r="X103" i="28"/>
  <c r="W103" i="28"/>
  <c r="V103" i="28"/>
  <c r="U103" i="28"/>
  <c r="Y102" i="28"/>
  <c r="X102" i="28"/>
  <c r="W102" i="28"/>
  <c r="V102" i="28"/>
  <c r="U102" i="28"/>
  <c r="Y101" i="28"/>
  <c r="X101" i="28"/>
  <c r="W101" i="28"/>
  <c r="V101" i="28"/>
  <c r="X69" i="27"/>
  <c r="W69" i="27"/>
  <c r="V69" i="27"/>
  <c r="U69" i="27"/>
  <c r="X68" i="27"/>
  <c r="W68" i="27"/>
  <c r="V68" i="27"/>
  <c r="U68" i="27"/>
  <c r="AD84" i="25"/>
  <c r="AC84" i="25"/>
  <c r="AB84" i="25"/>
  <c r="AA84" i="25"/>
  <c r="AD85" i="25"/>
  <c r="AC85" i="25"/>
  <c r="AB85" i="25"/>
  <c r="AA85" i="25"/>
  <c r="V84" i="25"/>
  <c r="AD83" i="25"/>
  <c r="AC83" i="25"/>
  <c r="AB83" i="25"/>
  <c r="AA83" i="25"/>
  <c r="Z83" i="25"/>
  <c r="Y83" i="25"/>
  <c r="X83" i="25"/>
  <c r="Z85" i="25"/>
  <c r="Y85" i="25"/>
  <c r="X85" i="25"/>
  <c r="W85" i="25"/>
  <c r="V85" i="25"/>
  <c r="Z84" i="25"/>
  <c r="Y84" i="25"/>
  <c r="X84" i="25"/>
  <c r="W84" i="25"/>
  <c r="W83" i="25"/>
  <c r="V83" i="25"/>
  <c r="W88" i="14"/>
  <c r="V89" i="14"/>
  <c r="V88" i="14"/>
  <c r="V105" i="14"/>
  <c r="V100" i="18" l="1"/>
  <c r="U100" i="18"/>
  <c r="V99" i="18"/>
  <c r="U99" i="18"/>
  <c r="V98" i="18"/>
  <c r="U98" i="18"/>
  <c r="V92" i="18"/>
  <c r="U92" i="18"/>
  <c r="V91" i="18"/>
  <c r="U91" i="18"/>
  <c r="V90" i="18"/>
  <c r="U90" i="18"/>
  <c r="W84" i="18"/>
  <c r="V84" i="18"/>
  <c r="U84" i="18"/>
  <c r="W83" i="18"/>
  <c r="V83" i="18"/>
  <c r="U83" i="18"/>
  <c r="W82" i="18"/>
  <c r="V82" i="18"/>
  <c r="U82" i="18"/>
  <c r="W88" i="17"/>
  <c r="V88" i="17"/>
  <c r="U88" i="17"/>
  <c r="W87" i="17"/>
  <c r="V87" i="17"/>
  <c r="U87" i="17"/>
  <c r="W80" i="17"/>
  <c r="V80" i="17"/>
  <c r="U80" i="17"/>
  <c r="W79" i="17"/>
  <c r="V79" i="17"/>
  <c r="U79" i="17"/>
  <c r="W72" i="17"/>
  <c r="W71" i="17"/>
  <c r="W64" i="17"/>
  <c r="W63" i="17"/>
  <c r="W86" i="17"/>
  <c r="V86" i="17"/>
  <c r="U86" i="17"/>
  <c r="W78" i="17"/>
  <c r="V78" i="17"/>
  <c r="U78" i="17"/>
  <c r="W70" i="17"/>
  <c r="V70" i="17"/>
  <c r="U70" i="17"/>
  <c r="W62" i="17"/>
  <c r="V62" i="17"/>
  <c r="U62" i="17"/>
  <c r="W54" i="17"/>
  <c r="V54" i="17"/>
  <c r="U54" i="17"/>
  <c r="W55" i="17"/>
  <c r="X88" i="16"/>
  <c r="W88" i="16"/>
  <c r="V88" i="16"/>
  <c r="U88" i="16"/>
  <c r="X79" i="16"/>
  <c r="W79" i="16"/>
  <c r="V79" i="16"/>
  <c r="U79" i="16"/>
  <c r="X71" i="16"/>
  <c r="W71" i="16"/>
  <c r="V71" i="16"/>
  <c r="U71" i="16"/>
  <c r="X63" i="16"/>
  <c r="W63" i="16"/>
  <c r="V63" i="16"/>
  <c r="U63" i="16"/>
  <c r="U64" i="16"/>
  <c r="V64" i="16"/>
  <c r="W64" i="16"/>
  <c r="X64" i="16"/>
  <c r="U65" i="16"/>
  <c r="V65" i="16"/>
  <c r="W65" i="16"/>
  <c r="X65" i="16"/>
  <c r="U72" i="16"/>
  <c r="V72" i="16"/>
  <c r="W72" i="16"/>
  <c r="X72" i="16"/>
  <c r="U73" i="16"/>
  <c r="V73" i="16"/>
  <c r="W73" i="16"/>
  <c r="X73" i="16"/>
  <c r="U80" i="16"/>
  <c r="V80" i="16"/>
  <c r="W80" i="16"/>
  <c r="X80" i="16"/>
  <c r="U81" i="16"/>
  <c r="V81" i="16"/>
  <c r="W81" i="16"/>
  <c r="X81" i="16"/>
  <c r="U89" i="16"/>
  <c r="V89" i="16"/>
  <c r="W89" i="16"/>
  <c r="X89" i="16"/>
  <c r="U90" i="16"/>
  <c r="V90" i="16"/>
  <c r="W90" i="16"/>
  <c r="X90" i="16"/>
  <c r="X103" i="15"/>
  <c r="W103" i="15"/>
  <c r="V103" i="15"/>
  <c r="U103" i="15"/>
  <c r="X94" i="15"/>
  <c r="W94" i="15"/>
  <c r="V94" i="15"/>
  <c r="U94" i="15"/>
  <c r="U86" i="15"/>
  <c r="X85" i="15"/>
  <c r="W85" i="15"/>
  <c r="V85" i="15"/>
  <c r="U85" i="15"/>
  <c r="X76" i="15"/>
  <c r="W76" i="15"/>
  <c r="V76" i="15"/>
  <c r="U76" i="15"/>
  <c r="X68" i="15"/>
  <c r="W68" i="15"/>
  <c r="V68" i="15"/>
  <c r="U68" i="15"/>
  <c r="X60" i="15"/>
  <c r="W60" i="15"/>
  <c r="V60" i="15"/>
  <c r="U60" i="15"/>
  <c r="Y127" i="14"/>
  <c r="X127" i="14"/>
  <c r="W127" i="14"/>
  <c r="V127" i="14"/>
  <c r="Y126" i="14"/>
  <c r="X126" i="14"/>
  <c r="W126" i="14"/>
  <c r="V126" i="14"/>
  <c r="Y125" i="14"/>
  <c r="X125" i="14"/>
  <c r="W125" i="14"/>
  <c r="V125" i="14"/>
  <c r="Y117" i="14"/>
  <c r="X117" i="14"/>
  <c r="W117" i="14"/>
  <c r="V117" i="14"/>
  <c r="Y116" i="14"/>
  <c r="X116" i="14"/>
  <c r="W116" i="14"/>
  <c r="V116" i="14"/>
  <c r="Y115" i="14"/>
  <c r="X115" i="14"/>
  <c r="W115" i="14"/>
  <c r="V115" i="14"/>
  <c r="Z107" i="14"/>
  <c r="Y107" i="14"/>
  <c r="X107" i="14"/>
  <c r="W107" i="14"/>
  <c r="V107" i="14"/>
  <c r="Z106" i="14"/>
  <c r="Y106" i="14"/>
  <c r="X106" i="14"/>
  <c r="W106" i="14"/>
  <c r="V106" i="14"/>
  <c r="Z105" i="14"/>
  <c r="Y105" i="14"/>
  <c r="X105" i="14"/>
  <c r="W105" i="14"/>
  <c r="Z98" i="14"/>
  <c r="Y98" i="14"/>
  <c r="X98" i="14"/>
  <c r="W98" i="14"/>
  <c r="V98" i="14"/>
  <c r="Z97" i="14"/>
  <c r="Y97" i="14"/>
  <c r="X97" i="14"/>
  <c r="W97" i="14"/>
  <c r="V97" i="14"/>
  <c r="Z96" i="14"/>
  <c r="Y96" i="14"/>
  <c r="X96" i="14"/>
  <c r="W96" i="14"/>
  <c r="V96" i="14"/>
  <c r="Z90" i="14"/>
  <c r="Y90" i="14"/>
  <c r="X90" i="14"/>
  <c r="W90" i="14"/>
  <c r="V90" i="14"/>
  <c r="Z89" i="14"/>
  <c r="Y89" i="14"/>
  <c r="X89" i="14"/>
  <c r="W89" i="14"/>
  <c r="Z88" i="14"/>
  <c r="Y88" i="14"/>
  <c r="X88" i="14"/>
  <c r="U55" i="17" l="1"/>
  <c r="V72" i="17"/>
  <c r="U72" i="17"/>
  <c r="V71" i="17"/>
  <c r="U71" i="17"/>
  <c r="V64" i="17"/>
  <c r="U64" i="17"/>
  <c r="V63" i="17"/>
  <c r="U63" i="17"/>
  <c r="W56" i="17"/>
  <c r="V56" i="17"/>
  <c r="U56" i="17"/>
  <c r="V55" i="17"/>
  <c r="X105" i="15"/>
  <c r="W105" i="15"/>
  <c r="V105" i="15"/>
  <c r="U105" i="15"/>
  <c r="X96" i="15"/>
  <c r="W96" i="15"/>
  <c r="V96" i="15"/>
  <c r="U96" i="15"/>
  <c r="X95" i="15"/>
  <c r="W95" i="15"/>
  <c r="V95" i="15"/>
  <c r="U95" i="15"/>
  <c r="X104" i="15"/>
  <c r="W104" i="15"/>
  <c r="V104" i="15"/>
  <c r="U104" i="15"/>
  <c r="X87" i="15"/>
  <c r="W87" i="15"/>
  <c r="V87" i="15"/>
  <c r="U87" i="15"/>
  <c r="X86" i="15"/>
  <c r="W86" i="15"/>
  <c r="V86" i="15"/>
  <c r="X78" i="15"/>
  <c r="W78" i="15"/>
  <c r="V78" i="15"/>
  <c r="U78" i="15"/>
  <c r="X77" i="15"/>
  <c r="W77" i="15"/>
  <c r="V77" i="15"/>
  <c r="U77" i="15"/>
  <c r="X70" i="15"/>
  <c r="W70" i="15"/>
  <c r="V70" i="15"/>
  <c r="X69" i="15"/>
  <c r="W69" i="15"/>
  <c r="U70" i="15"/>
  <c r="V69" i="15"/>
  <c r="U69" i="15"/>
  <c r="X62" i="15"/>
  <c r="W62" i="15"/>
  <c r="V62" i="15"/>
  <c r="U62" i="15"/>
  <c r="X61" i="15"/>
  <c r="W61" i="15"/>
  <c r="V61" i="15"/>
  <c r="U61" i="15"/>
</calcChain>
</file>

<file path=xl/sharedStrings.xml><?xml version="1.0" encoding="utf-8"?>
<sst xmlns="http://schemas.openxmlformats.org/spreadsheetml/2006/main" count="1195" uniqueCount="212">
  <si>
    <t>FAIL</t>
  </si>
  <si>
    <t>#SAMPLES</t>
  </si>
  <si>
    <t>ERROR %</t>
  </si>
  <si>
    <t>AVERAGE</t>
  </si>
  <si>
    <t>MIN</t>
  </si>
  <si>
    <t>MAX</t>
  </si>
  <si>
    <t>MEDIAN</t>
  </si>
  <si>
    <t>90th pct</t>
  </si>
  <si>
    <t>95th pct</t>
  </si>
  <si>
    <t>99th pct</t>
  </si>
  <si>
    <t>TRANSACTIONS/s</t>
  </si>
  <si>
    <t>RECIEVED</t>
  </si>
  <si>
    <t>SENT</t>
  </si>
  <si>
    <t>LABEL</t>
  </si>
  <si>
    <t>REQUESTS</t>
  </si>
  <si>
    <t>EXECUTIONS</t>
  </si>
  <si>
    <t>RESPONSE TIMES (ms)</t>
  </si>
  <si>
    <t>THROUGHPUT</t>
  </si>
  <si>
    <t>NETWORK (KB/sec)</t>
  </si>
  <si>
    <t>login-sql-1K</t>
  </si>
  <si>
    <t>login-nosql-1K</t>
  </si>
  <si>
    <t>login-python-1K</t>
  </si>
  <si>
    <t>login-quarkus-1K</t>
  </si>
  <si>
    <t>START TIME</t>
  </si>
  <si>
    <t>END TIME</t>
  </si>
  <si>
    <t>DURATION</t>
  </si>
  <si>
    <t>TIME</t>
  </si>
  <si>
    <t>login-sql-3K</t>
  </si>
  <si>
    <t>login-nosql-3K</t>
  </si>
  <si>
    <t>login-python-3K</t>
  </si>
  <si>
    <t>login-quarkus-3K</t>
  </si>
  <si>
    <t>LOGIN 3K</t>
  </si>
  <si>
    <t>LOGIN 5K</t>
  </si>
  <si>
    <t>LOGIN 7K</t>
  </si>
  <si>
    <t>LOGIN 10K</t>
  </si>
  <si>
    <t>login-sql-5K</t>
  </si>
  <si>
    <t>login-nosql-5K</t>
  </si>
  <si>
    <t>login-python-5K</t>
  </si>
  <si>
    <t>login-quarkus-5K</t>
  </si>
  <si>
    <t>login-sql-7K</t>
  </si>
  <si>
    <t>login-nosql-7K</t>
  </si>
  <si>
    <t>login-quarkus-7K</t>
  </si>
  <si>
    <t>login-sql-10K</t>
  </si>
  <si>
    <t>login-nosql-10K</t>
  </si>
  <si>
    <t>login-quarkus-10K</t>
  </si>
  <si>
    <t>login-sql</t>
  </si>
  <si>
    <t>login-nosql</t>
  </si>
  <si>
    <t>login-python</t>
  </si>
  <si>
    <t>login-quarkus</t>
  </si>
  <si>
    <t>APDEX- 1K</t>
  </si>
  <si>
    <t>APDEX-3K</t>
  </si>
  <si>
    <t>APDEX-5K</t>
  </si>
  <si>
    <t>APDEX-7K</t>
  </si>
  <si>
    <t>APDEX-10K</t>
  </si>
  <si>
    <t>reg-sql-1K</t>
  </si>
  <si>
    <t>reg-nosql-1K</t>
  </si>
  <si>
    <t>reg-python-1K</t>
  </si>
  <si>
    <t>reg-quarkus-1K</t>
  </si>
  <si>
    <t>polls-sql-1K</t>
  </si>
  <si>
    <t>polls-nosql-1K</t>
  </si>
  <si>
    <t>polls-python-1K</t>
  </si>
  <si>
    <t>polls-quarkus-1K</t>
  </si>
  <si>
    <t>contact-rabbit-1K</t>
  </si>
  <si>
    <t>contact-kafka-1K</t>
  </si>
  <si>
    <t>session-jdbc-1K</t>
  </si>
  <si>
    <t>reg-sql</t>
  </si>
  <si>
    <t>reg-nosql</t>
  </si>
  <si>
    <t>reg-python</t>
  </si>
  <si>
    <t>reg-quarkus</t>
  </si>
  <si>
    <t>reg-sql-3K</t>
  </si>
  <si>
    <t>reg-nosql-3K</t>
  </si>
  <si>
    <t>reg-python-3K</t>
  </si>
  <si>
    <t>reg-quarkus-3K</t>
  </si>
  <si>
    <t>reg-sql-5K</t>
  </si>
  <si>
    <t>reg-nosql-5K</t>
  </si>
  <si>
    <t>reg-python-5K</t>
  </si>
  <si>
    <t>reg-quarkus-5K</t>
  </si>
  <si>
    <t>reg-sql-7K</t>
  </si>
  <si>
    <t>reg-nosql-7K</t>
  </si>
  <si>
    <t>reg-python-7K</t>
  </si>
  <si>
    <t>reg-quarkus-7K</t>
  </si>
  <si>
    <t>reg-sql-10K</t>
  </si>
  <si>
    <t>reg-nosql-10K</t>
  </si>
  <si>
    <t>reg-python-10K</t>
  </si>
  <si>
    <t>reg-quarkus-10K</t>
  </si>
  <si>
    <t>polls-sql</t>
  </si>
  <si>
    <t>polls-nosql</t>
  </si>
  <si>
    <t>polls-python</t>
  </si>
  <si>
    <t>polls-quarkus</t>
  </si>
  <si>
    <t>polls-sql-3K</t>
  </si>
  <si>
    <t>polls-nosql-3K</t>
  </si>
  <si>
    <t>polls-python-3K</t>
  </si>
  <si>
    <t>polls-quarkus-3K</t>
  </si>
  <si>
    <t>polls-sql-5K</t>
  </si>
  <si>
    <t>polls-nosql-5K</t>
  </si>
  <si>
    <t>polls-python-5K</t>
  </si>
  <si>
    <t>polls-quarkus-5K</t>
  </si>
  <si>
    <t>polls-sql-7K</t>
  </si>
  <si>
    <t>polls-nosql-7K</t>
  </si>
  <si>
    <t>polls-python-7K</t>
  </si>
  <si>
    <t>polls-quarkus-7K</t>
  </si>
  <si>
    <t>session-redis</t>
  </si>
  <si>
    <t>contact-kafka</t>
  </si>
  <si>
    <t>contact-kafka-3K</t>
  </si>
  <si>
    <t>contact-kafka-5K</t>
  </si>
  <si>
    <t>contact-kafka-7K</t>
  </si>
  <si>
    <t>contact-kafka-10K</t>
  </si>
  <si>
    <t>contact-rabbit</t>
  </si>
  <si>
    <t>contact-rabbit-3K</t>
  </si>
  <si>
    <t>contact-rabbit-5K</t>
  </si>
  <si>
    <t>contact-rabbit-7K</t>
  </si>
  <si>
    <t>contact-rabbit-10K</t>
  </si>
  <si>
    <t>CONTACT 10K</t>
  </si>
  <si>
    <t>CONTACT 7K</t>
  </si>
  <si>
    <t>CONTACT 5K</t>
  </si>
  <si>
    <t>CONTACT 1K</t>
  </si>
  <si>
    <t>CONTACT 3K</t>
  </si>
  <si>
    <t>SESSION 1K</t>
  </si>
  <si>
    <t>SESSION 3K</t>
  </si>
  <si>
    <t>SESSION 5K</t>
  </si>
  <si>
    <t>SESSION 7K</t>
  </si>
  <si>
    <t>SESSION 10K</t>
  </si>
  <si>
    <t>session-jdbc</t>
  </si>
  <si>
    <t>session-jdbc-3K</t>
  </si>
  <si>
    <t>session-jdbc-5K</t>
  </si>
  <si>
    <t>session-jdbc-7K</t>
  </si>
  <si>
    <t>session-jdbc-10K</t>
  </si>
  <si>
    <t>session-mongo</t>
  </si>
  <si>
    <t>session-mongo-10K</t>
  </si>
  <si>
    <t>POLLS 1K</t>
  </si>
  <si>
    <t>POLLS 3K</t>
  </si>
  <si>
    <t>POLLS 5K</t>
  </si>
  <si>
    <t>POLLS 7K</t>
  </si>
  <si>
    <t>Registration 1K</t>
  </si>
  <si>
    <t>Registration 3K</t>
  </si>
  <si>
    <t>Registration 5K</t>
  </si>
  <si>
    <t>Registration 7K</t>
  </si>
  <si>
    <t>Registration 10K</t>
  </si>
  <si>
    <t>Registration 20K</t>
  </si>
  <si>
    <t>APDEX-20K</t>
  </si>
  <si>
    <t>SESSION 20K</t>
  </si>
  <si>
    <t>SESSION 50K</t>
  </si>
  <si>
    <t>APDEX-50K</t>
  </si>
  <si>
    <t>session-mongo-20K</t>
  </si>
  <si>
    <t>session-mongo-50K</t>
  </si>
  <si>
    <t>contact-quarkus</t>
  </si>
  <si>
    <t>Error%</t>
  </si>
  <si>
    <t>SQL</t>
  </si>
  <si>
    <t>Python</t>
  </si>
  <si>
    <t>Quarkus</t>
  </si>
  <si>
    <t>Kafka</t>
  </si>
  <si>
    <t>Rabbit</t>
  </si>
  <si>
    <t>Jdbc</t>
  </si>
  <si>
    <t>Redis</t>
  </si>
  <si>
    <t>Mongo</t>
  </si>
  <si>
    <t>NoSql</t>
  </si>
  <si>
    <t>NoSQL</t>
  </si>
  <si>
    <t>login-rRedis</t>
  </si>
  <si>
    <t>login-rRedis-1K</t>
  </si>
  <si>
    <t>login-rRedis-3K</t>
  </si>
  <si>
    <t>login-rRedis-5K</t>
  </si>
  <si>
    <t>login-rRedis-7K</t>
  </si>
  <si>
    <t>login-rRedis-10K</t>
  </si>
  <si>
    <t>session-rRedis-10K</t>
  </si>
  <si>
    <t>session-rRedis-20K</t>
  </si>
  <si>
    <t>session-rRedis-50K</t>
  </si>
  <si>
    <t xml:space="preserve">START </t>
  </si>
  <si>
    <t xml:space="preserve">END </t>
  </si>
  <si>
    <t>END</t>
  </si>
  <si>
    <t>login-baseline</t>
  </si>
  <si>
    <t>login</t>
  </si>
  <si>
    <t>login_gcoption_1</t>
  </si>
  <si>
    <t>login_gcoption_2</t>
  </si>
  <si>
    <t>login_gcoption_3</t>
  </si>
  <si>
    <t>login_gcoption_4</t>
  </si>
  <si>
    <t>login_gcoption_5</t>
  </si>
  <si>
    <t>login_gcoption_6</t>
  </si>
  <si>
    <t>login_gcoption_7</t>
  </si>
  <si>
    <t>login_gcoption_8</t>
  </si>
  <si>
    <t>APDEX- 3K</t>
  </si>
  <si>
    <t>login_heap_option_1</t>
  </si>
  <si>
    <t>login_heap_option_2</t>
  </si>
  <si>
    <t>login_heap_option_3</t>
  </si>
  <si>
    <t>login_heap_option_4</t>
  </si>
  <si>
    <t>App Service</t>
  </si>
  <si>
    <t>Azure VM</t>
  </si>
  <si>
    <t>Azure App Service</t>
  </si>
  <si>
    <t>registration</t>
  </si>
  <si>
    <t>polls</t>
  </si>
  <si>
    <t>contact</t>
  </si>
  <si>
    <t>session</t>
  </si>
  <si>
    <t>login - 1K</t>
  </si>
  <si>
    <t>registration - 1K</t>
  </si>
  <si>
    <t>polls - 500</t>
  </si>
  <si>
    <t>contact - 1K</t>
  </si>
  <si>
    <t>session - 1K</t>
  </si>
  <si>
    <t>Login</t>
  </si>
  <si>
    <t>login-1K</t>
  </si>
  <si>
    <t>login-3K</t>
  </si>
  <si>
    <t>login-5K</t>
  </si>
  <si>
    <t>login-7K</t>
  </si>
  <si>
    <t>login-10K</t>
  </si>
  <si>
    <t xml:space="preserve"> </t>
  </si>
  <si>
    <t>Duration</t>
  </si>
  <si>
    <t>s</t>
  </si>
  <si>
    <t xml:space="preserve"> Redis</t>
  </si>
  <si>
    <t>login_heap_option_5</t>
  </si>
  <si>
    <t>Error</t>
  </si>
  <si>
    <t>Throughput</t>
  </si>
  <si>
    <t>Avg. Response TIme</t>
  </si>
  <si>
    <r>
      <rPr>
        <b/>
        <sz val="14"/>
        <color theme="1"/>
        <rFont val="Helvetica"/>
        <family val="2"/>
      </rPr>
      <t xml:space="preserve">Scale </t>
    </r>
    <r>
      <rPr>
        <sz val="14"/>
        <color theme="1"/>
        <rFont val="Helvetica"/>
        <family val="2"/>
      </rPr>
      <t xml:space="preserve">Used for Spider Charts: Logarithmic
</t>
    </r>
    <r>
      <rPr>
        <b/>
        <sz val="14"/>
        <color theme="1"/>
        <rFont val="Helvetica"/>
        <family val="2"/>
      </rPr>
      <t>Error:</t>
    </r>
    <r>
      <rPr>
        <sz val="14"/>
        <color theme="1"/>
        <rFont val="Helvetica"/>
        <family val="2"/>
      </rPr>
      <t xml:space="preserve"> Error Percentage is divided by 100
</t>
    </r>
    <r>
      <rPr>
        <b/>
        <sz val="14"/>
        <color theme="1"/>
        <rFont val="Helvetica"/>
        <family val="2"/>
      </rPr>
      <t xml:space="preserve">Throughput: </t>
    </r>
    <r>
      <rPr>
        <sz val="14"/>
        <color theme="1"/>
        <rFont val="Helvetica"/>
        <family val="2"/>
      </rPr>
      <t xml:space="preserve">Transaction/sec has been calculated per minute (/60)
</t>
    </r>
    <r>
      <rPr>
        <b/>
        <sz val="14"/>
        <color theme="1"/>
        <rFont val="Helvetica"/>
        <family val="2"/>
      </rPr>
      <t xml:space="preserve">Avg. Response Time: </t>
    </r>
    <r>
      <rPr>
        <sz val="14"/>
        <color theme="1"/>
        <rFont val="Helvetica"/>
        <family val="2"/>
      </rPr>
      <t>Response times in milliseconds transformed to second basis (/1000)</t>
    </r>
  </si>
  <si>
    <r>
      <rPr>
        <b/>
        <sz val="14"/>
        <color theme="1"/>
        <rFont val="Helvetica"/>
        <family val="2"/>
      </rPr>
      <t xml:space="preserve">Scale </t>
    </r>
    <r>
      <rPr>
        <sz val="14"/>
        <color theme="1"/>
        <rFont val="Helvetica"/>
        <family val="2"/>
      </rPr>
      <t xml:space="preserve">Used for BAR Charts: Logarithmic
</t>
    </r>
    <r>
      <rPr>
        <b/>
        <sz val="14"/>
        <color theme="1"/>
        <rFont val="Helvetica"/>
        <family val="2"/>
      </rPr>
      <t>Error:</t>
    </r>
    <r>
      <rPr>
        <sz val="14"/>
        <color theme="1"/>
        <rFont val="Helvetica"/>
        <family val="2"/>
      </rPr>
      <t xml:space="preserve"> Error Percentage is divided by 100
</t>
    </r>
    <r>
      <rPr>
        <b/>
        <sz val="14"/>
        <color theme="1"/>
        <rFont val="Helvetica"/>
        <family val="2"/>
      </rPr>
      <t xml:space="preserve">Throughput: </t>
    </r>
    <r>
      <rPr>
        <sz val="14"/>
        <color theme="1"/>
        <rFont val="Helvetica"/>
        <family val="2"/>
      </rPr>
      <t xml:space="preserve">Transaction/sec has been calculated per minute (/60)
</t>
    </r>
    <r>
      <rPr>
        <b/>
        <sz val="14"/>
        <color theme="1"/>
        <rFont val="Helvetica"/>
        <family val="2"/>
      </rPr>
      <t xml:space="preserve">Avg. Response Time: </t>
    </r>
    <r>
      <rPr>
        <sz val="14"/>
        <color theme="1"/>
        <rFont val="Helvetica"/>
        <family val="2"/>
      </rPr>
      <t>Response times in milliseconds transformed to second basis (/1000)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</si>
</sst>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3D3D3D"/>
      <name val="Helvetica"/>
      <family val="2"/>
    </font>
    <font>
      <b/>
      <sz val="22"/>
      <color theme="1"/>
      <name val="Helvetica"/>
      <family val="2"/>
    </font>
    <font>
      <b/>
      <sz val="14"/>
      <color rgb="FF3D3D3D"/>
      <name val="Helvetica Neue"/>
      <family val="2"/>
    </font>
    <font>
      <sz val="14"/>
      <color rgb="FF333333"/>
      <name val="Helvetica Neue"/>
      <family val="2"/>
    </font>
    <font>
      <b/>
      <sz val="12"/>
      <color rgb="FFFF0000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b/>
      <sz val="14"/>
      <color rgb="FF3D3D3D"/>
      <name val="Helvetica"/>
      <family val="2"/>
    </font>
    <font>
      <b/>
      <sz val="14"/>
      <color rgb="FFFF0000"/>
      <name val="Helvetica"/>
      <family val="2"/>
    </font>
    <font>
      <sz val="14"/>
      <color rgb="FF3D3D3D"/>
      <name val="Helvetica"/>
      <family val="2"/>
    </font>
    <font>
      <sz val="14"/>
      <color rgb="FF3D3D3D"/>
      <name val="Helvetica Neue"/>
      <family val="2"/>
    </font>
    <font>
      <sz val="14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0ED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/>
    <xf numFmtId="10" fontId="5" fillId="0" borderId="0" xfId="0" applyNumberFormat="1" applyFont="1"/>
    <xf numFmtId="0" fontId="5" fillId="0" borderId="0" xfId="0" applyFont="1" applyFill="1"/>
    <xf numFmtId="10" fontId="5" fillId="0" borderId="0" xfId="0" applyNumberFormat="1" applyFont="1" applyFill="1"/>
    <xf numFmtId="0" fontId="4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0" fontId="5" fillId="0" borderId="1" xfId="0" applyNumberFormat="1" applyFont="1" applyBorder="1"/>
    <xf numFmtId="2" fontId="5" fillId="0" borderId="1" xfId="0" applyNumberFormat="1" applyFont="1" applyBorder="1"/>
    <xf numFmtId="0" fontId="2" fillId="7" borderId="1" xfId="0" applyFont="1" applyFill="1" applyBorder="1" applyAlignment="1">
      <alignment vertical="center"/>
    </xf>
    <xf numFmtId="4" fontId="5" fillId="0" borderId="1" xfId="0" applyNumberFormat="1" applyFont="1" applyBorder="1"/>
    <xf numFmtId="0" fontId="7" fillId="0" borderId="0" xfId="0" applyFont="1" applyFill="1" applyBorder="1" applyAlignment="1">
      <alignment vertical="center"/>
    </xf>
    <xf numFmtId="2" fontId="5" fillId="0" borderId="0" xfId="0" applyNumberFormat="1" applyFont="1" applyFill="1" applyBorder="1"/>
    <xf numFmtId="0" fontId="1" fillId="4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8" fillId="2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13" fillId="0" borderId="8" xfId="0" applyFont="1" applyBorder="1"/>
    <xf numFmtId="10" fontId="13" fillId="0" borderId="8" xfId="0" applyNumberFormat="1" applyFont="1" applyBorder="1"/>
    <xf numFmtId="0" fontId="13" fillId="0" borderId="10" xfId="0" applyFont="1" applyBorder="1"/>
    <xf numFmtId="10" fontId="13" fillId="0" borderId="10" xfId="0" applyNumberFormat="1" applyFont="1" applyBorder="1"/>
    <xf numFmtId="0" fontId="14" fillId="0" borderId="10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2" xfId="0" applyFont="1" applyBorder="1"/>
    <xf numFmtId="10" fontId="13" fillId="0" borderId="12" xfId="0" applyNumberFormat="1" applyFont="1" applyBorder="1"/>
    <xf numFmtId="0" fontId="14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/>
    <xf numFmtId="10" fontId="10" fillId="0" borderId="8" xfId="0" applyNumberFormat="1" applyFont="1" applyBorder="1"/>
    <xf numFmtId="2" fontId="10" fillId="0" borderId="1" xfId="0" applyNumberFormat="1" applyFont="1" applyBorder="1"/>
    <xf numFmtId="0" fontId="10" fillId="0" borderId="0" xfId="0" applyFont="1"/>
    <xf numFmtId="10" fontId="10" fillId="0" borderId="0" xfId="0" applyNumberFormat="1" applyFont="1"/>
    <xf numFmtId="0" fontId="8" fillId="3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2" fillId="5" borderId="17" xfId="0" applyFont="1" applyFill="1" applyBorder="1" applyAlignment="1">
      <alignment vertical="center"/>
    </xf>
    <xf numFmtId="0" fontId="13" fillId="0" borderId="18" xfId="0" applyFont="1" applyBorder="1"/>
    <xf numFmtId="10" fontId="13" fillId="0" borderId="18" xfId="0" applyNumberFormat="1" applyFont="1" applyBorder="1"/>
    <xf numFmtId="0" fontId="9" fillId="0" borderId="18" xfId="0" applyFont="1" applyBorder="1" applyAlignment="1">
      <alignment horizontal="center" vertical="center"/>
    </xf>
    <xf numFmtId="0" fontId="12" fillId="5" borderId="8" xfId="0" applyFont="1" applyFill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" fillId="0" borderId="0" xfId="0" applyFont="1" applyFill="1" applyBorder="1"/>
    <xf numFmtId="0" fontId="8" fillId="0" borderId="2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0ED"/>
      <color rgb="FFE7A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APDEX-LOGIN</a:t>
            </a:r>
          </a:p>
        </c:rich>
      </c:tx>
      <c:layout>
        <c:manualLayout>
          <c:xMode val="edge"/>
          <c:yMode val="edge"/>
          <c:x val="0.45737994589861369"/>
          <c:y val="0.10881403177407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23492142405565E-2"/>
          <c:y val="7.9894837713252773E-2"/>
          <c:w val="0.96328536505651929"/>
          <c:h val="0.79084657851201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Login_res!$B$3</c:f>
              <c:strCache>
                <c:ptCount val="1"/>
                <c:pt idx="0">
                  <c:v>login-sql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Login_res!$C$2:$G$2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Login_res!$C$3:$G$3</c:f>
              <c:numCache>
                <c:formatCode>General</c:formatCode>
                <c:ptCount val="5"/>
                <c:pt idx="0">
                  <c:v>0.13300000000000001</c:v>
                </c:pt>
                <c:pt idx="1">
                  <c:v>4.9000000000000002E-2</c:v>
                </c:pt>
                <c:pt idx="2">
                  <c:v>4.3999999999999997E-2</c:v>
                </c:pt>
                <c:pt idx="3">
                  <c:v>3.5000000000000003E-2</c:v>
                </c:pt>
                <c:pt idx="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6-F745-A302-0BCF8A7E8D59}"/>
            </c:ext>
          </c:extLst>
        </c:ser>
        <c:ser>
          <c:idx val="1"/>
          <c:order val="1"/>
          <c:tx>
            <c:strRef>
              <c:f>Login_res!$B$4</c:f>
              <c:strCache>
                <c:ptCount val="1"/>
                <c:pt idx="0">
                  <c:v>login-nosql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Login_res!$C$2:$G$2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Login_res!$C$4:$G$4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0.153</c:v>
                </c:pt>
                <c:pt idx="2">
                  <c:v>8.4000000000000005E-2</c:v>
                </c:pt>
                <c:pt idx="3">
                  <c:v>0.10100000000000001</c:v>
                </c:pt>
                <c:pt idx="4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6-F745-A302-0BCF8A7E8D59}"/>
            </c:ext>
          </c:extLst>
        </c:ser>
        <c:ser>
          <c:idx val="2"/>
          <c:order val="2"/>
          <c:tx>
            <c:strRef>
              <c:f>Login_res!$B$5</c:f>
              <c:strCache>
                <c:ptCount val="1"/>
                <c:pt idx="0">
                  <c:v>login-rRedis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Login_res!$C$2:$G$2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Login_res!$C$5:$G$5</c:f>
              <c:numCache>
                <c:formatCode>General</c:formatCode>
                <c:ptCount val="5"/>
                <c:pt idx="0">
                  <c:v>0.97899999999999998</c:v>
                </c:pt>
                <c:pt idx="1">
                  <c:v>0.21</c:v>
                </c:pt>
                <c:pt idx="2">
                  <c:v>0.14299999999999999</c:v>
                </c:pt>
                <c:pt idx="3">
                  <c:v>0.13400000000000001</c:v>
                </c:pt>
                <c:pt idx="4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6-F745-A302-0BCF8A7E8D59}"/>
            </c:ext>
          </c:extLst>
        </c:ser>
        <c:ser>
          <c:idx val="3"/>
          <c:order val="3"/>
          <c:tx>
            <c:strRef>
              <c:f>Login_res!$B$6</c:f>
              <c:strCache>
                <c:ptCount val="1"/>
                <c:pt idx="0">
                  <c:v>login-python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Login_res!$C$2:$G$2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Login_res!$C$6:$G$6</c:f>
              <c:numCache>
                <c:formatCode>General</c:formatCode>
                <c:ptCount val="5"/>
                <c:pt idx="0">
                  <c:v>0.66400000000000003</c:v>
                </c:pt>
                <c:pt idx="1">
                  <c:v>0.377</c:v>
                </c:pt>
                <c:pt idx="2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6-F745-A302-0BCF8A7E8D59}"/>
            </c:ext>
          </c:extLst>
        </c:ser>
        <c:ser>
          <c:idx val="4"/>
          <c:order val="4"/>
          <c:tx>
            <c:strRef>
              <c:f>Login_res!$B$7</c:f>
              <c:strCache>
                <c:ptCount val="1"/>
                <c:pt idx="0">
                  <c:v>login-quarkus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Login_res!$C$2:$G$2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Login_res!$C$7:$G$7</c:f>
              <c:numCache>
                <c:formatCode>General</c:formatCode>
                <c:ptCount val="5"/>
                <c:pt idx="0">
                  <c:v>0.999</c:v>
                </c:pt>
                <c:pt idx="1">
                  <c:v>0.92500000000000004</c:v>
                </c:pt>
                <c:pt idx="2">
                  <c:v>0.78200000000000003</c:v>
                </c:pt>
                <c:pt idx="3">
                  <c:v>0.70399999999999996</c:v>
                </c:pt>
                <c:pt idx="4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6-F745-A302-0BCF8A7E8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328575"/>
        <c:axId val="1659731023"/>
      </c:barChart>
      <c:catAx>
        <c:axId val="16593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1023"/>
        <c:crosses val="autoZero"/>
        <c:auto val="1"/>
        <c:lblAlgn val="ctr"/>
        <c:lblOffset val="100"/>
        <c:noMultiLvlLbl val="0"/>
      </c:catAx>
      <c:valAx>
        <c:axId val="16597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13029664123015"/>
          <c:y val="0.13149637660716573"/>
          <c:w val="0.34507299234402361"/>
          <c:h val="5.3249407774764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Registration_res!$U$75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Registration_res!$T$76:$T$78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Registration_res!$U$76:$U$78</c:f>
              <c:numCache>
                <c:formatCode>0.00</c:formatCode>
                <c:ptCount val="3"/>
                <c:pt idx="0">
                  <c:v>0.29620000000000002</c:v>
                </c:pt>
                <c:pt idx="1">
                  <c:v>3.0078333333333331</c:v>
                </c:pt>
                <c:pt idx="2">
                  <c:v>36.552699999999994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1449-999B-8015EFC90F17}"/>
            </c:ext>
          </c:extLst>
        </c:ser>
        <c:ser>
          <c:idx val="1"/>
          <c:order val="1"/>
          <c:tx>
            <c:strRef>
              <c:f>Registration_res!$V$75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Registration_res!$T$76:$T$78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Registration_res!$V$76:$V$78</c:f>
              <c:numCache>
                <c:formatCode>0.00</c:formatCode>
                <c:ptCount val="3"/>
                <c:pt idx="0">
                  <c:v>5.3400000000000003E-2</c:v>
                </c:pt>
                <c:pt idx="1">
                  <c:v>13.53</c:v>
                </c:pt>
                <c:pt idx="2">
                  <c:v>8.6999999999999994E-3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3-1449-999B-8015EFC90F17}"/>
            </c:ext>
          </c:extLst>
        </c:ser>
        <c:ser>
          <c:idx val="2"/>
          <c:order val="2"/>
          <c:tx>
            <c:strRef>
              <c:f>Registration_res!$W$75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Registration_res!$T$76:$T$78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Registration_res!$W$76:$W$78</c:f>
              <c:numCache>
                <c:formatCode>0.00</c:formatCode>
                <c:ptCount val="3"/>
                <c:pt idx="0">
                  <c:v>0.60319999999999996</c:v>
                </c:pt>
                <c:pt idx="1">
                  <c:v>3.2986666666666666</c:v>
                </c:pt>
                <c:pt idx="2">
                  <c:v>3.2801499999999999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3-1449-999B-8015EFC90F17}"/>
            </c:ext>
          </c:extLst>
        </c:ser>
        <c:ser>
          <c:idx val="3"/>
          <c:order val="3"/>
          <c:tx>
            <c:strRef>
              <c:f>Registration_res!$X$75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Registration_res!$T$76:$T$78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Registration_res!$X$76:$X$78</c:f>
              <c:numCache>
                <c:formatCode>0.00</c:formatCode>
                <c:ptCount val="3"/>
                <c:pt idx="0">
                  <c:v>4.8099999999999997E-2</c:v>
                </c:pt>
                <c:pt idx="1">
                  <c:v>4.7903333333333338</c:v>
                </c:pt>
                <c:pt idx="2">
                  <c:v>3.8041900000000002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3-1449-999B-8015EFC90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4077231"/>
        <c:axId val="1282364623"/>
      </c:radarChart>
      <c:catAx>
        <c:axId val="12440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64623"/>
        <c:crosses val="autoZero"/>
        <c:auto val="1"/>
        <c:lblAlgn val="ctr"/>
        <c:lblOffset val="100"/>
        <c:noMultiLvlLbl val="0"/>
      </c:catAx>
      <c:valAx>
        <c:axId val="12823646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40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Registration_res!$U$84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Registration_res!$T$85:$T$87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Registration_res!$U$85:$U$87</c:f>
              <c:numCache>
                <c:formatCode>0.00</c:formatCode>
                <c:ptCount val="3"/>
                <c:pt idx="0">
                  <c:v>0.3876</c:v>
                </c:pt>
                <c:pt idx="1">
                  <c:v>2.8725000000000001</c:v>
                </c:pt>
                <c:pt idx="2">
                  <c:v>37.527850000000001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B-B640-BA05-2EE0E80FF846}"/>
            </c:ext>
          </c:extLst>
        </c:ser>
        <c:ser>
          <c:idx val="1"/>
          <c:order val="1"/>
          <c:tx>
            <c:strRef>
              <c:f>Registration_res!$V$84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Registration_res!$T$85:$T$87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Registration_res!$V$85:$V$87</c:f>
              <c:numCache>
                <c:formatCode>0.00</c:formatCode>
                <c:ptCount val="3"/>
                <c:pt idx="0">
                  <c:v>0.14349999999999999</c:v>
                </c:pt>
                <c:pt idx="1">
                  <c:v>16.580166666666667</c:v>
                </c:pt>
                <c:pt idx="2">
                  <c:v>1.6199999999999999E-2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B-B640-BA05-2EE0E80FF846}"/>
            </c:ext>
          </c:extLst>
        </c:ser>
        <c:ser>
          <c:idx val="2"/>
          <c:order val="2"/>
          <c:tx>
            <c:strRef>
              <c:f>Registration_res!$W$84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Registration_res!$T$85:$T$87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Registration_res!$W$85:$W$87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B-B640-BA05-2EE0E80FF846}"/>
            </c:ext>
          </c:extLst>
        </c:ser>
        <c:ser>
          <c:idx val="3"/>
          <c:order val="3"/>
          <c:tx>
            <c:strRef>
              <c:f>Registration_res!$X$84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Registration_res!$T$85:$T$87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Registration_res!$X$85:$X$87</c:f>
              <c:numCache>
                <c:formatCode>0.00</c:formatCode>
                <c:ptCount val="3"/>
                <c:pt idx="0">
                  <c:v>5.2600000000000001E-2</c:v>
                </c:pt>
                <c:pt idx="1">
                  <c:v>4.8943333333333339</c:v>
                </c:pt>
                <c:pt idx="2">
                  <c:v>8.5336700000000008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B-B640-BA05-2EE0E80FF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12355599"/>
        <c:axId val="1289894383"/>
      </c:radarChart>
      <c:catAx>
        <c:axId val="13123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94383"/>
        <c:crosses val="autoZero"/>
        <c:auto val="1"/>
        <c:lblAlgn val="ctr"/>
        <c:lblOffset val="100"/>
        <c:noMultiLvlLbl val="0"/>
      </c:catAx>
      <c:valAx>
        <c:axId val="128989438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123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Registration_res!$U$93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Registration_res!$T$94:$T$96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Registration_res!$U$94:$U$96</c:f>
              <c:numCache>
                <c:formatCode>0.00</c:formatCode>
                <c:ptCount val="3"/>
                <c:pt idx="0">
                  <c:v>0.45069999999999999</c:v>
                </c:pt>
                <c:pt idx="1">
                  <c:v>3.7881666666666667</c:v>
                </c:pt>
                <c:pt idx="2">
                  <c:v>32.918349999999997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7245-81BF-769D62A244FE}"/>
            </c:ext>
          </c:extLst>
        </c:ser>
        <c:ser>
          <c:idx val="1"/>
          <c:order val="1"/>
          <c:tx>
            <c:strRef>
              <c:f>Registration_res!$V$93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Registration_res!$T$94:$T$96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Registration_res!$V$94:$V$96</c:f>
              <c:numCache>
                <c:formatCode>0.00</c:formatCode>
                <c:ptCount val="3"/>
                <c:pt idx="0">
                  <c:v>0.22309999999999999</c:v>
                </c:pt>
                <c:pt idx="1">
                  <c:v>18.415333333333333</c:v>
                </c:pt>
                <c:pt idx="2">
                  <c:v>8.1090000000000009E-2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7-7245-81BF-769D62A244FE}"/>
            </c:ext>
          </c:extLst>
        </c:ser>
        <c:ser>
          <c:idx val="2"/>
          <c:order val="2"/>
          <c:tx>
            <c:strRef>
              <c:f>Registration_res!$W$93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Registration_res!$T$94:$T$96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Registration_res!$W$94:$W$96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7-7245-81BF-769D62A244FE}"/>
            </c:ext>
          </c:extLst>
        </c:ser>
        <c:ser>
          <c:idx val="3"/>
          <c:order val="3"/>
          <c:tx>
            <c:strRef>
              <c:f>Registration_res!$X$93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Registration_res!$T$94:$T$96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Registration_res!$X$94:$X$96</c:f>
              <c:numCache>
                <c:formatCode>0.00</c:formatCode>
                <c:ptCount val="3"/>
                <c:pt idx="0">
                  <c:v>0.1804</c:v>
                </c:pt>
                <c:pt idx="1">
                  <c:v>5.2930000000000001</c:v>
                </c:pt>
                <c:pt idx="2">
                  <c:v>15.02975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7-7245-81BF-769D62A24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6338159"/>
        <c:axId val="1294241359"/>
      </c:radarChart>
      <c:catAx>
        <c:axId val="16263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41359"/>
        <c:crosses val="autoZero"/>
        <c:auto val="1"/>
        <c:lblAlgn val="ctr"/>
        <c:lblOffset val="100"/>
        <c:noMultiLvlLbl val="0"/>
      </c:catAx>
      <c:valAx>
        <c:axId val="129424135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6263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Registration_res!$U$102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Registration_res!$T$103:$T$105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Registration_res!$U$103:$U$105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7840-8B8B-3F5910654E37}"/>
            </c:ext>
          </c:extLst>
        </c:ser>
        <c:ser>
          <c:idx val="1"/>
          <c:order val="1"/>
          <c:tx>
            <c:strRef>
              <c:f>Registration_res!$V$102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Registration_res!$T$103:$T$105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Registration_res!$V$103:$V$105</c:f>
              <c:numCache>
                <c:formatCode>0.00</c:formatCode>
                <c:ptCount val="3"/>
                <c:pt idx="0">
                  <c:v>0.30709999999999998</c:v>
                </c:pt>
                <c:pt idx="1">
                  <c:v>19.213999999999999</c:v>
                </c:pt>
                <c:pt idx="2">
                  <c:v>0.54916999999999994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7840-8B8B-3F5910654E37}"/>
            </c:ext>
          </c:extLst>
        </c:ser>
        <c:ser>
          <c:idx val="2"/>
          <c:order val="2"/>
          <c:tx>
            <c:strRef>
              <c:f>Registration_res!$W$102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Registration_res!$T$103:$T$105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Registration_res!$W$103:$W$105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8-7840-8B8B-3F5910654E37}"/>
            </c:ext>
          </c:extLst>
        </c:ser>
        <c:ser>
          <c:idx val="3"/>
          <c:order val="3"/>
          <c:tx>
            <c:strRef>
              <c:f>Registration_res!$X$102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Registration_res!$T$103:$T$105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Registration_res!$X$103:$X$105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8-7840-8B8B-3F5910654E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4744591"/>
        <c:axId val="1294466719"/>
      </c:radarChart>
      <c:catAx>
        <c:axId val="12947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66719"/>
        <c:crosses val="autoZero"/>
        <c:auto val="1"/>
        <c:lblAlgn val="ctr"/>
        <c:lblOffset val="100"/>
        <c:noMultiLvlLbl val="0"/>
      </c:catAx>
      <c:valAx>
        <c:axId val="129446671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947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APDEX  POLLS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39093641458279E-2"/>
          <c:y val="9.6171642031278134E-2"/>
          <c:w val="0.97778469825429559"/>
          <c:h val="0.8210065710994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Polls_res!$A$3</c:f>
              <c:strCache>
                <c:ptCount val="1"/>
                <c:pt idx="0">
                  <c:v>polls-sql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Polls_res!$B$2:$F$2</c:f>
              <c:strCache>
                <c:ptCount val="4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</c:strCache>
            </c:strRef>
          </c:cat>
          <c:val>
            <c:numRef>
              <c:f>Polls_res!$B$3:$F$3</c:f>
              <c:numCache>
                <c:formatCode>General</c:formatCode>
                <c:ptCount val="5"/>
                <c:pt idx="0">
                  <c:v>0.158</c:v>
                </c:pt>
                <c:pt idx="1">
                  <c:v>0.151</c:v>
                </c:pt>
                <c:pt idx="2">
                  <c:v>0.16500000000000001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4-7A43-8F0D-0065DE2E4443}"/>
            </c:ext>
          </c:extLst>
        </c:ser>
        <c:ser>
          <c:idx val="1"/>
          <c:order val="1"/>
          <c:tx>
            <c:strRef>
              <c:f>Polls_res!$A$4</c:f>
              <c:strCache>
                <c:ptCount val="1"/>
                <c:pt idx="0">
                  <c:v>polls-nosql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Polls_res!$B$2:$F$2</c:f>
              <c:strCache>
                <c:ptCount val="4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</c:strCache>
            </c:strRef>
          </c:cat>
          <c:val>
            <c:numRef>
              <c:f>Polls_res!$B$4:$F$4</c:f>
              <c:numCache>
                <c:formatCode>General</c:formatCode>
                <c:ptCount val="5"/>
                <c:pt idx="0">
                  <c:v>0.99399999999999999</c:v>
                </c:pt>
                <c:pt idx="1">
                  <c:v>0.70399999999999996</c:v>
                </c:pt>
                <c:pt idx="2">
                  <c:v>0.47299999999999998</c:v>
                </c:pt>
                <c:pt idx="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4-7A43-8F0D-0065DE2E4443}"/>
            </c:ext>
          </c:extLst>
        </c:ser>
        <c:ser>
          <c:idx val="2"/>
          <c:order val="2"/>
          <c:tx>
            <c:strRef>
              <c:f>Polls_res!$A$5</c:f>
              <c:strCache>
                <c:ptCount val="1"/>
                <c:pt idx="0">
                  <c:v>polls-python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Polls_res!$B$2:$F$2</c:f>
              <c:strCache>
                <c:ptCount val="4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</c:strCache>
            </c:strRef>
          </c:cat>
          <c:val>
            <c:numRef>
              <c:f>Polls_res!$B$5:$F$5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6.9000000000000006E-2</c:v>
                </c:pt>
                <c:pt idx="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4-7A43-8F0D-0065DE2E4443}"/>
            </c:ext>
          </c:extLst>
        </c:ser>
        <c:ser>
          <c:idx val="3"/>
          <c:order val="3"/>
          <c:tx>
            <c:strRef>
              <c:f>Polls_res!$A$6</c:f>
              <c:strCache>
                <c:ptCount val="1"/>
                <c:pt idx="0">
                  <c:v>polls-quarkus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Polls_res!$B$2:$F$2</c:f>
              <c:strCache>
                <c:ptCount val="4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</c:strCache>
            </c:strRef>
          </c:cat>
          <c:val>
            <c:numRef>
              <c:f>Polls_res!$B$6:$F$6</c:f>
              <c:numCache>
                <c:formatCode>General</c:formatCode>
                <c:ptCount val="5"/>
                <c:pt idx="0">
                  <c:v>0.99399999999999999</c:v>
                </c:pt>
                <c:pt idx="1">
                  <c:v>0.92500000000000004</c:v>
                </c:pt>
                <c:pt idx="2">
                  <c:v>0.78200000000000003</c:v>
                </c:pt>
                <c:pt idx="3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4-7A43-8F0D-0065DE2E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08703"/>
        <c:axId val="1216966543"/>
      </c:barChart>
      <c:catAx>
        <c:axId val="12164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66543"/>
        <c:crosses val="autoZero"/>
        <c:auto val="1"/>
        <c:lblAlgn val="ctr"/>
        <c:lblOffset val="100"/>
        <c:noMultiLvlLbl val="0"/>
      </c:catAx>
      <c:valAx>
        <c:axId val="12169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228881788260007"/>
          <c:y val="0.23774000064382536"/>
          <c:w val="0.27637774950068589"/>
          <c:h val="8.686405808574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Polls - 1K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Polls_res!$U$62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Polls_res!$T$63:$T$65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Polls_res!$U$63:$U$65</c:f>
              <c:numCache>
                <c:formatCode>0.00</c:formatCode>
                <c:ptCount val="3"/>
                <c:pt idx="0">
                  <c:v>4.1000000000000003E-3</c:v>
                </c:pt>
                <c:pt idx="1">
                  <c:v>1.4638333333333333</c:v>
                </c:pt>
                <c:pt idx="2">
                  <c:v>28.143380000000001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E-B748-9EF2-7829F140106A}"/>
            </c:ext>
          </c:extLst>
        </c:ser>
        <c:ser>
          <c:idx val="1"/>
          <c:order val="1"/>
          <c:tx>
            <c:strRef>
              <c:f>Polls_res!$V$62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Polls_res!$T$63:$T$65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Polls_res!$V$63:$V$65</c:f>
              <c:numCache>
                <c:formatCode>0.00</c:formatCode>
                <c:ptCount val="3"/>
                <c:pt idx="0">
                  <c:v>1.1000000000000001E-3</c:v>
                </c:pt>
                <c:pt idx="1">
                  <c:v>5.7554999999999996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E-B748-9EF2-7829F140106A}"/>
            </c:ext>
          </c:extLst>
        </c:ser>
        <c:ser>
          <c:idx val="2"/>
          <c:order val="2"/>
          <c:tx>
            <c:strRef>
              <c:f>Polls_res!$W$62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Polls_res!$T$63:$T$65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Polls_res!$W$63:$W$65</c:f>
              <c:numCache>
                <c:formatCode>0.00</c:formatCode>
                <c:ptCount val="3"/>
                <c:pt idx="0">
                  <c:v>0.26750000000000002</c:v>
                </c:pt>
                <c:pt idx="1">
                  <c:v>1.107</c:v>
                </c:pt>
                <c:pt idx="2">
                  <c:v>12.282780000000001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E-B748-9EF2-7829F140106A}"/>
            </c:ext>
          </c:extLst>
        </c:ser>
        <c:ser>
          <c:idx val="3"/>
          <c:order val="3"/>
          <c:tx>
            <c:strRef>
              <c:f>Polls_res!$X$62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Polls_res!$T$63:$T$65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Polls_res!$X$63:$X$65</c:f>
              <c:numCache>
                <c:formatCode>0.00</c:formatCode>
                <c:ptCount val="3"/>
                <c:pt idx="0">
                  <c:v>5.0000000000000001E-4</c:v>
                </c:pt>
                <c:pt idx="1">
                  <c:v>3.8953333333333333</c:v>
                </c:pt>
                <c:pt idx="2">
                  <c:v>3.635E-2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E-B748-9EF2-7829F1401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84622671"/>
        <c:axId val="1295934911"/>
      </c:radarChart>
      <c:catAx>
        <c:axId val="12846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34911"/>
        <c:crosses val="autoZero"/>
        <c:auto val="1"/>
        <c:lblAlgn val="ctr"/>
        <c:lblOffset val="100"/>
        <c:noMultiLvlLbl val="0"/>
      </c:catAx>
      <c:valAx>
        <c:axId val="1295934911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8462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Polls - 3K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Polls_res!$U$70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Polls_res!$T$71:$T$73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Polls_res!$U$71:$U$73</c:f>
              <c:numCache>
                <c:formatCode>0.00</c:formatCode>
                <c:ptCount val="3"/>
                <c:pt idx="0">
                  <c:v>0.38069999999999998</c:v>
                </c:pt>
                <c:pt idx="1">
                  <c:v>1.5885</c:v>
                </c:pt>
                <c:pt idx="2">
                  <c:v>59.088910000000006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0C48-8ABB-E12209BF8579}"/>
            </c:ext>
          </c:extLst>
        </c:ser>
        <c:ser>
          <c:idx val="1"/>
          <c:order val="1"/>
          <c:tx>
            <c:strRef>
              <c:f>Polls_res!$V$70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Polls_res!$T$71:$T$73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Polls_res!$V$71:$V$73</c:f>
              <c:numCache>
                <c:formatCode>0.00</c:formatCode>
                <c:ptCount val="3"/>
                <c:pt idx="0">
                  <c:v>0.27589999999999998</c:v>
                </c:pt>
                <c:pt idx="1">
                  <c:v>11.502999999999998</c:v>
                </c:pt>
                <c:pt idx="2">
                  <c:v>0.10334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0-0C48-8ABB-E12209BF8579}"/>
            </c:ext>
          </c:extLst>
        </c:ser>
        <c:ser>
          <c:idx val="2"/>
          <c:order val="2"/>
          <c:tx>
            <c:strRef>
              <c:f>Polls_res!$W$70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Polls_res!$T$71:$T$73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Polls_res!$W$71:$W$73</c:f>
              <c:numCache>
                <c:formatCode>0.00</c:formatCode>
                <c:ptCount val="3"/>
                <c:pt idx="0">
                  <c:v>0.40949999999999998</c:v>
                </c:pt>
                <c:pt idx="1">
                  <c:v>1.4961666666666666</c:v>
                </c:pt>
                <c:pt idx="2">
                  <c:v>20.525359999999999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0-0C48-8ABB-E12209BF8579}"/>
            </c:ext>
          </c:extLst>
        </c:ser>
        <c:ser>
          <c:idx val="3"/>
          <c:order val="3"/>
          <c:tx>
            <c:strRef>
              <c:f>Polls_res!$X$70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Polls_res!$T$71:$T$73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Polls_res!$X$71:$X$73</c:f>
              <c:numCache>
                <c:formatCode>0.00</c:formatCode>
                <c:ptCount val="3"/>
                <c:pt idx="0">
                  <c:v>7.2800000000000004E-2</c:v>
                </c:pt>
                <c:pt idx="1">
                  <c:v>11.872999999999999</c:v>
                </c:pt>
                <c:pt idx="2">
                  <c:v>1.7850000000000001E-2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0-0C48-8ABB-E12209BF8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0836703"/>
        <c:axId val="1313926543"/>
      </c:radarChart>
      <c:catAx>
        <c:axId val="1320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26543"/>
        <c:crosses val="autoZero"/>
        <c:auto val="1"/>
        <c:lblAlgn val="ctr"/>
        <c:lblOffset val="100"/>
        <c:noMultiLvlLbl val="0"/>
      </c:catAx>
      <c:valAx>
        <c:axId val="131392654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208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Polls - 5K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269241511263207"/>
          <c:y val="0.23585006854837459"/>
          <c:w val="0.47557832880151268"/>
          <c:h val="0.7014307173843376"/>
        </c:manualLayout>
      </c:layout>
      <c:radarChart>
        <c:radarStyle val="marker"/>
        <c:varyColors val="0"/>
        <c:ser>
          <c:idx val="0"/>
          <c:order val="0"/>
          <c:tx>
            <c:strRef>
              <c:f>Polls_res!$U$78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Polls_res!$T$79:$T$81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Polls_res!$U$79:$U$81</c:f>
              <c:numCache>
                <c:formatCode>0.00</c:formatCode>
                <c:ptCount val="3"/>
                <c:pt idx="0">
                  <c:v>0.49969999999999998</c:v>
                </c:pt>
                <c:pt idx="1">
                  <c:v>1.6458333333333333</c:v>
                </c:pt>
                <c:pt idx="2">
                  <c:v>58.115250000000003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3-4045-A317-E851A4478656}"/>
            </c:ext>
          </c:extLst>
        </c:ser>
        <c:ser>
          <c:idx val="1"/>
          <c:order val="1"/>
          <c:tx>
            <c:strRef>
              <c:f>Polls_res!$V$78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Polls_res!$T$79:$T$81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Polls_res!$V$79:$V$81</c:f>
              <c:numCache>
                <c:formatCode>0.00</c:formatCode>
                <c:ptCount val="3"/>
                <c:pt idx="0">
                  <c:v>0.29749999999999999</c:v>
                </c:pt>
                <c:pt idx="1">
                  <c:v>12.943166666666666</c:v>
                </c:pt>
                <c:pt idx="2">
                  <c:v>0.74775999999999998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3-4045-A317-E851A4478656}"/>
            </c:ext>
          </c:extLst>
        </c:ser>
        <c:ser>
          <c:idx val="2"/>
          <c:order val="2"/>
          <c:tx>
            <c:strRef>
              <c:f>Polls_res!$W$78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Polls_res!$T$79:$T$81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Polls_res!$W$79:$W$81</c:f>
              <c:numCache>
                <c:formatCode>0.00</c:formatCode>
                <c:ptCount val="3"/>
                <c:pt idx="0">
                  <c:v>0.65720000000000001</c:v>
                </c:pt>
                <c:pt idx="1">
                  <c:v>2.2595000000000001</c:v>
                </c:pt>
                <c:pt idx="2">
                  <c:v>9.2695799999999995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3-4045-A317-E851A4478656}"/>
            </c:ext>
          </c:extLst>
        </c:ser>
        <c:ser>
          <c:idx val="3"/>
          <c:order val="3"/>
          <c:tx>
            <c:strRef>
              <c:f>Polls_res!$X$78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Polls_res!$T$79:$T$81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Polls_res!$X$79:$X$81</c:f>
              <c:numCache>
                <c:formatCode>0.00</c:formatCode>
                <c:ptCount val="3"/>
                <c:pt idx="0">
                  <c:v>0.21</c:v>
                </c:pt>
                <c:pt idx="1">
                  <c:v>15.905166666666666</c:v>
                </c:pt>
                <c:pt idx="2">
                  <c:v>3.8929999999999999E-2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3-4045-A317-E851A4478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16927919"/>
        <c:axId val="1588266175"/>
      </c:radarChart>
      <c:catAx>
        <c:axId val="12169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66175"/>
        <c:crosses val="autoZero"/>
        <c:auto val="1"/>
        <c:lblAlgn val="ctr"/>
        <c:lblOffset val="100"/>
        <c:noMultiLvlLbl val="0"/>
      </c:catAx>
      <c:valAx>
        <c:axId val="158826617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169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Polls - 7K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Polls_res!$U$87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Polls_res!$T$88:$T$90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Polls_res!$U$88:$U$90</c:f>
              <c:numCache>
                <c:formatCode>0.00</c:formatCode>
                <c:ptCount val="3"/>
                <c:pt idx="0">
                  <c:v>0.54039999999999999</c:v>
                </c:pt>
                <c:pt idx="1">
                  <c:v>1.8366666666666667</c:v>
                </c:pt>
                <c:pt idx="2">
                  <c:v>51.983559999999997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1-4C43-A914-674874352800}"/>
            </c:ext>
          </c:extLst>
        </c:ser>
        <c:ser>
          <c:idx val="1"/>
          <c:order val="1"/>
          <c:tx>
            <c:strRef>
              <c:f>Polls_res!$V$87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Polls_res!$T$88:$T$90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Polls_res!$V$88:$V$90</c:f>
              <c:numCache>
                <c:formatCode>0.00</c:formatCode>
                <c:ptCount val="3"/>
                <c:pt idx="0">
                  <c:v>0.43590000000000001</c:v>
                </c:pt>
                <c:pt idx="1">
                  <c:v>11.151</c:v>
                </c:pt>
                <c:pt idx="2">
                  <c:v>3.0488600000000003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1-4C43-A914-674874352800}"/>
            </c:ext>
          </c:extLst>
        </c:ser>
        <c:ser>
          <c:idx val="2"/>
          <c:order val="2"/>
          <c:tx>
            <c:strRef>
              <c:f>Polls_res!$W$87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Polls_res!$T$88:$T$90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Polls_res!$W$88:$W$90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1-4C43-A914-674874352800}"/>
            </c:ext>
          </c:extLst>
        </c:ser>
        <c:ser>
          <c:idx val="3"/>
          <c:order val="3"/>
          <c:tx>
            <c:strRef>
              <c:f>Polls_res!$X$87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Polls_res!$T$88:$T$90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Polls_res!$X$88:$X$90</c:f>
              <c:numCache>
                <c:formatCode>0.00</c:formatCode>
                <c:ptCount val="3"/>
                <c:pt idx="0">
                  <c:v>0.36209999999999998</c:v>
                </c:pt>
                <c:pt idx="1">
                  <c:v>12.493500000000001</c:v>
                </c:pt>
                <c:pt idx="2">
                  <c:v>1.5988900000000001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1-4C43-A914-6748743528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16385519"/>
        <c:axId val="1588176799"/>
      </c:radarChart>
      <c:catAx>
        <c:axId val="121638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76799"/>
        <c:crosses val="autoZero"/>
        <c:auto val="1"/>
        <c:lblAlgn val="ctr"/>
        <c:lblOffset val="100"/>
        <c:noMultiLvlLbl val="0"/>
      </c:catAx>
      <c:valAx>
        <c:axId val="158817679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163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APDEX  CONTACT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Contact_res!$A$3</c:f>
              <c:strCache>
                <c:ptCount val="1"/>
                <c:pt idx="0">
                  <c:v>contact-kafka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Contact_res!$B$2:$F$2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Contact_res!$B$3:$F$3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7.4999999999999997E-2</c:v>
                </c:pt>
                <c:pt idx="2">
                  <c:v>6.3E-2</c:v>
                </c:pt>
                <c:pt idx="3">
                  <c:v>5.5E-2</c:v>
                </c:pt>
                <c:pt idx="4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6345-BC8A-DA2FC5E01262}"/>
            </c:ext>
          </c:extLst>
        </c:ser>
        <c:ser>
          <c:idx val="1"/>
          <c:order val="1"/>
          <c:tx>
            <c:strRef>
              <c:f>Contact_res!$A$4</c:f>
              <c:strCache>
                <c:ptCount val="1"/>
                <c:pt idx="0">
                  <c:v>contact-rabbit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Contact_res!$B$2:$F$2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Contact_res!$B$4:$F$4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7.1999999999999995E-2</c:v>
                </c:pt>
                <c:pt idx="2">
                  <c:v>0.06</c:v>
                </c:pt>
                <c:pt idx="3">
                  <c:v>5.8999999999999997E-2</c:v>
                </c:pt>
                <c:pt idx="4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6345-BC8A-DA2FC5E01262}"/>
            </c:ext>
          </c:extLst>
        </c:ser>
        <c:ser>
          <c:idx val="2"/>
          <c:order val="2"/>
          <c:tx>
            <c:strRef>
              <c:f>Contact_res!$A$5</c:f>
              <c:strCache>
                <c:ptCount val="1"/>
                <c:pt idx="0">
                  <c:v>contact-quarkus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Contact_res!$B$2:$F$2</c:f>
              <c:strCache>
                <c:ptCount val="5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</c:strCache>
            </c:strRef>
          </c:cat>
          <c:val>
            <c:numRef>
              <c:f>Contact_res!$B$5:$F$5</c:f>
              <c:numCache>
                <c:formatCode>General</c:formatCode>
                <c:ptCount val="5"/>
                <c:pt idx="0">
                  <c:v>0.997</c:v>
                </c:pt>
                <c:pt idx="1">
                  <c:v>0.84799999999999998</c:v>
                </c:pt>
                <c:pt idx="2">
                  <c:v>0.73399999999999999</c:v>
                </c:pt>
                <c:pt idx="3">
                  <c:v>0.63600000000000001</c:v>
                </c:pt>
                <c:pt idx="4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8-6345-BC8A-DA2FC5E0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518447"/>
        <c:axId val="1231360975"/>
      </c:barChart>
      <c:catAx>
        <c:axId val="12305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60975"/>
        <c:crosses val="autoZero"/>
        <c:auto val="1"/>
        <c:lblAlgn val="ctr"/>
        <c:lblOffset val="100"/>
        <c:noMultiLvlLbl val="0"/>
      </c:catAx>
      <c:valAx>
        <c:axId val="12313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- 1K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Login_res!$V$87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Login_res!$U$88:$U$90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Login_res!$V$88:$V$90</c:f>
              <c:numCache>
                <c:formatCode>0.00</c:formatCode>
                <c:ptCount val="3"/>
                <c:pt idx="0">
                  <c:v>7.4999999999999997E-3</c:v>
                </c:pt>
                <c:pt idx="1">
                  <c:v>2.9103333333333334</c:v>
                </c:pt>
                <c:pt idx="2">
                  <c:v>7.9884399999999998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2-0440-B336-63D28E9DF18D}"/>
            </c:ext>
          </c:extLst>
        </c:ser>
        <c:ser>
          <c:idx val="1"/>
          <c:order val="1"/>
          <c:tx>
            <c:strRef>
              <c:f>Login_res!$W$87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Login_res!$U$88:$U$90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Login_res!$W$88:$W$90</c:f>
              <c:numCache>
                <c:formatCode>0.00</c:formatCode>
                <c:ptCount val="3"/>
                <c:pt idx="0">
                  <c:v>2.0000000000000001E-4</c:v>
                </c:pt>
                <c:pt idx="1">
                  <c:v>5.5148333333333328</c:v>
                </c:pt>
                <c:pt idx="2">
                  <c:v>0.13425000000000001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2-0440-B336-63D28E9DF18D}"/>
            </c:ext>
          </c:extLst>
        </c:ser>
        <c:ser>
          <c:idx val="2"/>
          <c:order val="2"/>
          <c:tx>
            <c:strRef>
              <c:f>Login_res!$X$87</c:f>
              <c:strCache>
                <c:ptCount val="1"/>
                <c:pt idx="0">
                  <c:v>Redis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Login_res!$U$88:$U$90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Login_res!$X$88:$X$90</c:f>
              <c:numCache>
                <c:formatCode>0.00</c:formatCode>
                <c:ptCount val="3"/>
                <c:pt idx="0">
                  <c:v>2.0000000000000001E-4</c:v>
                </c:pt>
                <c:pt idx="1">
                  <c:v>5.5873333333333335</c:v>
                </c:pt>
                <c:pt idx="2">
                  <c:v>8.3920000000000008E-2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2-0440-B336-63D28E9DF18D}"/>
            </c:ext>
          </c:extLst>
        </c:ser>
        <c:ser>
          <c:idx val="3"/>
          <c:order val="3"/>
          <c:tx>
            <c:strRef>
              <c:f>Login_res!$Y$87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Login_res!$U$88:$U$90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Login_res!$Y$88:$Y$90</c:f>
              <c:numCache>
                <c:formatCode>0.00</c:formatCode>
                <c:ptCount val="3"/>
                <c:pt idx="0">
                  <c:v>9.4200000000000006E-2</c:v>
                </c:pt>
                <c:pt idx="1">
                  <c:v>2.7060000000000004</c:v>
                </c:pt>
                <c:pt idx="2">
                  <c:v>0.99409000000000003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2-0440-B336-63D28E9DF18D}"/>
            </c:ext>
          </c:extLst>
        </c:ser>
        <c:ser>
          <c:idx val="4"/>
          <c:order val="4"/>
          <c:tx>
            <c:strRef>
              <c:f>Login_res!$Z$87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Login_res!$U$88:$U$90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Login_res!$Z$88:$Z$90</c:f>
              <c:numCache>
                <c:formatCode>0.00</c:formatCode>
                <c:ptCount val="3"/>
                <c:pt idx="0">
                  <c:v>0</c:v>
                </c:pt>
                <c:pt idx="1">
                  <c:v>4.4514999999999993</c:v>
                </c:pt>
                <c:pt idx="2">
                  <c:v>1.566E-2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2-0440-B336-63D28E9D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61967"/>
        <c:axId val="1241754479"/>
      </c:radarChart>
      <c:catAx>
        <c:axId val="12417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4479"/>
        <c:crosses val="autoZero"/>
        <c:auto val="1"/>
        <c:lblAlgn val="ctr"/>
        <c:lblOffset val="100"/>
        <c:noMultiLvlLbl val="0"/>
      </c:catAx>
      <c:valAx>
        <c:axId val="124175447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17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08596872910007"/>
          <c:y val="0.8423394474687862"/>
          <c:w val="0.44594553251975438"/>
          <c:h val="4.9544008433022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- 1K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Contact_res!$U$53</c:f>
              <c:strCache>
                <c:ptCount val="1"/>
                <c:pt idx="0">
                  <c:v>Kafka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Contact_res!$T$54:$T$56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Contact_res!$U$54:$U$56</c:f>
              <c:numCache>
                <c:formatCode>0.00</c:formatCode>
                <c:ptCount val="3"/>
                <c:pt idx="0">
                  <c:v>1.2200000000000001E-2</c:v>
                </c:pt>
                <c:pt idx="1">
                  <c:v>3.0935000000000001</c:v>
                </c:pt>
                <c:pt idx="2">
                  <c:v>6.7345699999999997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D844-BF32-E7125295D893}"/>
            </c:ext>
          </c:extLst>
        </c:ser>
        <c:ser>
          <c:idx val="1"/>
          <c:order val="1"/>
          <c:tx>
            <c:strRef>
              <c:f>Contact_res!$V$53</c:f>
              <c:strCache>
                <c:ptCount val="1"/>
                <c:pt idx="0">
                  <c:v>Rabbit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Contact_res!$T$54:$T$56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Contact_res!$V$54:$V$56</c:f>
              <c:numCache>
                <c:formatCode>0.00</c:formatCode>
                <c:ptCount val="3"/>
                <c:pt idx="0">
                  <c:v>1.3100000000000001E-2</c:v>
                </c:pt>
                <c:pt idx="1">
                  <c:v>2.9680000000000004</c:v>
                </c:pt>
                <c:pt idx="2">
                  <c:v>7.2820100000000005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D844-BF32-E7125295D893}"/>
            </c:ext>
          </c:extLst>
        </c:ser>
        <c:ser>
          <c:idx val="2"/>
          <c:order val="2"/>
          <c:tx>
            <c:strRef>
              <c:f>Contact_res!$W$53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Contact_res!$T$54:$T$56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Contact_res!$W$54:$W$56</c:f>
              <c:numCache>
                <c:formatCode>0.00</c:formatCode>
                <c:ptCount val="3"/>
                <c:pt idx="0">
                  <c:v>5.0000000000000001E-4</c:v>
                </c:pt>
                <c:pt idx="1">
                  <c:v>3.0568333333333331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5-D844-BF32-E7125295D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5603615"/>
        <c:axId val="1312078911"/>
      </c:radarChart>
      <c:catAx>
        <c:axId val="12656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78911"/>
        <c:crosses val="autoZero"/>
        <c:auto val="1"/>
        <c:lblAlgn val="ctr"/>
        <c:lblOffset val="100"/>
        <c:noMultiLvlLbl val="0"/>
      </c:catAx>
      <c:valAx>
        <c:axId val="1312078911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656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Contact - 3K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Contact_res!$U$61</c:f>
              <c:strCache>
                <c:ptCount val="1"/>
                <c:pt idx="0">
                  <c:v>Kafka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Contact_res!$U$62:$U$64</c:f>
              <c:numCache>
                <c:formatCode>0.00</c:formatCode>
                <c:ptCount val="3"/>
                <c:pt idx="0">
                  <c:v>0.31659999999999999</c:v>
                </c:pt>
                <c:pt idx="1">
                  <c:v>4.1396666666666668</c:v>
                </c:pt>
                <c:pt idx="2">
                  <c:v>19.766580000000001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3249-AF43-3088B011D420}"/>
            </c:ext>
          </c:extLst>
        </c:ser>
        <c:ser>
          <c:idx val="1"/>
          <c:order val="1"/>
          <c:tx>
            <c:strRef>
              <c:f>Contact_res!$V$61</c:f>
              <c:strCache>
                <c:ptCount val="1"/>
                <c:pt idx="0">
                  <c:v>Rabbit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Contact_res!$V$62:$V$64</c:f>
              <c:numCache>
                <c:formatCode>0.00</c:formatCode>
                <c:ptCount val="3"/>
                <c:pt idx="0">
                  <c:v>0.34029999999999999</c:v>
                </c:pt>
                <c:pt idx="1">
                  <c:v>3.9973333333333332</c:v>
                </c:pt>
                <c:pt idx="2">
                  <c:v>21.366520000000001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3249-AF43-3088B011D420}"/>
            </c:ext>
          </c:extLst>
        </c:ser>
        <c:ser>
          <c:idx val="2"/>
          <c:order val="2"/>
          <c:tx>
            <c:strRef>
              <c:f>Contact_res!$W$61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Contact_res!$W$62:$W$64</c:f>
              <c:numCache>
                <c:formatCode>0.00</c:formatCode>
                <c:ptCount val="3"/>
                <c:pt idx="0">
                  <c:v>0.14990000000000001</c:v>
                </c:pt>
                <c:pt idx="1">
                  <c:v>7.503333333333333</c:v>
                </c:pt>
                <c:pt idx="2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2-3249-AF43-3088B011D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6027551"/>
        <c:axId val="1296028671"/>
      </c:radarChart>
      <c:catAx>
        <c:axId val="129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28671"/>
        <c:crosses val="autoZero"/>
        <c:auto val="1"/>
        <c:lblAlgn val="ctr"/>
        <c:lblOffset val="100"/>
        <c:noMultiLvlLbl val="0"/>
      </c:catAx>
      <c:valAx>
        <c:axId val="1296028671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960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Contact - 5K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Contact_res!$U$69</c:f>
              <c:strCache>
                <c:ptCount val="1"/>
                <c:pt idx="0">
                  <c:v>Kafka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Contact_res!$T$70:$T$72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Contact_res!$U$70:$U$72</c:f>
              <c:numCache>
                <c:formatCode>0.00</c:formatCode>
                <c:ptCount val="3"/>
                <c:pt idx="0">
                  <c:v>0.39929999999999999</c:v>
                </c:pt>
                <c:pt idx="1">
                  <c:v>4.4531666666666663</c:v>
                </c:pt>
                <c:pt idx="2">
                  <c:v>20.603660000000001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7-E64B-B2DE-A4935DA8F858}"/>
            </c:ext>
          </c:extLst>
        </c:ser>
        <c:ser>
          <c:idx val="1"/>
          <c:order val="1"/>
          <c:tx>
            <c:strRef>
              <c:f>Contact_res!$V$69</c:f>
              <c:strCache>
                <c:ptCount val="1"/>
                <c:pt idx="0">
                  <c:v>Rabbit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Contact_res!$T$70:$T$72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Contact_res!$V$70:$V$72</c:f>
              <c:numCache>
                <c:formatCode>0.00</c:formatCode>
                <c:ptCount val="3"/>
                <c:pt idx="0">
                  <c:v>0.43580000000000002</c:v>
                </c:pt>
                <c:pt idx="1">
                  <c:v>4.6885000000000003</c:v>
                </c:pt>
                <c:pt idx="2">
                  <c:v>20.546779999999998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7-E64B-B2DE-A4935DA8F858}"/>
            </c:ext>
          </c:extLst>
        </c:ser>
        <c:ser>
          <c:idx val="2"/>
          <c:order val="2"/>
          <c:tx>
            <c:strRef>
              <c:f>Contact_res!$W$69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Contact_res!$T$70:$T$72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Contact_res!$W$70:$W$72</c:f>
              <c:numCache>
                <c:formatCode>0.00</c:formatCode>
                <c:ptCount val="3"/>
                <c:pt idx="0">
                  <c:v>0.25950000000000001</c:v>
                </c:pt>
                <c:pt idx="1">
                  <c:v>11.1465</c:v>
                </c:pt>
                <c:pt idx="2">
                  <c:v>4.3869999999999999E-2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7-E64B-B2DE-A4935DA8F8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12114319"/>
        <c:axId val="1312539679"/>
      </c:radarChart>
      <c:catAx>
        <c:axId val="13121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39679"/>
        <c:crosses val="autoZero"/>
        <c:auto val="1"/>
        <c:lblAlgn val="ctr"/>
        <c:lblOffset val="100"/>
        <c:noMultiLvlLbl val="0"/>
      </c:catAx>
      <c:valAx>
        <c:axId val="131253967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12114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Contact - 7K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Contact_res!$U$77</c:f>
              <c:strCache>
                <c:ptCount val="1"/>
                <c:pt idx="0">
                  <c:v>Kafka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Contact_res!$T$78:$T$80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Contact_res!$U$78:$U$80</c:f>
              <c:numCache>
                <c:formatCode>0.00</c:formatCode>
                <c:ptCount val="3"/>
                <c:pt idx="0">
                  <c:v>0.52880000000000005</c:v>
                </c:pt>
                <c:pt idx="1">
                  <c:v>5.2446666666666664</c:v>
                </c:pt>
                <c:pt idx="2">
                  <c:v>20.729279999999999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A-FD47-B4FD-D4CD67D1568F}"/>
            </c:ext>
          </c:extLst>
        </c:ser>
        <c:ser>
          <c:idx val="1"/>
          <c:order val="1"/>
          <c:tx>
            <c:strRef>
              <c:f>Contact_res!$V$77</c:f>
              <c:strCache>
                <c:ptCount val="1"/>
                <c:pt idx="0">
                  <c:v>Rabbit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Contact_res!$T$78:$T$80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Contact_res!$V$78:$V$80</c:f>
              <c:numCache>
                <c:formatCode>0.00</c:formatCode>
                <c:ptCount val="3"/>
                <c:pt idx="0">
                  <c:v>0.4975</c:v>
                </c:pt>
                <c:pt idx="1">
                  <c:v>5.5918333333333328</c:v>
                </c:pt>
                <c:pt idx="2">
                  <c:v>17.9116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A-FD47-B4FD-D4CD67D1568F}"/>
            </c:ext>
          </c:extLst>
        </c:ser>
        <c:ser>
          <c:idx val="2"/>
          <c:order val="2"/>
          <c:tx>
            <c:strRef>
              <c:f>Contact_res!$W$77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Contact_res!$T$78:$T$80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Contact_res!$W$78:$W$80</c:f>
              <c:numCache>
                <c:formatCode>0.00</c:formatCode>
                <c:ptCount val="3"/>
                <c:pt idx="0">
                  <c:v>0.35220000000000001</c:v>
                </c:pt>
                <c:pt idx="1">
                  <c:v>12.8055</c:v>
                </c:pt>
                <c:pt idx="2">
                  <c:v>6.7409999999999998E-2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A-FD47-B4FD-D4CD67D15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38136367"/>
        <c:axId val="1295951167"/>
      </c:radarChart>
      <c:catAx>
        <c:axId val="16381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1167"/>
        <c:crosses val="autoZero"/>
        <c:auto val="1"/>
        <c:lblAlgn val="ctr"/>
        <c:lblOffset val="100"/>
        <c:noMultiLvlLbl val="0"/>
      </c:catAx>
      <c:valAx>
        <c:axId val="1295951167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6381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Contact - 10K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Contact_res!$U$85</c:f>
              <c:strCache>
                <c:ptCount val="1"/>
                <c:pt idx="0">
                  <c:v>Kafka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Contact_res!$T$86:$T$88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Contact_res!$U$86:$U$88</c:f>
              <c:numCache>
                <c:formatCode>0.00</c:formatCode>
                <c:ptCount val="3"/>
                <c:pt idx="0">
                  <c:v>0.5837</c:v>
                </c:pt>
                <c:pt idx="1">
                  <c:v>5.577</c:v>
                </c:pt>
                <c:pt idx="2">
                  <c:v>22.223080000000003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0144-8031-5B6A9CDA74C1}"/>
            </c:ext>
          </c:extLst>
        </c:ser>
        <c:ser>
          <c:idx val="1"/>
          <c:order val="1"/>
          <c:tx>
            <c:strRef>
              <c:f>Contact_res!$V$85</c:f>
              <c:strCache>
                <c:ptCount val="1"/>
                <c:pt idx="0">
                  <c:v>Rabbit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Contact_res!$T$86:$T$88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Contact_res!$V$86:$V$88</c:f>
              <c:numCache>
                <c:formatCode>0.00</c:formatCode>
                <c:ptCount val="3"/>
                <c:pt idx="0">
                  <c:v>0.59919999999999995</c:v>
                </c:pt>
                <c:pt idx="1">
                  <c:v>6.1749999999999998</c:v>
                </c:pt>
                <c:pt idx="2">
                  <c:v>19.2987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0144-8031-5B6A9CDA74C1}"/>
            </c:ext>
          </c:extLst>
        </c:ser>
        <c:ser>
          <c:idx val="2"/>
          <c:order val="2"/>
          <c:tx>
            <c:strRef>
              <c:f>Contact_res!$W$85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Contact_res!$T$86:$T$88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Contact_res!$W$86:$W$88</c:f>
              <c:numCache>
                <c:formatCode>0.00</c:formatCode>
                <c:ptCount val="3"/>
                <c:pt idx="0">
                  <c:v>0.33810000000000001</c:v>
                </c:pt>
                <c:pt idx="1">
                  <c:v>13.389999999999999</c:v>
                </c:pt>
                <c:pt idx="2">
                  <c:v>0.10277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6-0144-8031-5B6A9CDA7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5342159"/>
        <c:axId val="1315002495"/>
      </c:radarChart>
      <c:catAx>
        <c:axId val="12753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02495"/>
        <c:crosses val="autoZero"/>
        <c:auto val="1"/>
        <c:lblAlgn val="ctr"/>
        <c:lblOffset val="100"/>
        <c:noMultiLvlLbl val="0"/>
      </c:catAx>
      <c:valAx>
        <c:axId val="131500249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53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APDEX 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Session_res!$A$3</c:f>
              <c:strCache>
                <c:ptCount val="1"/>
                <c:pt idx="0">
                  <c:v>session-jdbc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Session_res!$B$2:$H$2</c:f>
              <c:strCache>
                <c:ptCount val="7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  <c:pt idx="6">
                  <c:v>APDEX-50K</c:v>
                </c:pt>
              </c:strCache>
            </c:strRef>
          </c:cat>
          <c:val>
            <c:numRef>
              <c:f>Session_res!$B$3:$H$3</c:f>
              <c:numCache>
                <c:formatCode>General</c:formatCode>
                <c:ptCount val="7"/>
                <c:pt idx="0">
                  <c:v>0.999</c:v>
                </c:pt>
                <c:pt idx="1">
                  <c:v>0.94</c:v>
                </c:pt>
                <c:pt idx="2">
                  <c:v>0.78600000000000003</c:v>
                </c:pt>
                <c:pt idx="3">
                  <c:v>0.67</c:v>
                </c:pt>
                <c:pt idx="4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144E-A6E6-CF7F82A84873}"/>
            </c:ext>
          </c:extLst>
        </c:ser>
        <c:ser>
          <c:idx val="1"/>
          <c:order val="1"/>
          <c:tx>
            <c:strRef>
              <c:f>Session_res!$A$4</c:f>
              <c:strCache>
                <c:ptCount val="1"/>
                <c:pt idx="0">
                  <c:v>session-redis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Session_res!$B$2:$H$2</c:f>
              <c:strCache>
                <c:ptCount val="7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  <c:pt idx="6">
                  <c:v>APDEX-50K</c:v>
                </c:pt>
              </c:strCache>
            </c:strRef>
          </c:cat>
          <c:val>
            <c:numRef>
              <c:f>Session_res!$B$4:$H$4</c:f>
              <c:numCache>
                <c:formatCode>General</c:formatCode>
                <c:ptCount val="7"/>
                <c:pt idx="4">
                  <c:v>1</c:v>
                </c:pt>
                <c:pt idx="5">
                  <c:v>1</c:v>
                </c:pt>
                <c:pt idx="6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0-144E-A6E6-CF7F82A84873}"/>
            </c:ext>
          </c:extLst>
        </c:ser>
        <c:ser>
          <c:idx val="2"/>
          <c:order val="2"/>
          <c:tx>
            <c:strRef>
              <c:f>Session_res!$A$5</c:f>
              <c:strCache>
                <c:ptCount val="1"/>
                <c:pt idx="0">
                  <c:v>session-mongo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Session_res!$B$2:$H$2</c:f>
              <c:strCache>
                <c:ptCount val="7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  <c:pt idx="6">
                  <c:v>APDEX-50K</c:v>
                </c:pt>
              </c:strCache>
            </c:strRef>
          </c:cat>
          <c:val>
            <c:numRef>
              <c:f>Session_res!$B$5:$H$5</c:f>
              <c:numCache>
                <c:formatCode>General</c:formatCode>
                <c:ptCount val="7"/>
                <c:pt idx="4">
                  <c:v>0.997</c:v>
                </c:pt>
                <c:pt idx="5">
                  <c:v>0.995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0-144E-A6E6-CF7F82A8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665551"/>
        <c:axId val="1230699695"/>
      </c:barChart>
      <c:catAx>
        <c:axId val="17156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99695"/>
        <c:crosses val="autoZero"/>
        <c:auto val="1"/>
        <c:lblAlgn val="ctr"/>
        <c:lblOffset val="100"/>
        <c:noMultiLvlLbl val="0"/>
      </c:catAx>
      <c:valAx>
        <c:axId val="1230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- 10K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Session_res!$U$81</c:f>
              <c:strCache>
                <c:ptCount val="1"/>
                <c:pt idx="0">
                  <c:v>Jdbc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Session_res!$T$82:$T$84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Session_res!$U$82:$U$84</c:f>
              <c:numCache>
                <c:formatCode>0.00</c:formatCode>
                <c:ptCount val="3"/>
                <c:pt idx="0">
                  <c:v>0</c:v>
                </c:pt>
                <c:pt idx="1">
                  <c:v>3.3778333333333332</c:v>
                </c:pt>
                <c:pt idx="2">
                  <c:v>1.27999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0-3841-96E5-12B655CBB0CF}"/>
            </c:ext>
          </c:extLst>
        </c:ser>
        <c:ser>
          <c:idx val="1"/>
          <c:order val="1"/>
          <c:tx>
            <c:strRef>
              <c:f>Session_res!$V$81</c:f>
              <c:strCache>
                <c:ptCount val="1"/>
                <c:pt idx="0">
                  <c:v> Redis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Session_res!$T$82:$T$84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Session_res!$V$82:$V$84</c:f>
              <c:numCache>
                <c:formatCode>0.00</c:formatCode>
                <c:ptCount val="3"/>
                <c:pt idx="0">
                  <c:v>0</c:v>
                </c:pt>
                <c:pt idx="1">
                  <c:v>24.819333333333336</c:v>
                </c:pt>
                <c:pt idx="2">
                  <c:v>1.7819999999999999E-2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0-3841-96E5-12B655CBB0CF}"/>
            </c:ext>
          </c:extLst>
        </c:ser>
        <c:ser>
          <c:idx val="2"/>
          <c:order val="2"/>
          <c:tx>
            <c:strRef>
              <c:f>Session_res!$W$81</c:f>
              <c:strCache>
                <c:ptCount val="1"/>
                <c:pt idx="0">
                  <c:v>Mongo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Session_res!$T$82:$T$84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Session_res!$W$82:$W$84</c:f>
              <c:numCache>
                <c:formatCode>0.00</c:formatCode>
                <c:ptCount val="3"/>
                <c:pt idx="0">
                  <c:v>0</c:v>
                </c:pt>
                <c:pt idx="1">
                  <c:v>20.166333333333334</c:v>
                </c:pt>
                <c:pt idx="2">
                  <c:v>7.8920000000000004E-2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0-3841-96E5-12B655CBB0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4137135"/>
        <c:axId val="1243851599"/>
      </c:radarChart>
      <c:catAx>
        <c:axId val="12441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51599"/>
        <c:crosses val="autoZero"/>
        <c:auto val="1"/>
        <c:lblAlgn val="ctr"/>
        <c:lblOffset val="100"/>
        <c:noMultiLvlLbl val="0"/>
      </c:catAx>
      <c:valAx>
        <c:axId val="124385159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41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- 20K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Session_res!$U$89</c:f>
              <c:strCache>
                <c:ptCount val="1"/>
                <c:pt idx="0">
                  <c:v> Redis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Session_res!$T$90:$T$92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Session_res!$U$90:$U$92</c:f>
              <c:numCache>
                <c:formatCode>0.00</c:formatCode>
                <c:ptCount val="3"/>
                <c:pt idx="0">
                  <c:v>0</c:v>
                </c:pt>
                <c:pt idx="1">
                  <c:v>34.278333333333329</c:v>
                </c:pt>
                <c:pt idx="2">
                  <c:v>6.8030000000000007E-2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7-4D4F-B87A-827E2F800059}"/>
            </c:ext>
          </c:extLst>
        </c:ser>
        <c:ser>
          <c:idx val="1"/>
          <c:order val="1"/>
          <c:tx>
            <c:strRef>
              <c:f>Session_res!$V$89</c:f>
              <c:strCache>
                <c:ptCount val="1"/>
                <c:pt idx="0">
                  <c:v>Mongo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Session_res!$T$90:$T$92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Session_res!$V$90:$V$92</c:f>
              <c:numCache>
                <c:formatCode>0.00</c:formatCode>
                <c:ptCount val="3"/>
                <c:pt idx="0">
                  <c:v>0</c:v>
                </c:pt>
                <c:pt idx="1">
                  <c:v>24.136166666666668</c:v>
                </c:pt>
                <c:pt idx="2">
                  <c:v>0.11045000000000001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7-4D4F-B87A-827E2F800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08392671"/>
        <c:axId val="1715488175"/>
      </c:radarChart>
      <c:catAx>
        <c:axId val="13083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88175"/>
        <c:crosses val="autoZero"/>
        <c:auto val="1"/>
        <c:lblAlgn val="ctr"/>
        <c:lblOffset val="100"/>
        <c:noMultiLvlLbl val="0"/>
      </c:catAx>
      <c:valAx>
        <c:axId val="171548817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083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- 50K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Session_res!$U$97</c:f>
              <c:strCache>
                <c:ptCount val="1"/>
                <c:pt idx="0">
                  <c:v> Redis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Session_res!$T$98:$T$100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Session_res!$U$98:$U$100</c:f>
              <c:numCache>
                <c:formatCode>0.00</c:formatCode>
                <c:ptCount val="3"/>
                <c:pt idx="0">
                  <c:v>0</c:v>
                </c:pt>
                <c:pt idx="1">
                  <c:v>33.134</c:v>
                </c:pt>
                <c:pt idx="2">
                  <c:v>0.15415999999999999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2-5644-B0EC-FF30B3B8B479}"/>
            </c:ext>
          </c:extLst>
        </c:ser>
        <c:ser>
          <c:idx val="1"/>
          <c:order val="1"/>
          <c:tx>
            <c:strRef>
              <c:f>Session_res!$V$97</c:f>
              <c:strCache>
                <c:ptCount val="1"/>
                <c:pt idx="0">
                  <c:v>Mongo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Session_res!$T$98:$T$100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Session_res!$V$98:$V$100</c:f>
              <c:numCache>
                <c:formatCode>0.00</c:formatCode>
                <c:ptCount val="3"/>
                <c:pt idx="0">
                  <c:v>0</c:v>
                </c:pt>
                <c:pt idx="1">
                  <c:v>23.32</c:v>
                </c:pt>
                <c:pt idx="2">
                  <c:v>0.21208000000000002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2-5644-B0EC-FF30B3B8B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3929663"/>
        <c:axId val="1295461935"/>
      </c:radarChart>
      <c:catAx>
        <c:axId val="12439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61935"/>
        <c:crosses val="autoZero"/>
        <c:auto val="1"/>
        <c:lblAlgn val="ctr"/>
        <c:lblOffset val="100"/>
        <c:noMultiLvlLbl val="0"/>
      </c:catAx>
      <c:valAx>
        <c:axId val="129546193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39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JVM_GC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8746903384324E-3"/>
          <c:y val="0.14305025906629654"/>
          <c:w val="0.9936812530966157"/>
          <c:h val="0.83311127325743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JVM_GC!$V$82</c:f>
              <c:strCache>
                <c:ptCount val="1"/>
                <c:pt idx="0">
                  <c:v>login-baseline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JVM_GC!$V$83:$V$85</c:f>
              <c:numCache>
                <c:formatCode>0.00</c:formatCode>
                <c:ptCount val="3"/>
                <c:pt idx="0">
                  <c:v>0.23400000000000001</c:v>
                </c:pt>
                <c:pt idx="1">
                  <c:v>2.5626666666666664</c:v>
                </c:pt>
                <c:pt idx="2">
                  <c:v>35.980760000000004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A-C84D-A6E9-4B426A9199C7}"/>
            </c:ext>
          </c:extLst>
        </c:ser>
        <c:ser>
          <c:idx val="1"/>
          <c:order val="1"/>
          <c:tx>
            <c:strRef>
              <c:f>JVM_GC!$W$82</c:f>
              <c:strCache>
                <c:ptCount val="1"/>
                <c:pt idx="0">
                  <c:v>login_gcoption_1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JVM_GC!$W$83:$W$85</c:f>
              <c:numCache>
                <c:formatCode>0.00</c:formatCode>
                <c:ptCount val="3"/>
                <c:pt idx="0">
                  <c:v>0.2404</c:v>
                </c:pt>
                <c:pt idx="1">
                  <c:v>3.0973333333333333</c:v>
                </c:pt>
                <c:pt idx="2">
                  <c:v>29.15324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A-C84D-A6E9-4B426A9199C7}"/>
            </c:ext>
          </c:extLst>
        </c:ser>
        <c:ser>
          <c:idx val="2"/>
          <c:order val="2"/>
          <c:tx>
            <c:strRef>
              <c:f>JVM_GC!$X$82</c:f>
              <c:strCache>
                <c:ptCount val="1"/>
                <c:pt idx="0">
                  <c:v>login_gcoption_2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JVM_GC!$X$83:$X$85</c:f>
              <c:numCache>
                <c:formatCode>0.00</c:formatCode>
                <c:ptCount val="3"/>
                <c:pt idx="0">
                  <c:v>0.2296</c:v>
                </c:pt>
                <c:pt idx="1">
                  <c:v>2.5110000000000001</c:v>
                </c:pt>
                <c:pt idx="2">
                  <c:v>36.537759999999999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A-C84D-A6E9-4B426A9199C7}"/>
            </c:ext>
          </c:extLst>
        </c:ser>
        <c:ser>
          <c:idx val="3"/>
          <c:order val="3"/>
          <c:tx>
            <c:strRef>
              <c:f>JVM_GC!$Y$82</c:f>
              <c:strCache>
                <c:ptCount val="1"/>
                <c:pt idx="0">
                  <c:v>login_gcoption_3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JVM_GC!$Y$83:$Y$85</c:f>
              <c:numCache>
                <c:formatCode>0.00</c:formatCode>
                <c:ptCount val="3"/>
                <c:pt idx="0">
                  <c:v>0.23680000000000001</c:v>
                </c:pt>
                <c:pt idx="1">
                  <c:v>2.464</c:v>
                </c:pt>
                <c:pt idx="2">
                  <c:v>35.418970000000002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A-C84D-A6E9-4B426A9199C7}"/>
            </c:ext>
          </c:extLst>
        </c:ser>
        <c:ser>
          <c:idx val="4"/>
          <c:order val="4"/>
          <c:tx>
            <c:strRef>
              <c:f>JVM_GC!$Z$82</c:f>
              <c:strCache>
                <c:ptCount val="1"/>
                <c:pt idx="0">
                  <c:v>login_gcoption_4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JVM_GC!$Z$83:$Z$85</c:f>
              <c:numCache>
                <c:formatCode>0.00</c:formatCode>
                <c:ptCount val="3"/>
                <c:pt idx="0">
                  <c:v>0.2676</c:v>
                </c:pt>
                <c:pt idx="1">
                  <c:v>2.9686666666666666</c:v>
                </c:pt>
                <c:pt idx="2">
                  <c:v>31.425599999999999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A-C84D-A6E9-4B426A9199C7}"/>
            </c:ext>
          </c:extLst>
        </c:ser>
        <c:ser>
          <c:idx val="5"/>
          <c:order val="5"/>
          <c:tx>
            <c:strRef>
              <c:f>JVM_GC!$AA$82</c:f>
              <c:strCache>
                <c:ptCount val="1"/>
                <c:pt idx="0">
                  <c:v>login_gcoption_5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JVM_GC!$AA$83:$AA$85</c:f>
              <c:numCache>
                <c:formatCode>0.00</c:formatCode>
                <c:ptCount val="3"/>
                <c:pt idx="0">
                  <c:v>0.26340000000000002</c:v>
                </c:pt>
                <c:pt idx="1">
                  <c:v>3.3003333333333336</c:v>
                </c:pt>
                <c:pt idx="2">
                  <c:v>27.415130000000001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A-C84D-A6E9-4B426A9199C7}"/>
            </c:ext>
          </c:extLst>
        </c:ser>
        <c:ser>
          <c:idx val="6"/>
          <c:order val="6"/>
          <c:tx>
            <c:strRef>
              <c:f>JVM_GC!$AB$82</c:f>
              <c:strCache>
                <c:ptCount val="1"/>
                <c:pt idx="0">
                  <c:v>login_gcoption_6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JVM_GC!$AB$83:$AB$85</c:f>
              <c:numCache>
                <c:formatCode>0.00</c:formatCode>
                <c:ptCount val="3"/>
                <c:pt idx="0">
                  <c:v>0.25219999999999998</c:v>
                </c:pt>
                <c:pt idx="1">
                  <c:v>2.7761666666666667</c:v>
                </c:pt>
                <c:pt idx="2">
                  <c:v>32.438479999999998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0A-C84D-A6E9-4B426A9199C7}"/>
            </c:ext>
          </c:extLst>
        </c:ser>
        <c:ser>
          <c:idx val="7"/>
          <c:order val="7"/>
          <c:tx>
            <c:strRef>
              <c:f>JVM_GC!$AC$82</c:f>
              <c:strCache>
                <c:ptCount val="1"/>
                <c:pt idx="0">
                  <c:v>login_gcoption_7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JVM_GC!$AC$83:$AC$85</c:f>
              <c:numCache>
                <c:formatCode>0.00</c:formatCode>
                <c:ptCount val="3"/>
                <c:pt idx="0">
                  <c:v>0.24399999999999999</c:v>
                </c:pt>
                <c:pt idx="1">
                  <c:v>2.7689999999999997</c:v>
                </c:pt>
                <c:pt idx="2">
                  <c:v>33.916679999999999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0A-C84D-A6E9-4B426A9199C7}"/>
            </c:ext>
          </c:extLst>
        </c:ser>
        <c:ser>
          <c:idx val="8"/>
          <c:order val="8"/>
          <c:tx>
            <c:strRef>
              <c:f>JVM_GC!$AD$82</c:f>
              <c:strCache>
                <c:ptCount val="1"/>
                <c:pt idx="0">
                  <c:v>login_gcoption_8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JVM_GC!$U$83:$U$85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JVM_GC!$AD$83:$AD$85</c:f>
              <c:numCache>
                <c:formatCode>0.00</c:formatCode>
                <c:ptCount val="3"/>
                <c:pt idx="0">
                  <c:v>0.24540000000000001</c:v>
                </c:pt>
                <c:pt idx="1">
                  <c:v>2.7364999999999999</c:v>
                </c:pt>
                <c:pt idx="2">
                  <c:v>33.725769999999997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0A-C84D-A6E9-4B426A91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761967"/>
        <c:axId val="1241754479"/>
      </c:barChart>
      <c:catAx>
        <c:axId val="12417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4479"/>
        <c:crosses val="autoZero"/>
        <c:auto val="1"/>
        <c:lblAlgn val="ctr"/>
        <c:lblOffset val="100"/>
        <c:noMultiLvlLbl val="0"/>
      </c:catAx>
      <c:valAx>
        <c:axId val="124175447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17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08596872910007"/>
          <c:y val="0.8423394474687862"/>
          <c:w val="0.71524311476716085"/>
          <c:h val="9.843688582950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- 3K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Login_res!$V$95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Login_res!$U$96:$U$98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Login_res!$V$96:$V$98</c:f>
              <c:numCache>
                <c:formatCode>0.00</c:formatCode>
                <c:ptCount val="3"/>
                <c:pt idx="0">
                  <c:v>0.21609999999999999</c:v>
                </c:pt>
                <c:pt idx="1">
                  <c:v>2.3251666666666666</c:v>
                </c:pt>
                <c:pt idx="2">
                  <c:v>41.3718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8D41-9334-D1D6C04D6B58}"/>
            </c:ext>
          </c:extLst>
        </c:ser>
        <c:ser>
          <c:idx val="1"/>
          <c:order val="1"/>
          <c:tx>
            <c:strRef>
              <c:f>Login_res!$W$95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Login_res!$U$96:$U$98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Login_res!$W$96:$W$98</c:f>
              <c:numCache>
                <c:formatCode>0.00</c:formatCode>
                <c:ptCount val="3"/>
                <c:pt idx="0">
                  <c:v>0.13689999999999999</c:v>
                </c:pt>
                <c:pt idx="1">
                  <c:v>4.9249999999999998</c:v>
                </c:pt>
                <c:pt idx="2">
                  <c:v>11.90368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1-8D41-9334-D1D6C04D6B58}"/>
            </c:ext>
          </c:extLst>
        </c:ser>
        <c:ser>
          <c:idx val="2"/>
          <c:order val="2"/>
          <c:tx>
            <c:strRef>
              <c:f>Login_res!$X$95</c:f>
              <c:strCache>
                <c:ptCount val="1"/>
                <c:pt idx="0">
                  <c:v>Redis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Login_res!$U$96:$U$98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Login_res!$X$96:$X$98</c:f>
              <c:numCache>
                <c:formatCode>0.00</c:formatCode>
                <c:ptCount val="3"/>
                <c:pt idx="0">
                  <c:v>0.1087</c:v>
                </c:pt>
                <c:pt idx="1">
                  <c:v>4.657</c:v>
                </c:pt>
                <c:pt idx="2">
                  <c:v>14.202530000000001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1-8D41-9334-D1D6C04D6B58}"/>
            </c:ext>
          </c:extLst>
        </c:ser>
        <c:ser>
          <c:idx val="3"/>
          <c:order val="3"/>
          <c:tx>
            <c:strRef>
              <c:f>Login_res!$Y$95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Login_res!$U$96:$U$98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Login_res!$Y$96:$Y$98</c:f>
              <c:numCache>
                <c:formatCode>0.00</c:formatCode>
                <c:ptCount val="3"/>
                <c:pt idx="0">
                  <c:v>0.49120000000000003</c:v>
                </c:pt>
                <c:pt idx="1">
                  <c:v>3.6776666666666666</c:v>
                </c:pt>
                <c:pt idx="2">
                  <c:v>2.6805500000000002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1-8D41-9334-D1D6C04D6B58}"/>
            </c:ext>
          </c:extLst>
        </c:ser>
        <c:ser>
          <c:idx val="4"/>
          <c:order val="4"/>
          <c:tx>
            <c:strRef>
              <c:f>Login_res!$Z$95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Login_res!$U$96:$U$98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Login_res!$Z$96:$Z$98</c:f>
              <c:numCache>
                <c:formatCode>0.00</c:formatCode>
                <c:ptCount val="3"/>
                <c:pt idx="0">
                  <c:v>7.2800000000000004E-2</c:v>
                </c:pt>
                <c:pt idx="1">
                  <c:v>11.872999999999999</c:v>
                </c:pt>
                <c:pt idx="2">
                  <c:v>1.7850000000000001E-2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1-8D41-9334-D1D6C04D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90575"/>
        <c:axId val="1287728863"/>
      </c:radarChart>
      <c:catAx>
        <c:axId val="12876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28863"/>
        <c:crosses val="autoZero"/>
        <c:auto val="1"/>
        <c:lblAlgn val="ctr"/>
        <c:lblOffset val="100"/>
        <c:noMultiLvlLbl val="0"/>
      </c:catAx>
      <c:valAx>
        <c:axId val="128772886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876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438976987829943"/>
          <c:y val="0.85062107942919873"/>
          <c:w val="0.56531644444463525"/>
          <c:h val="3.6423992444427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JVM_GC!$C$2</c:f>
              <c:strCache>
                <c:ptCount val="1"/>
                <c:pt idx="0">
                  <c:v>APDEX- 3K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JVM_GC!$B$3:$B$11</c:f>
              <c:strCache>
                <c:ptCount val="9"/>
                <c:pt idx="0">
                  <c:v>login-baseline</c:v>
                </c:pt>
                <c:pt idx="1">
                  <c:v>login_gcoption_1</c:v>
                </c:pt>
                <c:pt idx="2">
                  <c:v>login_gcoption_2</c:v>
                </c:pt>
                <c:pt idx="3">
                  <c:v>login_gcoption_3</c:v>
                </c:pt>
                <c:pt idx="4">
                  <c:v>login_gcoption_4</c:v>
                </c:pt>
                <c:pt idx="5">
                  <c:v>login_gcoption_5</c:v>
                </c:pt>
                <c:pt idx="6">
                  <c:v>login_gcoption_6</c:v>
                </c:pt>
                <c:pt idx="7">
                  <c:v>login_gcoption_7</c:v>
                </c:pt>
                <c:pt idx="8">
                  <c:v>login_gcoption_8</c:v>
                </c:pt>
              </c:strCache>
            </c:strRef>
          </c:cat>
          <c:val>
            <c:numRef>
              <c:f>JVM_GC!$C$3:$C$11</c:f>
              <c:numCache>
                <c:formatCode>General</c:formatCode>
                <c:ptCount val="9"/>
                <c:pt idx="0">
                  <c:v>2.9000000000000001E-2</c:v>
                </c:pt>
                <c:pt idx="1">
                  <c:v>3.4000000000000002E-2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3.6999999999999998E-2</c:v>
                </c:pt>
                <c:pt idx="5" formatCode="0.000">
                  <c:v>0.04</c:v>
                </c:pt>
                <c:pt idx="6">
                  <c:v>3.5999999999999997E-2</c:v>
                </c:pt>
                <c:pt idx="7">
                  <c:v>3.5000000000000003E-2</c:v>
                </c:pt>
                <c:pt idx="8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7-1B4B-B206-8C29D3CD15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0119759"/>
        <c:axId val="23188848"/>
      </c:barChart>
      <c:catAx>
        <c:axId val="2130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848"/>
        <c:crosses val="autoZero"/>
        <c:auto val="1"/>
        <c:lblAlgn val="ctr"/>
        <c:lblOffset val="100"/>
        <c:noMultiLvlLbl val="0"/>
      </c:catAx>
      <c:valAx>
        <c:axId val="2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JVM_Heap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JVM_Heap!$U$66</c:f>
              <c:strCache>
                <c:ptCount val="1"/>
                <c:pt idx="0">
                  <c:v>login_heap_option_1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JVM_Heap!$T$67:$T$69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JVM_Heap!$U$67:$U$69</c:f>
              <c:numCache>
                <c:formatCode>0.00</c:formatCode>
                <c:ptCount val="3"/>
                <c:pt idx="0">
                  <c:v>0.23019999999999999</c:v>
                </c:pt>
                <c:pt idx="1">
                  <c:v>3.6584999999999996</c:v>
                </c:pt>
                <c:pt idx="2">
                  <c:v>23.87567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F-BF40-B5C8-28762D87CFC1}"/>
            </c:ext>
          </c:extLst>
        </c:ser>
        <c:ser>
          <c:idx val="1"/>
          <c:order val="1"/>
          <c:tx>
            <c:strRef>
              <c:f>JVM_Heap!$V$66</c:f>
              <c:strCache>
                <c:ptCount val="1"/>
                <c:pt idx="0">
                  <c:v>login_heap_option_2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JVM_Heap!$T$67:$T$69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JVM_Heap!$V$67:$V$69</c:f>
              <c:numCache>
                <c:formatCode>0.00</c:formatCode>
                <c:ptCount val="3"/>
                <c:pt idx="0">
                  <c:v>0.24990000000000001</c:v>
                </c:pt>
                <c:pt idx="1">
                  <c:v>3.242833333333333</c:v>
                </c:pt>
                <c:pt idx="2">
                  <c:v>27.883939999999999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F-BF40-B5C8-28762D87CFC1}"/>
            </c:ext>
          </c:extLst>
        </c:ser>
        <c:ser>
          <c:idx val="2"/>
          <c:order val="2"/>
          <c:tx>
            <c:strRef>
              <c:f>JVM_Heap!$W$66</c:f>
              <c:strCache>
                <c:ptCount val="1"/>
                <c:pt idx="0">
                  <c:v>login_heap_option_3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JVM_Heap!$T$67:$T$69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JVM_Heap!$W$67:$W$69</c:f>
              <c:numCache>
                <c:formatCode>0.00</c:formatCode>
                <c:ptCount val="3"/>
                <c:pt idx="0">
                  <c:v>0.26019999999999999</c:v>
                </c:pt>
                <c:pt idx="1">
                  <c:v>2.8941666666666666</c:v>
                </c:pt>
                <c:pt idx="2">
                  <c:v>31.415509999999998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F-BF40-B5C8-28762D87CFC1}"/>
            </c:ext>
          </c:extLst>
        </c:ser>
        <c:ser>
          <c:idx val="3"/>
          <c:order val="3"/>
          <c:tx>
            <c:strRef>
              <c:f>JVM_Heap!$X$66</c:f>
              <c:strCache>
                <c:ptCount val="1"/>
                <c:pt idx="0">
                  <c:v>login_heap_option_4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JVM_Heap!$T$67:$T$69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JVM_Heap!$X$67:$X$69</c:f>
              <c:numCache>
                <c:formatCode>0.00</c:formatCode>
                <c:ptCount val="3"/>
                <c:pt idx="0">
                  <c:v>0.2437</c:v>
                </c:pt>
                <c:pt idx="1">
                  <c:v>2.8956666666666666</c:v>
                </c:pt>
                <c:pt idx="2">
                  <c:v>31.865410000000001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F-BF40-B5C8-28762D87CFC1}"/>
            </c:ext>
          </c:extLst>
        </c:ser>
        <c:ser>
          <c:idx val="4"/>
          <c:order val="4"/>
          <c:tx>
            <c:strRef>
              <c:f>JVM_Heap!$Y$66</c:f>
              <c:strCache>
                <c:ptCount val="1"/>
                <c:pt idx="0">
                  <c:v>login_heap_option_5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JVM_Heap!$T$67:$T$69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JVM_Heap!$Y$67:$Y$69</c:f>
              <c:numCache>
                <c:formatCode>0.00</c:formatCode>
                <c:ptCount val="3"/>
                <c:pt idx="0">
                  <c:v>0.25800000000000001</c:v>
                </c:pt>
                <c:pt idx="1">
                  <c:v>2.9428333333333332</c:v>
                </c:pt>
                <c:pt idx="2">
                  <c:v>31.04354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F-BF40-B5C8-28762D87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761967"/>
        <c:axId val="1241754479"/>
      </c:barChart>
      <c:catAx>
        <c:axId val="12417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4479"/>
        <c:crosses val="autoZero"/>
        <c:auto val="1"/>
        <c:lblAlgn val="ctr"/>
        <c:lblOffset val="100"/>
        <c:noMultiLvlLbl val="0"/>
      </c:catAx>
      <c:valAx>
        <c:axId val="124175447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417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08596872910007"/>
          <c:y val="0.8423394474687862"/>
          <c:w val="0.71524311476716085"/>
          <c:h val="9.843688582950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JVM_Heap!$B$2</c:f>
              <c:strCache>
                <c:ptCount val="1"/>
                <c:pt idx="0">
                  <c:v>APDEX- 3K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JVM_Heap!$A$3:$A$7</c:f>
              <c:strCache>
                <c:ptCount val="5"/>
                <c:pt idx="0">
                  <c:v>login_heap_option_1</c:v>
                </c:pt>
                <c:pt idx="1">
                  <c:v>login_heap_option_2</c:v>
                </c:pt>
                <c:pt idx="2">
                  <c:v>login_heap_option_3</c:v>
                </c:pt>
                <c:pt idx="3">
                  <c:v>login_heap_option_4</c:v>
                </c:pt>
                <c:pt idx="4">
                  <c:v>login_heap_option_5</c:v>
                </c:pt>
              </c:strCache>
            </c:strRef>
          </c:cat>
          <c:val>
            <c:numRef>
              <c:f>JVM_Heap!$B$3:$B$7</c:f>
              <c:numCache>
                <c:formatCode>General</c:formatCode>
                <c:ptCount val="5"/>
                <c:pt idx="0">
                  <c:v>4.3999999999999997E-2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D-7940-9ACA-76575456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119759"/>
        <c:axId val="23188848"/>
      </c:barChart>
      <c:catAx>
        <c:axId val="2130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848"/>
        <c:crosses val="autoZero"/>
        <c:auto val="1"/>
        <c:lblAlgn val="ctr"/>
        <c:lblOffset val="100"/>
        <c:noMultiLvlLbl val="0"/>
      </c:catAx>
      <c:valAx>
        <c:axId val="2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Azure!$B$2</c:f>
              <c:strCache>
                <c:ptCount val="1"/>
                <c:pt idx="0">
                  <c:v>Azure App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Azure!$A$3:$A$7</c:f>
              <c:strCache>
                <c:ptCount val="5"/>
                <c:pt idx="0">
                  <c:v>login - 1K</c:v>
                </c:pt>
                <c:pt idx="1">
                  <c:v>registration - 1K</c:v>
                </c:pt>
                <c:pt idx="2">
                  <c:v>polls - 500</c:v>
                </c:pt>
                <c:pt idx="3">
                  <c:v>contact - 1K</c:v>
                </c:pt>
                <c:pt idx="4">
                  <c:v>session - 1K</c:v>
                </c:pt>
              </c:strCache>
            </c:strRef>
          </c:cat>
          <c:val>
            <c:numRef>
              <c:f>Azure!$B$3:$B$7</c:f>
              <c:numCache>
                <c:formatCode>General</c:formatCode>
                <c:ptCount val="5"/>
                <c:pt idx="0">
                  <c:v>0.16</c:v>
                </c:pt>
                <c:pt idx="1">
                  <c:v>6.0000000000000001E-3</c:v>
                </c:pt>
                <c:pt idx="2">
                  <c:v>0.23100000000000001</c:v>
                </c:pt>
                <c:pt idx="3">
                  <c:v>6.7000000000000004E-2</c:v>
                </c:pt>
                <c:pt idx="4" formatCode="0.00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5-114D-A3A0-5F94D7E1B4A4}"/>
            </c:ext>
          </c:extLst>
        </c:ser>
        <c:ser>
          <c:idx val="1"/>
          <c:order val="1"/>
          <c:tx>
            <c:strRef>
              <c:f>Azure!$C$2</c:f>
              <c:strCache>
                <c:ptCount val="1"/>
                <c:pt idx="0">
                  <c:v>Azure 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Azure!$A$3:$A$7</c:f>
              <c:strCache>
                <c:ptCount val="5"/>
                <c:pt idx="0">
                  <c:v>login - 1K</c:v>
                </c:pt>
                <c:pt idx="1">
                  <c:v>registration - 1K</c:v>
                </c:pt>
                <c:pt idx="2">
                  <c:v>polls - 500</c:v>
                </c:pt>
                <c:pt idx="3">
                  <c:v>contact - 1K</c:v>
                </c:pt>
                <c:pt idx="4">
                  <c:v>session - 1K</c:v>
                </c:pt>
              </c:strCache>
            </c:strRef>
          </c:cat>
          <c:val>
            <c:numRef>
              <c:f>Azure!$C$3:$C$7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7.0999999999999994E-2</c:v>
                </c:pt>
                <c:pt idx="2">
                  <c:v>0.153</c:v>
                </c:pt>
                <c:pt idx="3">
                  <c:v>8.6999999999999994E-2</c:v>
                </c:pt>
                <c:pt idx="4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5-114D-A3A0-5F94D7E1B4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30119759"/>
        <c:axId val="23188848"/>
      </c:barChart>
      <c:catAx>
        <c:axId val="2130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848"/>
        <c:crosses val="autoZero"/>
        <c:auto val="1"/>
        <c:lblAlgn val="ctr"/>
        <c:lblOffset val="100"/>
        <c:noMultiLvlLbl val="0"/>
      </c:catAx>
      <c:valAx>
        <c:axId val="2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05465784338241"/>
          <c:y val="0.25711789855092093"/>
          <c:w val="0.20958253115910755"/>
          <c:h val="5.0256041465073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Azure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562004167886"/>
          <c:y val="0.10576736230593284"/>
          <c:w val="0.63596848644215731"/>
          <c:h val="0.86954314515312836"/>
        </c:manualLayout>
      </c:layout>
      <c:radarChart>
        <c:radarStyle val="marker"/>
        <c:varyColors val="0"/>
        <c:ser>
          <c:idx val="0"/>
          <c:order val="0"/>
          <c:tx>
            <c:strRef>
              <c:f>Azure!$U$113</c:f>
              <c:strCache>
                <c:ptCount val="1"/>
                <c:pt idx="0">
                  <c:v>login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Azure!$T$114:$T$116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Azure!$U$114:$U$116</c:f>
              <c:numCache>
                <c:formatCode>0.00</c:formatCode>
                <c:ptCount val="3"/>
                <c:pt idx="0">
                  <c:v>3.3700000000000001E-2</c:v>
                </c:pt>
                <c:pt idx="1">
                  <c:v>0.98816666666666664</c:v>
                </c:pt>
                <c:pt idx="2">
                  <c:v>39.220829999999999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3-6A4F-AD26-0065E6129603}"/>
            </c:ext>
          </c:extLst>
        </c:ser>
        <c:ser>
          <c:idx val="1"/>
          <c:order val="1"/>
          <c:tx>
            <c:strRef>
              <c:f>Azure!$V$113</c:f>
              <c:strCache>
                <c:ptCount val="1"/>
                <c:pt idx="0">
                  <c:v>registration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Azure!$T$114:$T$116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Azure!$V$114:$V$116</c:f>
              <c:numCache>
                <c:formatCode>0.00</c:formatCode>
                <c:ptCount val="3"/>
                <c:pt idx="0">
                  <c:v>4.48E-2</c:v>
                </c:pt>
                <c:pt idx="1">
                  <c:v>1.0181666666666667</c:v>
                </c:pt>
                <c:pt idx="2">
                  <c:v>17.34939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3-6A4F-AD26-0065E6129603}"/>
            </c:ext>
          </c:extLst>
        </c:ser>
        <c:ser>
          <c:idx val="2"/>
          <c:order val="2"/>
          <c:tx>
            <c:strRef>
              <c:f>Azure!$W$113</c:f>
              <c:strCache>
                <c:ptCount val="1"/>
                <c:pt idx="0">
                  <c:v>polls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Azure!$T$114:$T$116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Azure!$W$114:$W$116</c:f>
              <c:numCache>
                <c:formatCode>0.00</c:formatCode>
                <c:ptCount val="3"/>
                <c:pt idx="0">
                  <c:v>3.15E-2</c:v>
                </c:pt>
                <c:pt idx="1">
                  <c:v>0.7513333333333333</c:v>
                </c:pt>
                <c:pt idx="2">
                  <c:v>23.438040000000001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3-6A4F-AD26-0065E6129603}"/>
            </c:ext>
          </c:extLst>
        </c:ser>
        <c:ser>
          <c:idx val="3"/>
          <c:order val="3"/>
          <c:tx>
            <c:strRef>
              <c:f>Azure!$X$113</c:f>
              <c:strCache>
                <c:ptCount val="1"/>
                <c:pt idx="0">
                  <c:v>contact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Azure!$T$114:$T$116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Azure!$X$114:$X$116</c:f>
              <c:numCache>
                <c:formatCode>0.00</c:formatCode>
                <c:ptCount val="3"/>
                <c:pt idx="0">
                  <c:v>7.9899999999999999E-2</c:v>
                </c:pt>
                <c:pt idx="1">
                  <c:v>1.1373333333333333</c:v>
                </c:pt>
                <c:pt idx="2">
                  <c:v>21.989000000000001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3-6A4F-AD26-0065E6129603}"/>
            </c:ext>
          </c:extLst>
        </c:ser>
        <c:ser>
          <c:idx val="4"/>
          <c:order val="4"/>
          <c:tx>
            <c:strRef>
              <c:f>Azure!$Y$113</c:f>
              <c:strCache>
                <c:ptCount val="1"/>
                <c:pt idx="0">
                  <c:v>session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Azure!$T$114:$T$116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Azure!$Y$114:$Y$116</c:f>
              <c:numCache>
                <c:formatCode>0.00</c:formatCode>
                <c:ptCount val="3"/>
                <c:pt idx="0">
                  <c:v>0</c:v>
                </c:pt>
                <c:pt idx="1">
                  <c:v>0.72816666666666663</c:v>
                </c:pt>
                <c:pt idx="2">
                  <c:v>0.11659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3-6A4F-AD26-0065E612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9216"/>
        <c:axId val="19118288"/>
      </c:radarChart>
      <c:catAx>
        <c:axId val="27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288"/>
        <c:crosses val="autoZero"/>
        <c:auto val="1"/>
        <c:lblAlgn val="ctr"/>
        <c:lblOffset val="100"/>
        <c:noMultiLvlLbl val="0"/>
      </c:catAx>
      <c:valAx>
        <c:axId val="19118288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79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3521899384413"/>
          <c:y val="0.7912997278182119"/>
          <c:w val="0.43186384501498837"/>
          <c:h val="3.567506021901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Azure App service</a:t>
            </a:r>
          </a:p>
        </c:rich>
      </c:tx>
      <c:layout>
        <c:manualLayout>
          <c:xMode val="edge"/>
          <c:yMode val="edge"/>
          <c:x val="0.47269670718167472"/>
          <c:y val="5.2547380566276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40282412315679"/>
          <c:y val="0.13800709770433625"/>
          <c:w val="0.54703519067119533"/>
          <c:h val="0.85404808205915739"/>
        </c:manualLayout>
      </c:layout>
      <c:radarChart>
        <c:radarStyle val="marker"/>
        <c:varyColors val="0"/>
        <c:ser>
          <c:idx val="0"/>
          <c:order val="0"/>
          <c:tx>
            <c:strRef>
              <c:f>Azure!$U$100</c:f>
              <c:strCache>
                <c:ptCount val="1"/>
                <c:pt idx="0">
                  <c:v>login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Azure!$T$101:$T$103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Azure!$U$101:$U$103</c:f>
              <c:numCache>
                <c:formatCode>0.00</c:formatCode>
                <c:ptCount val="3"/>
                <c:pt idx="0">
                  <c:v>2.8999999999999998E-3</c:v>
                </c:pt>
                <c:pt idx="1">
                  <c:v>0.53900000000000003</c:v>
                </c:pt>
                <c:pt idx="2">
                  <c:v>5.5656099999999995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A-2643-93F2-21134CA11366}"/>
            </c:ext>
          </c:extLst>
        </c:ser>
        <c:ser>
          <c:idx val="1"/>
          <c:order val="1"/>
          <c:tx>
            <c:strRef>
              <c:f>Azure!$V$100</c:f>
              <c:strCache>
                <c:ptCount val="1"/>
                <c:pt idx="0">
                  <c:v>registration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Azure!$T$101:$T$103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Azure!$V$101:$V$103</c:f>
              <c:numCache>
                <c:formatCode>0.00</c:formatCode>
                <c:ptCount val="3"/>
                <c:pt idx="0">
                  <c:v>1.5E-3</c:v>
                </c:pt>
                <c:pt idx="1">
                  <c:v>0.76716666666666666</c:v>
                </c:pt>
                <c:pt idx="2">
                  <c:v>29.1784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A-2643-93F2-21134CA11366}"/>
            </c:ext>
          </c:extLst>
        </c:ser>
        <c:ser>
          <c:idx val="2"/>
          <c:order val="2"/>
          <c:tx>
            <c:strRef>
              <c:f>Azure!$W$100</c:f>
              <c:strCache>
                <c:ptCount val="1"/>
                <c:pt idx="0">
                  <c:v>polls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Azure!$T$101:$T$103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Azure!$W$101:$W$103</c:f>
              <c:numCache>
                <c:formatCode>0.00</c:formatCode>
                <c:ptCount val="3"/>
                <c:pt idx="0">
                  <c:v>1.55E-2</c:v>
                </c:pt>
                <c:pt idx="1">
                  <c:v>0.55566666666666675</c:v>
                </c:pt>
                <c:pt idx="2">
                  <c:v>14.06832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A-2643-93F2-21134CA11366}"/>
            </c:ext>
          </c:extLst>
        </c:ser>
        <c:ser>
          <c:idx val="3"/>
          <c:order val="3"/>
          <c:tx>
            <c:strRef>
              <c:f>Azure!$X$100</c:f>
              <c:strCache>
                <c:ptCount val="1"/>
                <c:pt idx="0">
                  <c:v>contact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Azure!$T$101:$T$103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Azure!$X$101:$X$103</c:f>
              <c:numCache>
                <c:formatCode>0.00</c:formatCode>
                <c:ptCount val="3"/>
                <c:pt idx="0">
                  <c:v>2.4299999999999999E-2</c:v>
                </c:pt>
                <c:pt idx="1">
                  <c:v>0.77516666666666667</c:v>
                </c:pt>
                <c:pt idx="2">
                  <c:v>45.368310000000001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A-2643-93F2-21134CA11366}"/>
            </c:ext>
          </c:extLst>
        </c:ser>
        <c:ser>
          <c:idx val="4"/>
          <c:order val="4"/>
          <c:tx>
            <c:strRef>
              <c:f>Azure!$Y$100</c:f>
              <c:strCache>
                <c:ptCount val="1"/>
                <c:pt idx="0">
                  <c:v>session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Azure!$T$101:$T$103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Azure!$Y$101:$Y$103</c:f>
              <c:numCache>
                <c:formatCode>0.00</c:formatCode>
                <c:ptCount val="3"/>
                <c:pt idx="0">
                  <c:v>8.3299999999999999E-2</c:v>
                </c:pt>
                <c:pt idx="1">
                  <c:v>6.3333333333333332E-3</c:v>
                </c:pt>
                <c:pt idx="2">
                  <c:v>1.0409600000000001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6A-2643-93F2-21134CA1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600"/>
        <c:axId val="21401120"/>
      </c:radarChart>
      <c:catAx>
        <c:axId val="296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120"/>
        <c:crosses val="autoZero"/>
        <c:auto val="1"/>
        <c:lblAlgn val="ctr"/>
        <c:lblOffset val="100"/>
        <c:noMultiLvlLbl val="0"/>
      </c:catAx>
      <c:valAx>
        <c:axId val="2140112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6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43408519838719"/>
          <c:y val="0.76390759423925436"/>
          <c:w val="0.4242343705769222"/>
          <c:h val="3.5583585705632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094769881539747E-2"/>
          <c:y val="1.8233098601562046E-2"/>
          <c:w val="0.96077584797850102"/>
          <c:h val="0.84986482696679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'Azure Login Comparision'!$B$2</c:f>
              <c:strCache>
                <c:ptCount val="1"/>
                <c:pt idx="0">
                  <c:v>APDEX- 1K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'Azure Login Comparision'!$A$3:$A$4</c:f>
              <c:strCache>
                <c:ptCount val="2"/>
                <c:pt idx="0">
                  <c:v>App Service</c:v>
                </c:pt>
                <c:pt idx="1">
                  <c:v>Azure VM</c:v>
                </c:pt>
              </c:strCache>
            </c:strRef>
          </c:cat>
          <c:val>
            <c:numRef>
              <c:f>'Azure Login Comparision'!$B$3:$B$4</c:f>
              <c:numCache>
                <c:formatCode>General</c:formatCode>
                <c:ptCount val="2"/>
                <c:pt idx="0">
                  <c:v>0.16</c:v>
                </c:pt>
                <c:pt idx="1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ED48-990E-0CC08BF8098C}"/>
            </c:ext>
          </c:extLst>
        </c:ser>
        <c:ser>
          <c:idx val="1"/>
          <c:order val="1"/>
          <c:tx>
            <c:strRef>
              <c:f>'Azure Login Comparision'!$C$2</c:f>
              <c:strCache>
                <c:ptCount val="1"/>
                <c:pt idx="0">
                  <c:v>APDEX-3K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'Azure Login Comparision'!$A$3:$A$4</c:f>
              <c:strCache>
                <c:ptCount val="2"/>
                <c:pt idx="0">
                  <c:v>App Service</c:v>
                </c:pt>
                <c:pt idx="1">
                  <c:v>Azure VM</c:v>
                </c:pt>
              </c:strCache>
            </c:strRef>
          </c:cat>
          <c:val>
            <c:numRef>
              <c:f>'Azure Login Comparision'!$C$3:$C$4</c:f>
              <c:numCache>
                <c:formatCode>General</c:formatCode>
                <c:ptCount val="2"/>
                <c:pt idx="0">
                  <c:v>0.127</c:v>
                </c:pt>
                <c:pt idx="1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8-ED48-990E-0CC08BF8098C}"/>
            </c:ext>
          </c:extLst>
        </c:ser>
        <c:ser>
          <c:idx val="2"/>
          <c:order val="2"/>
          <c:tx>
            <c:strRef>
              <c:f>'Azure Login Comparision'!$D$2</c:f>
              <c:strCache>
                <c:ptCount val="1"/>
                <c:pt idx="0">
                  <c:v>APDEX-5K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'Azure Login Comparision'!$A$3:$A$4</c:f>
              <c:strCache>
                <c:ptCount val="2"/>
                <c:pt idx="0">
                  <c:v>App Service</c:v>
                </c:pt>
                <c:pt idx="1">
                  <c:v>Azure VM</c:v>
                </c:pt>
              </c:strCache>
            </c:strRef>
          </c:cat>
          <c:val>
            <c:numRef>
              <c:f>'Azure Login Comparision'!$D$3:$D$4</c:f>
              <c:numCache>
                <c:formatCode>General</c:formatCode>
                <c:ptCount val="2"/>
                <c:pt idx="0" formatCode="0.000">
                  <c:v>0.15</c:v>
                </c:pt>
                <c:pt idx="1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8-ED48-990E-0CC08BF8098C}"/>
            </c:ext>
          </c:extLst>
        </c:ser>
        <c:ser>
          <c:idx val="3"/>
          <c:order val="3"/>
          <c:tx>
            <c:strRef>
              <c:f>'Azure Login Comparision'!$E$2</c:f>
              <c:strCache>
                <c:ptCount val="1"/>
                <c:pt idx="0">
                  <c:v>APDEX-7K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'Azure Login Comparision'!$A$3:$A$4</c:f>
              <c:strCache>
                <c:ptCount val="2"/>
                <c:pt idx="0">
                  <c:v>App Service</c:v>
                </c:pt>
                <c:pt idx="1">
                  <c:v>Azure VM</c:v>
                </c:pt>
              </c:strCache>
            </c:strRef>
          </c:cat>
          <c:val>
            <c:numRef>
              <c:f>'Azure Login Comparision'!$E$3:$E$4</c:f>
              <c:numCache>
                <c:formatCode>General</c:formatCode>
                <c:ptCount val="2"/>
                <c:pt idx="0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8-ED48-990E-0CC08BF8098C}"/>
            </c:ext>
          </c:extLst>
        </c:ser>
        <c:ser>
          <c:idx val="4"/>
          <c:order val="4"/>
          <c:tx>
            <c:strRef>
              <c:f>'Azure Login Comparision'!$F$2</c:f>
              <c:strCache>
                <c:ptCount val="1"/>
                <c:pt idx="0">
                  <c:v>APDEX-10K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'Azure Login Comparision'!$A$3:$A$4</c:f>
              <c:strCache>
                <c:ptCount val="2"/>
                <c:pt idx="0">
                  <c:v>App Service</c:v>
                </c:pt>
                <c:pt idx="1">
                  <c:v>Azure VM</c:v>
                </c:pt>
              </c:strCache>
            </c:strRef>
          </c:cat>
          <c:val>
            <c:numRef>
              <c:f>'Azure Login Comparision'!$F$3:$F$4</c:f>
              <c:numCache>
                <c:formatCode>General</c:formatCode>
                <c:ptCount val="2"/>
                <c:pt idx="0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B8-ED48-990E-0CC08BF8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119759"/>
        <c:axId val="23188848"/>
      </c:barChart>
      <c:catAx>
        <c:axId val="2130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848"/>
        <c:crosses val="autoZero"/>
        <c:auto val="1"/>
        <c:lblAlgn val="ctr"/>
        <c:lblOffset val="100"/>
        <c:noMultiLvlLbl val="0"/>
      </c:catAx>
      <c:valAx>
        <c:axId val="23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483070502878849"/>
          <c:y val="2.6953131051853367E-2"/>
          <c:w val="0.40260442858625284"/>
          <c:h val="7.902311118040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Azure VM</a:t>
            </a:r>
          </a:p>
        </c:rich>
      </c:tx>
      <c:layout>
        <c:manualLayout>
          <c:xMode val="edge"/>
          <c:yMode val="edge"/>
          <c:x val="0.16058372365986401"/>
          <c:y val="0.2380986087128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'Azure Login Comparision'!$U$74</c:f>
              <c:strCache>
                <c:ptCount val="1"/>
                <c:pt idx="0">
                  <c:v>login-1K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Comparision'!$T$75:$T$77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Comparision'!$U$75:$U$77</c:f>
              <c:numCache>
                <c:formatCode>0.00</c:formatCode>
                <c:ptCount val="3"/>
                <c:pt idx="0">
                  <c:v>3.3700000000000001E-2</c:v>
                </c:pt>
                <c:pt idx="1">
                  <c:v>0.98816666666666664</c:v>
                </c:pt>
                <c:pt idx="2">
                  <c:v>39.220829999999999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5-2541-9E34-98EB22C9DB34}"/>
            </c:ext>
          </c:extLst>
        </c:ser>
        <c:ser>
          <c:idx val="1"/>
          <c:order val="1"/>
          <c:tx>
            <c:strRef>
              <c:f>'Azure Login Comparision'!$V$74</c:f>
              <c:strCache>
                <c:ptCount val="1"/>
                <c:pt idx="0">
                  <c:v>login-3K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Comparision'!$T$75:$T$77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Comparision'!$V$75:$V$77</c:f>
              <c:numCache>
                <c:formatCode>0.00</c:formatCode>
                <c:ptCount val="3"/>
                <c:pt idx="0">
                  <c:v>1.9699999999999999E-2</c:v>
                </c:pt>
                <c:pt idx="1">
                  <c:v>0.91433333333333333</c:v>
                </c:pt>
                <c:pt idx="2">
                  <c:v>46.259830000000001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5-2541-9E34-98EB22C9DB34}"/>
            </c:ext>
          </c:extLst>
        </c:ser>
        <c:ser>
          <c:idx val="2"/>
          <c:order val="2"/>
          <c:tx>
            <c:strRef>
              <c:f>'Azure Login Comparision'!$W$74</c:f>
              <c:strCache>
                <c:ptCount val="1"/>
                <c:pt idx="0">
                  <c:v>login-5K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Comparision'!$T$75:$T$77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Comparision'!$W$75:$W$77</c:f>
              <c:numCache>
                <c:formatCode>0.00</c:formatCode>
                <c:ptCount val="3"/>
                <c:pt idx="0">
                  <c:v>9.5399999999999999E-2</c:v>
                </c:pt>
                <c:pt idx="1">
                  <c:v>0.85050000000000003</c:v>
                </c:pt>
                <c:pt idx="2">
                  <c:v>45.931559999999998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5-2541-9E34-98EB22C9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9216"/>
        <c:axId val="19118288"/>
      </c:radarChart>
      <c:catAx>
        <c:axId val="27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288"/>
        <c:crosses val="autoZero"/>
        <c:auto val="1"/>
        <c:lblAlgn val="ctr"/>
        <c:lblOffset val="100"/>
        <c:noMultiLvlLbl val="0"/>
      </c:catAx>
      <c:valAx>
        <c:axId val="19118288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79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97540606947679"/>
          <c:y val="0.82451371142662888"/>
          <c:w val="0.44456283134728219"/>
          <c:h val="6.405045814963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Azure App service</a:t>
            </a:r>
          </a:p>
        </c:rich>
      </c:tx>
      <c:layout>
        <c:manualLayout>
          <c:xMode val="edge"/>
          <c:yMode val="edge"/>
          <c:x val="0.11800908576564427"/>
          <c:y val="0.2206293008068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61520275636952"/>
          <c:y val="7.9922821599158048E-2"/>
          <c:w val="0.54703519067119533"/>
          <c:h val="0.85404808205915739"/>
        </c:manualLayout>
      </c:layout>
      <c:radarChart>
        <c:radarStyle val="marker"/>
        <c:varyColors val="0"/>
        <c:ser>
          <c:idx val="0"/>
          <c:order val="0"/>
          <c:tx>
            <c:strRef>
              <c:f>'Azure Login Comparision'!$U$61</c:f>
              <c:strCache>
                <c:ptCount val="1"/>
                <c:pt idx="0">
                  <c:v>login-1K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Comparision'!$U$62:$U$64</c:f>
              <c:numCache>
                <c:formatCode>0.00</c:formatCode>
                <c:ptCount val="3"/>
                <c:pt idx="0">
                  <c:v>2.8999999999999998E-3</c:v>
                </c:pt>
                <c:pt idx="1">
                  <c:v>0.53900000000000003</c:v>
                </c:pt>
                <c:pt idx="2">
                  <c:v>5.5656099999999995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0-CC4D-BAD7-0E7B5FF8970D}"/>
            </c:ext>
          </c:extLst>
        </c:ser>
        <c:ser>
          <c:idx val="1"/>
          <c:order val="1"/>
          <c:tx>
            <c:strRef>
              <c:f>'Azure Login Comparision'!$V$61</c:f>
              <c:strCache>
                <c:ptCount val="1"/>
                <c:pt idx="0">
                  <c:v>login-3K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Comparision'!$V$62:$V$64</c:f>
              <c:numCache>
                <c:formatCode>0.00</c:formatCode>
                <c:ptCount val="3"/>
                <c:pt idx="0">
                  <c:v>1.9E-3</c:v>
                </c:pt>
                <c:pt idx="1">
                  <c:v>0.41849999999999998</c:v>
                </c:pt>
                <c:pt idx="2">
                  <c:v>7.3056999999999999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0-CC4D-BAD7-0E7B5FF8970D}"/>
            </c:ext>
          </c:extLst>
        </c:ser>
        <c:ser>
          <c:idx val="2"/>
          <c:order val="2"/>
          <c:tx>
            <c:strRef>
              <c:f>'Azure Login Comparision'!$W$61</c:f>
              <c:strCache>
                <c:ptCount val="1"/>
                <c:pt idx="0">
                  <c:v>login-5K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Comparision'!$W$62:$W$64</c:f>
              <c:numCache>
                <c:formatCode>0.00</c:formatCode>
                <c:ptCount val="3"/>
                <c:pt idx="0">
                  <c:v>3.8E-3</c:v>
                </c:pt>
                <c:pt idx="1">
                  <c:v>0.64049999999999996</c:v>
                </c:pt>
                <c:pt idx="2">
                  <c:v>5.2963999999999993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0-CC4D-BAD7-0E7B5FF8970D}"/>
            </c:ext>
          </c:extLst>
        </c:ser>
        <c:ser>
          <c:idx val="3"/>
          <c:order val="3"/>
          <c:tx>
            <c:strRef>
              <c:f>'Azure Login Comparision'!$X$61</c:f>
              <c:strCache>
                <c:ptCount val="1"/>
                <c:pt idx="0">
                  <c:v>login-7K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Comparision'!$X$62:$X$64</c:f>
              <c:numCache>
                <c:formatCode>0.00</c:formatCode>
                <c:ptCount val="3"/>
                <c:pt idx="0">
                  <c:v>2.8999999999999998E-3</c:v>
                </c:pt>
                <c:pt idx="1">
                  <c:v>0.49266666666666664</c:v>
                </c:pt>
                <c:pt idx="2">
                  <c:v>6.2318800000000003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0-CC4D-BAD7-0E7B5FF8970D}"/>
            </c:ext>
          </c:extLst>
        </c:ser>
        <c:ser>
          <c:idx val="4"/>
          <c:order val="4"/>
          <c:tx>
            <c:strRef>
              <c:f>'Azure Login Comparision'!$Y$61</c:f>
              <c:strCache>
                <c:ptCount val="1"/>
                <c:pt idx="0">
                  <c:v>login-10K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'Azure Login Comparision'!$T$62:$T$64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'Azure Login Comparision'!$Y$62:$Y$64</c:f>
              <c:numCache>
                <c:formatCode>0.00</c:formatCode>
                <c:ptCount val="3"/>
                <c:pt idx="0">
                  <c:v>3.8E-3</c:v>
                </c:pt>
                <c:pt idx="1">
                  <c:v>0.49683333333333329</c:v>
                </c:pt>
                <c:pt idx="2">
                  <c:v>6.3160699999999999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0-CC4D-BAD7-0E7B5FF8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600"/>
        <c:axId val="21401120"/>
      </c:radarChart>
      <c:catAx>
        <c:axId val="296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120"/>
        <c:crosses val="autoZero"/>
        <c:auto val="1"/>
        <c:lblAlgn val="ctr"/>
        <c:lblOffset val="100"/>
        <c:noMultiLvlLbl val="0"/>
      </c:catAx>
      <c:valAx>
        <c:axId val="2140112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6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49391313599234"/>
          <c:y val="0.85927858884061492"/>
          <c:w val="0.70246332159244718"/>
          <c:h val="6.3414199746336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</a:t>
            </a:r>
            <a:r>
              <a:rPr lang="en-US" baseline="0"/>
              <a:t> - 5K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496869876360069"/>
          <c:y val="0.14952070038536308"/>
          <c:w val="0.54049942866074363"/>
          <c:h val="0.81865524773831033"/>
        </c:manualLayout>
      </c:layout>
      <c:radarChart>
        <c:radarStyle val="marker"/>
        <c:varyColors val="0"/>
        <c:ser>
          <c:idx val="0"/>
          <c:order val="0"/>
          <c:tx>
            <c:strRef>
              <c:f>Login_res!$V$104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Login_res!$U$105:$U$107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Login_res!$V$105:$V$107</c:f>
              <c:numCache>
                <c:formatCode>0.00</c:formatCode>
                <c:ptCount val="3"/>
                <c:pt idx="0">
                  <c:v>0.36670000000000003</c:v>
                </c:pt>
                <c:pt idx="1">
                  <c:v>2.9268333333333336</c:v>
                </c:pt>
                <c:pt idx="2">
                  <c:v>35.116959999999999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4-0C4A-B106-4A7F8DA9761D}"/>
            </c:ext>
          </c:extLst>
        </c:ser>
        <c:ser>
          <c:idx val="1"/>
          <c:order val="1"/>
          <c:tx>
            <c:strRef>
              <c:f>Login_res!$W$104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Login_res!$U$105:$U$107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Login_res!$W$105:$W$107</c:f>
              <c:numCache>
                <c:formatCode>0.00</c:formatCode>
                <c:ptCount val="3"/>
                <c:pt idx="0">
                  <c:v>0.27689999999999998</c:v>
                </c:pt>
                <c:pt idx="1">
                  <c:v>5.1813333333333329</c:v>
                </c:pt>
                <c:pt idx="2">
                  <c:v>13.784120000000001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4-0C4A-B106-4A7F8DA9761D}"/>
            </c:ext>
          </c:extLst>
        </c:ser>
        <c:ser>
          <c:idx val="2"/>
          <c:order val="2"/>
          <c:tx>
            <c:strRef>
              <c:f>Login_res!$X$104</c:f>
              <c:strCache>
                <c:ptCount val="1"/>
                <c:pt idx="0">
                  <c:v>Redis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Login_res!$U$105:$U$107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Login_res!$X$105:$X$107</c:f>
              <c:numCache>
                <c:formatCode>0.00</c:formatCode>
                <c:ptCount val="3"/>
                <c:pt idx="0">
                  <c:v>0.23860000000000001</c:v>
                </c:pt>
                <c:pt idx="1">
                  <c:v>5.445333333333334</c:v>
                </c:pt>
                <c:pt idx="2">
                  <c:v>13.310469999999999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4-0C4A-B106-4A7F8DA9761D}"/>
            </c:ext>
          </c:extLst>
        </c:ser>
        <c:ser>
          <c:idx val="3"/>
          <c:order val="3"/>
          <c:tx>
            <c:strRef>
              <c:f>Login_res!$Y$104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Login_res!$U$105:$U$107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Login_res!$Y$105:$Y$107</c:f>
              <c:numCache>
                <c:formatCode>0.00</c:formatCode>
                <c:ptCount val="3"/>
                <c:pt idx="0">
                  <c:v>0.61040000000000005</c:v>
                </c:pt>
                <c:pt idx="1">
                  <c:v>4.4719999999999995</c:v>
                </c:pt>
                <c:pt idx="2">
                  <c:v>3.4231500000000001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4-0C4A-B106-4A7F8DA9761D}"/>
            </c:ext>
          </c:extLst>
        </c:ser>
        <c:ser>
          <c:idx val="4"/>
          <c:order val="4"/>
          <c:tx>
            <c:strRef>
              <c:f>Login_res!$Z$104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Login_res!$U$105:$U$107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Login_res!$Z$105:$Z$107</c:f>
              <c:numCache>
                <c:formatCode>0.00</c:formatCode>
                <c:ptCount val="3"/>
                <c:pt idx="0">
                  <c:v>0.21</c:v>
                </c:pt>
                <c:pt idx="1">
                  <c:v>15.905166666666666</c:v>
                </c:pt>
                <c:pt idx="2">
                  <c:v>3.8929999999999999E-2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4-0C4A-B106-4A7F8DA97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85313951"/>
        <c:axId val="1285157615"/>
      </c:radarChart>
      <c:catAx>
        <c:axId val="12853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57615"/>
        <c:crosses val="autoZero"/>
        <c:auto val="1"/>
        <c:lblAlgn val="ctr"/>
        <c:lblOffset val="100"/>
        <c:noMultiLvlLbl val="0"/>
      </c:catAx>
      <c:valAx>
        <c:axId val="128515761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853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9670622240848"/>
          <c:y val="0.849457637829789"/>
          <c:w val="0.43278859154044075"/>
          <c:h val="3.646670728845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- 7K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Login_res!$V$114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Login_res!$U$115:$U$117</c:f>
              <c:strCache>
                <c:ptCount val="3"/>
                <c:pt idx="0">
                  <c:v>Error%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Login_res!$V$115:$V$117</c:f>
              <c:numCache>
                <c:formatCode>0.00</c:formatCode>
                <c:ptCount val="3"/>
                <c:pt idx="0">
                  <c:v>0.47360000000000002</c:v>
                </c:pt>
                <c:pt idx="1">
                  <c:v>3.1871666666666667</c:v>
                </c:pt>
                <c:pt idx="2">
                  <c:v>33.194949999999999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9649-991D-4C5DF1E69BDE}"/>
            </c:ext>
          </c:extLst>
        </c:ser>
        <c:ser>
          <c:idx val="1"/>
          <c:order val="1"/>
          <c:tx>
            <c:strRef>
              <c:f>Login_res!$W$114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Login_res!$U$115:$U$117</c:f>
              <c:strCache>
                <c:ptCount val="3"/>
                <c:pt idx="0">
                  <c:v>Error%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Login_res!$W$115:$W$117</c:f>
              <c:numCache>
                <c:formatCode>0.00</c:formatCode>
                <c:ptCount val="3"/>
                <c:pt idx="0">
                  <c:v>0.26869999999999999</c:v>
                </c:pt>
                <c:pt idx="1">
                  <c:v>5.3936666666666664</c:v>
                </c:pt>
                <c:pt idx="2">
                  <c:v>11.28228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4-9649-991D-4C5DF1E69BDE}"/>
            </c:ext>
          </c:extLst>
        </c:ser>
        <c:ser>
          <c:idx val="2"/>
          <c:order val="2"/>
          <c:tx>
            <c:strRef>
              <c:f>Login_res!$X$114</c:f>
              <c:strCache>
                <c:ptCount val="1"/>
                <c:pt idx="0">
                  <c:v>Redis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Login_res!$U$115:$U$117</c:f>
              <c:strCache>
                <c:ptCount val="3"/>
                <c:pt idx="0">
                  <c:v>Error%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Login_res!$X$115:$X$117</c:f>
              <c:numCache>
                <c:formatCode>0.00</c:formatCode>
                <c:ptCount val="3"/>
                <c:pt idx="0">
                  <c:v>0.30209999999999998</c:v>
                </c:pt>
                <c:pt idx="1">
                  <c:v>5.2266666666666675</c:v>
                </c:pt>
                <c:pt idx="2">
                  <c:v>15.545969999999999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4-9649-991D-4C5DF1E69BDE}"/>
            </c:ext>
          </c:extLst>
        </c:ser>
        <c:ser>
          <c:idx val="4"/>
          <c:order val="3"/>
          <c:tx>
            <c:strRef>
              <c:f>Login_res!$Y$114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Login_res!$U$115:$U$117</c:f>
              <c:strCache>
                <c:ptCount val="3"/>
                <c:pt idx="0">
                  <c:v>Error%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Login_res!$Y$115:$Y$117</c:f>
              <c:numCache>
                <c:formatCode>0.00</c:formatCode>
                <c:ptCount val="3"/>
                <c:pt idx="0">
                  <c:v>0.28070000000000001</c:v>
                </c:pt>
                <c:pt idx="1">
                  <c:v>17.053333333333335</c:v>
                </c:pt>
                <c:pt idx="2">
                  <c:v>0.10037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4-9649-991D-4C5DF1E69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26349583"/>
        <c:axId val="1622543647"/>
      </c:radarChart>
      <c:catAx>
        <c:axId val="12263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3647"/>
        <c:crosses val="autoZero"/>
        <c:auto val="1"/>
        <c:lblAlgn val="ctr"/>
        <c:lblOffset val="100"/>
        <c:noMultiLvlLbl val="0"/>
      </c:catAx>
      <c:valAx>
        <c:axId val="1622543647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263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88510922565352"/>
          <c:y val="0.82086117512446444"/>
          <c:w val="0.40459419332012342"/>
          <c:h val="4.92378703505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 - 10K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Login_res!$V$124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Login_res!$U$125:$U$127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Login_res!$V$125:$V$127</c:f>
              <c:numCache>
                <c:formatCode>#,##0.00</c:formatCode>
                <c:ptCount val="3"/>
                <c:pt idx="0">
                  <c:v>0.50329999999999997</c:v>
                </c:pt>
                <c:pt idx="1">
                  <c:v>3.3948333333333331</c:v>
                </c:pt>
                <c:pt idx="2">
                  <c:v>33.937019999999997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8D42-B4CB-4780FF9AC7B7}"/>
            </c:ext>
          </c:extLst>
        </c:ser>
        <c:ser>
          <c:idx val="1"/>
          <c:order val="1"/>
          <c:tx>
            <c:strRef>
              <c:f>Login_res!$W$124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Login_res!$U$125:$U$127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Login_res!$W$125:$W$127</c:f>
              <c:numCache>
                <c:formatCode>#,##0.00</c:formatCode>
                <c:ptCount val="3"/>
                <c:pt idx="0">
                  <c:v>0.33560000000000001</c:v>
                </c:pt>
                <c:pt idx="1">
                  <c:v>5.6610000000000005</c:v>
                </c:pt>
                <c:pt idx="2">
                  <c:v>11.835430000000001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6-8D42-B4CB-4780FF9AC7B7}"/>
            </c:ext>
          </c:extLst>
        </c:ser>
        <c:ser>
          <c:idx val="2"/>
          <c:order val="2"/>
          <c:tx>
            <c:strRef>
              <c:f>Login_res!$X$124</c:f>
              <c:strCache>
                <c:ptCount val="1"/>
                <c:pt idx="0">
                  <c:v>Redis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Login_res!$U$125:$U$127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Login_res!$X$125:$X$127</c:f>
              <c:numCache>
                <c:formatCode>#,##0.00</c:formatCode>
                <c:ptCount val="3"/>
                <c:pt idx="0">
                  <c:v>0.35189999999999999</c:v>
                </c:pt>
                <c:pt idx="1">
                  <c:v>5.5425000000000004</c:v>
                </c:pt>
                <c:pt idx="2">
                  <c:v>15.40583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6-8D42-B4CB-4780FF9AC7B7}"/>
            </c:ext>
          </c:extLst>
        </c:ser>
        <c:ser>
          <c:idx val="4"/>
          <c:order val="3"/>
          <c:tx>
            <c:strRef>
              <c:f>Login_res!$Y$124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Login_res!$U$125:$U$127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Login_res!$Y$125:$Y$127</c:f>
              <c:numCache>
                <c:formatCode>#,##0.00</c:formatCode>
                <c:ptCount val="3"/>
                <c:pt idx="0">
                  <c:v>0.36770000000000003</c:v>
                </c:pt>
                <c:pt idx="1">
                  <c:v>20.006833333333336</c:v>
                </c:pt>
                <c:pt idx="2">
                  <c:v>0.32889999999999997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6-8D42-B4CB-4780FF9AC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81481135"/>
        <c:axId val="1285235423"/>
      </c:radarChart>
      <c:catAx>
        <c:axId val="12814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35423"/>
        <c:crosses val="autoZero"/>
        <c:auto val="1"/>
        <c:lblAlgn val="ctr"/>
        <c:lblOffset val="100"/>
        <c:noMultiLvlLbl val="0"/>
      </c:catAx>
      <c:valAx>
        <c:axId val="12852354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2814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76062695215341"/>
          <c:y val="0.82775239576321102"/>
          <c:w val="0.52447874609569312"/>
          <c:h val="3.6085715065062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APDEX  REGISTRTION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56360789188682E-2"/>
          <c:y val="0.1195214137377998"/>
          <c:w val="0.97181129654097476"/>
          <c:h val="0.7143567519283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Registration_res!$A$3</c:f>
              <c:strCache>
                <c:ptCount val="1"/>
                <c:pt idx="0">
                  <c:v>reg-sql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Registration_res!$B$2:$G$2</c:f>
              <c:strCache>
                <c:ptCount val="6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</c:strCache>
            </c:strRef>
          </c:cat>
          <c:val>
            <c:numRef>
              <c:f>Registration_res!$B$3:$G$3</c:f>
              <c:numCache>
                <c:formatCode>General</c:formatCode>
                <c:ptCount val="6"/>
                <c:pt idx="0">
                  <c:v>0.89500000000000002</c:v>
                </c:pt>
                <c:pt idx="1">
                  <c:v>3.5999999999999997E-2</c:v>
                </c:pt>
                <c:pt idx="2">
                  <c:v>1.0999999999999999E-2</c:v>
                </c:pt>
                <c:pt idx="3">
                  <c:v>0.01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AF4C-8349-79D54C9A54BB}"/>
            </c:ext>
          </c:extLst>
        </c:ser>
        <c:ser>
          <c:idx val="1"/>
          <c:order val="1"/>
          <c:tx>
            <c:strRef>
              <c:f>Registration_res!$A$4</c:f>
              <c:strCache>
                <c:ptCount val="1"/>
                <c:pt idx="0">
                  <c:v>reg-nosql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Registration_res!$B$2:$G$2</c:f>
              <c:strCache>
                <c:ptCount val="6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</c:strCache>
            </c:strRef>
          </c:cat>
          <c:val>
            <c:numRef>
              <c:f>Registration_res!$B$4:$G$4</c:f>
              <c:numCache>
                <c:formatCode>General</c:formatCode>
                <c:ptCount val="6"/>
                <c:pt idx="0">
                  <c:v>1</c:v>
                </c:pt>
                <c:pt idx="1">
                  <c:v>0.999</c:v>
                </c:pt>
                <c:pt idx="2">
                  <c:v>0.94599999999999995</c:v>
                </c:pt>
                <c:pt idx="3">
                  <c:v>0.85499999999999998</c:v>
                </c:pt>
                <c:pt idx="4">
                  <c:v>0.76500000000000001</c:v>
                </c:pt>
                <c:pt idx="5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B-AF4C-8349-79D54C9A54BB}"/>
            </c:ext>
          </c:extLst>
        </c:ser>
        <c:ser>
          <c:idx val="2"/>
          <c:order val="2"/>
          <c:tx>
            <c:strRef>
              <c:f>Registration_res!$A$5</c:f>
              <c:strCache>
                <c:ptCount val="1"/>
                <c:pt idx="0">
                  <c:v>reg-python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Registration_res!$B$2:$G$2</c:f>
              <c:strCache>
                <c:ptCount val="6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</c:strCache>
            </c:strRef>
          </c:cat>
          <c:val>
            <c:numRef>
              <c:f>Registration_res!$B$5:$G$5</c:f>
              <c:numCache>
                <c:formatCode>General</c:formatCode>
                <c:ptCount val="6"/>
                <c:pt idx="0">
                  <c:v>0.76900000000000002</c:v>
                </c:pt>
                <c:pt idx="1">
                  <c:v>0.32400000000000001</c:v>
                </c:pt>
                <c:pt idx="2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AF4C-8349-79D54C9A54BB}"/>
            </c:ext>
          </c:extLst>
        </c:ser>
        <c:ser>
          <c:idx val="3"/>
          <c:order val="3"/>
          <c:tx>
            <c:strRef>
              <c:f>Registration_res!$A$6</c:f>
              <c:strCache>
                <c:ptCount val="1"/>
                <c:pt idx="0">
                  <c:v>reg-quarkus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Registration_res!$B$2:$G$2</c:f>
              <c:strCache>
                <c:ptCount val="6"/>
                <c:pt idx="0">
                  <c:v>APDEX- 1K</c:v>
                </c:pt>
                <c:pt idx="1">
                  <c:v>APDEX-3K</c:v>
                </c:pt>
                <c:pt idx="2">
                  <c:v>APDEX-5K</c:v>
                </c:pt>
                <c:pt idx="3">
                  <c:v>APDEX-7K</c:v>
                </c:pt>
                <c:pt idx="4">
                  <c:v>APDEX-10K</c:v>
                </c:pt>
                <c:pt idx="5">
                  <c:v>APDEX-20K</c:v>
                </c:pt>
              </c:strCache>
            </c:strRef>
          </c:cat>
          <c:val>
            <c:numRef>
              <c:f>Registration_res!$B$6:$G$6</c:f>
              <c:numCache>
                <c:formatCode>General</c:formatCode>
                <c:ptCount val="6"/>
                <c:pt idx="0">
                  <c:v>0.999</c:v>
                </c:pt>
                <c:pt idx="1">
                  <c:v>0.78800000000000003</c:v>
                </c:pt>
                <c:pt idx="2">
                  <c:v>0.47</c:v>
                </c:pt>
                <c:pt idx="3">
                  <c:v>0.29699999999999999</c:v>
                </c:pt>
                <c:pt idx="4">
                  <c:v>0.21299999999999999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B-AF4C-8349-79D54C9A54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2604559"/>
        <c:axId val="1232522175"/>
      </c:barChart>
      <c:catAx>
        <c:axId val="12326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22175"/>
        <c:crosses val="autoZero"/>
        <c:auto val="1"/>
        <c:lblAlgn val="ctr"/>
        <c:lblOffset val="100"/>
        <c:noMultiLvlLbl val="0"/>
      </c:catAx>
      <c:valAx>
        <c:axId val="12325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065656086543469"/>
          <c:y val="0.12004136697305773"/>
          <c:w val="0.31452185434005608"/>
          <c:h val="9.1515829674115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Registration_res!$U$59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Registration_res!$T$60:$T$62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Registration_res!$U$60:$U$62</c:f>
              <c:numCache>
                <c:formatCode>0.00</c:formatCode>
                <c:ptCount val="3"/>
                <c:pt idx="0">
                  <c:v>0</c:v>
                </c:pt>
                <c:pt idx="1">
                  <c:v>2.9298333333333333</c:v>
                </c:pt>
                <c:pt idx="2">
                  <c:v>0.31117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A44D-8B7B-D43FA885F034}"/>
            </c:ext>
          </c:extLst>
        </c:ser>
        <c:ser>
          <c:idx val="1"/>
          <c:order val="1"/>
          <c:tx>
            <c:strRef>
              <c:f>Registration_res!$V$59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Registration_res!$T$60:$T$62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Registration_res!$V$60:$V$62</c:f>
              <c:numCache>
                <c:formatCode>0.00</c:formatCode>
                <c:ptCount val="3"/>
                <c:pt idx="0">
                  <c:v>0</c:v>
                </c:pt>
                <c:pt idx="1">
                  <c:v>3.0751666666666666</c:v>
                </c:pt>
                <c:pt idx="2">
                  <c:v>9.3100000000000006E-3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B-A44D-8B7B-D43FA885F034}"/>
            </c:ext>
          </c:extLst>
        </c:ser>
        <c:ser>
          <c:idx val="2"/>
          <c:order val="2"/>
          <c:tx>
            <c:strRef>
              <c:f>Registration_res!$W$59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Registration_res!$T$60:$T$62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Registration_res!$W$60:$W$62</c:f>
              <c:numCache>
                <c:formatCode>0.00</c:formatCode>
                <c:ptCount val="3"/>
                <c:pt idx="0">
                  <c:v>4.1599999999999998E-2</c:v>
                </c:pt>
                <c:pt idx="1">
                  <c:v>1.5919999999999999</c:v>
                </c:pt>
                <c:pt idx="2">
                  <c:v>0.52542999999999995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B-A44D-8B7B-D43FA885F034}"/>
            </c:ext>
          </c:extLst>
        </c:ser>
        <c:ser>
          <c:idx val="3"/>
          <c:order val="3"/>
          <c:tx>
            <c:strRef>
              <c:f>Registration_res!$X$59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Registration_res!$T$60:$T$62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Registration_res!$X$60:$X$62</c:f>
              <c:numCache>
                <c:formatCode>0.00</c:formatCode>
                <c:ptCount val="3"/>
                <c:pt idx="0">
                  <c:v>0</c:v>
                </c:pt>
                <c:pt idx="1">
                  <c:v>1.6679999999999999</c:v>
                </c:pt>
                <c:pt idx="2">
                  <c:v>6.1359999999999998E-2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B-A44D-8B7B-D43FA885F0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4769055"/>
        <c:axId val="1288073535"/>
      </c:radarChart>
      <c:catAx>
        <c:axId val="12947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73535"/>
        <c:crosses val="autoZero"/>
        <c:auto val="1"/>
        <c:lblAlgn val="ctr"/>
        <c:lblOffset val="100"/>
        <c:noMultiLvlLbl val="0"/>
      </c:catAx>
      <c:valAx>
        <c:axId val="1288073535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947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 - 3K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Registration_res!$U$67</c:f>
              <c:strCache>
                <c:ptCount val="1"/>
                <c:pt idx="0">
                  <c:v>SQL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Registration_res!$T$68:$T$70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Registration_res!$U$68:$U$70</c:f>
              <c:numCache>
                <c:formatCode>0.00</c:formatCode>
                <c:ptCount val="3"/>
                <c:pt idx="0">
                  <c:v>1.6E-2</c:v>
                </c:pt>
                <c:pt idx="1">
                  <c:v>2.4321666666666668</c:v>
                </c:pt>
                <c:pt idx="2">
                  <c:v>34.503070000000001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E-F04C-99AC-60D608FE681E}"/>
            </c:ext>
          </c:extLst>
        </c:ser>
        <c:ser>
          <c:idx val="1"/>
          <c:order val="1"/>
          <c:tx>
            <c:strRef>
              <c:f>Registration_res!$V$67</c:f>
              <c:strCache>
                <c:ptCount val="1"/>
                <c:pt idx="0">
                  <c:v>NoSql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Registration_res!$T$68:$T$70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Registration_res!$V$68:$V$70</c:f>
              <c:numCache>
                <c:formatCode>0.00</c:formatCode>
                <c:ptCount val="3"/>
                <c:pt idx="0">
                  <c:v>5.0000000000000001E-4</c:v>
                </c:pt>
                <c:pt idx="1">
                  <c:v>9.202</c:v>
                </c:pt>
                <c:pt idx="2">
                  <c:v>7.0300000000000007E-3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E-F04C-99AC-60D608FE681E}"/>
            </c:ext>
          </c:extLst>
        </c:ser>
        <c:ser>
          <c:idx val="2"/>
          <c:order val="2"/>
          <c:tx>
            <c:strRef>
              <c:f>Registration_res!$W$67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Registration_res!$T$68:$T$70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Registration_res!$W$68:$W$70</c:f>
              <c:numCache>
                <c:formatCode>0.00</c:formatCode>
                <c:ptCount val="3"/>
                <c:pt idx="0">
                  <c:v>0.4073</c:v>
                </c:pt>
                <c:pt idx="1">
                  <c:v>2.5061666666666667</c:v>
                </c:pt>
                <c:pt idx="2">
                  <c:v>2.4048099999999999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E-F04C-99AC-60D608FE681E}"/>
            </c:ext>
          </c:extLst>
        </c:ser>
        <c:ser>
          <c:idx val="3"/>
          <c:order val="3"/>
          <c:tx>
            <c:strRef>
              <c:f>Registration_res!$X$67</c:f>
              <c:strCache>
                <c:ptCount val="1"/>
                <c:pt idx="0">
                  <c:v>Quarkus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Registration_res!$T$68:$T$70</c:f>
              <c:strCache>
                <c:ptCount val="3"/>
                <c:pt idx="0">
                  <c:v>Error</c:v>
                </c:pt>
                <c:pt idx="1">
                  <c:v>Throughput</c:v>
                </c:pt>
                <c:pt idx="2">
                  <c:v>Avg. Response TIme</c:v>
                </c:pt>
              </c:strCache>
            </c:strRef>
          </c:cat>
          <c:val>
            <c:numRef>
              <c:f>Registration_res!$X$68:$X$70</c:f>
              <c:numCache>
                <c:formatCode>0.00</c:formatCode>
                <c:ptCount val="3"/>
                <c:pt idx="0">
                  <c:v>2.12E-2</c:v>
                </c:pt>
                <c:pt idx="1">
                  <c:v>3.9863333333333335</c:v>
                </c:pt>
                <c:pt idx="2">
                  <c:v>0.9138099999999999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E-F04C-99AC-60D608FE6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07844287"/>
        <c:axId val="1290889439"/>
      </c:radarChart>
      <c:catAx>
        <c:axId val="13078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9439"/>
        <c:crosses val="autoZero"/>
        <c:auto val="1"/>
        <c:lblAlgn val="ctr"/>
        <c:lblOffset val="100"/>
        <c:noMultiLvlLbl val="0"/>
      </c:catAx>
      <c:valAx>
        <c:axId val="1290889439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078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311702</xdr:colOff>
      <xdr:row>8</xdr:row>
      <xdr:rowOff>256834</xdr:rowOff>
    </xdr:from>
    <xdr:to>
      <xdr:col>23</xdr:col>
      <xdr:colOff>591206</xdr:colOff>
      <xdr:row>41</xdr:row>
      <xdr:rowOff>54322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CFC94-5B68-B048-B14E-9FA75BD9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795204</xdr:colOff>
      <xdr:row>46</xdr:row>
      <xdr:rowOff>95027</xdr:rowOff>
    </xdr:from>
    <xdr:to>
      <xdr:col>11</xdr:col>
      <xdr:colOff>890201</xdr:colOff>
      <xdr:row>78</xdr:row>
      <xdr:rowOff>80379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8E0620-A2F1-E74E-9658-BD5995AB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434591</xdr:colOff>
      <xdr:row>46</xdr:row>
      <xdr:rowOff>108527</xdr:rowOff>
    </xdr:from>
    <xdr:to>
      <xdr:col>22</xdr:col>
      <xdr:colOff>795018</xdr:colOff>
      <xdr:row>78</xdr:row>
      <xdr:rowOff>104617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19323-98B0-9543-9893-8EF064715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386070</xdr:colOff>
      <xdr:row>47</xdr:row>
      <xdr:rowOff>8258</xdr:rowOff>
    </xdr:from>
    <xdr:to>
      <xdr:col>36</xdr:col>
      <xdr:colOff>621004</xdr:colOff>
      <xdr:row>78</xdr:row>
      <xdr:rowOff>183573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1A87F-9E15-4541-B555-D0E26D38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415071</xdr:colOff>
      <xdr:row>47</xdr:row>
      <xdr:rowOff>44536</xdr:rowOff>
    </xdr:from>
    <xdr:to>
      <xdr:col>53</xdr:col>
      <xdr:colOff>133154</xdr:colOff>
      <xdr:row>79</xdr:row>
      <xdr:rowOff>74104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BAB27-4641-104C-9BE4-C026F6A7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650450</xdr:colOff>
      <xdr:row>47</xdr:row>
      <xdr:rowOff>13996</xdr:rowOff>
    </xdr:from>
    <xdr:to>
      <xdr:col>68</xdr:col>
      <xdr:colOff>793262</xdr:colOff>
      <xdr:row>79</xdr:row>
      <xdr:rowOff>69036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F5D737-574D-EF45-92AF-5BB5FF2B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279398</xdr:rowOff>
    </xdr:from>
    <xdr:to>
      <xdr:col>18</xdr:col>
      <xdr:colOff>372241</xdr:colOff>
      <xdr:row>26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5AB36-7C6E-254D-8FD0-006B657C7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678375</xdr:colOff>
      <xdr:row>29</xdr:row>
      <xdr:rowOff>63146</xdr:rowOff>
    </xdr:from>
    <xdr:to>
      <xdr:col>5</xdr:col>
      <xdr:colOff>21897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C878B-192B-7F4D-87B1-2F89310E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1018815</xdr:colOff>
      <xdr:row>29</xdr:row>
      <xdr:rowOff>583</xdr:rowOff>
    </xdr:from>
    <xdr:to>
      <xdr:col>11</xdr:col>
      <xdr:colOff>1007242</xdr:colOff>
      <xdr:row>55</xdr:row>
      <xdr:rowOff>21895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C21A6-C583-1740-8ABF-22E4F84F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761999</xdr:colOff>
      <xdr:row>29</xdr:row>
      <xdr:rowOff>75450</xdr:rowOff>
    </xdr:from>
    <xdr:to>
      <xdr:col>20</xdr:col>
      <xdr:colOff>126999</xdr:colOff>
      <xdr:row>55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E2162-8BDD-BA44-8E27-C6508E60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17646</xdr:colOff>
      <xdr:row>29</xdr:row>
      <xdr:rowOff>51362</xdr:rowOff>
    </xdr:from>
    <xdr:to>
      <xdr:col>28</xdr:col>
      <xdr:colOff>652045</xdr:colOff>
      <xdr:row>54</xdr:row>
      <xdr:rowOff>60580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65816B-5D44-5C47-94A6-AA00D4DE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798903</xdr:colOff>
      <xdr:row>29</xdr:row>
      <xdr:rowOff>55639</xdr:rowOff>
    </xdr:from>
    <xdr:to>
      <xdr:col>37</xdr:col>
      <xdr:colOff>598711</xdr:colOff>
      <xdr:row>54</xdr:row>
      <xdr:rowOff>81901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01DD5E-E298-2D4E-B49A-49F87D5E0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771689</xdr:colOff>
      <xdr:row>28</xdr:row>
      <xdr:rowOff>181127</xdr:rowOff>
    </xdr:from>
    <xdr:to>
      <xdr:col>46</xdr:col>
      <xdr:colOff>571499</xdr:colOff>
      <xdr:row>53</xdr:row>
      <xdr:rowOff>135921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BAD85E-0FB4-9848-B4D6-AB906626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16932</xdr:colOff>
      <xdr:row>9</xdr:row>
      <xdr:rowOff>8466</xdr:rowOff>
    </xdr:from>
    <xdr:to>
      <xdr:col>23</xdr:col>
      <xdr:colOff>761999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90C5C-4956-D14F-90B8-2D2D2C5B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574842</xdr:colOff>
      <xdr:row>32</xdr:row>
      <xdr:rowOff>142374</xdr:rowOff>
    </xdr:from>
    <xdr:to>
      <xdr:col>6</xdr:col>
      <xdr:colOff>260120</xdr:colOff>
      <xdr:row>56</xdr:row>
      <xdr:rowOff>91807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642D4-72B0-004C-A5E8-5BF084583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529726</xdr:colOff>
      <xdr:row>32</xdr:row>
      <xdr:rowOff>137711</xdr:rowOff>
    </xdr:from>
    <xdr:to>
      <xdr:col>14</xdr:col>
      <xdr:colOff>504939</xdr:colOff>
      <xdr:row>56</xdr:row>
      <xdr:rowOff>140224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42532-08AE-AB43-8D0D-9D5CACBB6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878307</xdr:colOff>
      <xdr:row>32</xdr:row>
      <xdr:rowOff>15301</xdr:rowOff>
    </xdr:from>
    <xdr:to>
      <xdr:col>24</xdr:col>
      <xdr:colOff>183615</xdr:colOff>
      <xdr:row>57</xdr:row>
      <xdr:rowOff>46562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0D8324-20B3-374A-96A4-E43F3329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747631</xdr:colOff>
      <xdr:row>31</xdr:row>
      <xdr:rowOff>91808</xdr:rowOff>
    </xdr:from>
    <xdr:to>
      <xdr:col>35</xdr:col>
      <xdr:colOff>107108</xdr:colOff>
      <xdr:row>57</xdr:row>
      <xdr:rowOff>21523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BA0A9-BDDF-4441-AE90-6CD7D19D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8466</xdr:rowOff>
    </xdr:from>
    <xdr:to>
      <xdr:col>19</xdr:col>
      <xdr:colOff>1244600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B7D50-0887-964E-A92F-1EF7F8C9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660401</xdr:colOff>
      <xdr:row>26</xdr:row>
      <xdr:rowOff>25400</xdr:rowOff>
    </xdr:from>
    <xdr:to>
      <xdr:col>5</xdr:col>
      <xdr:colOff>533401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C9742-536E-2745-AFE8-63264C9E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1107769</xdr:colOff>
      <xdr:row>26</xdr:row>
      <xdr:rowOff>28267</xdr:rowOff>
    </xdr:from>
    <xdr:to>
      <xdr:col>12</xdr:col>
      <xdr:colOff>589117</xdr:colOff>
      <xdr:row>48</xdr:row>
      <xdr:rowOff>105881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579ED-043A-5041-A196-CD534F44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193369</xdr:colOff>
      <xdr:row>25</xdr:row>
      <xdr:rowOff>184764</xdr:rowOff>
    </xdr:from>
    <xdr:to>
      <xdr:col>20</xdr:col>
      <xdr:colOff>487517</xdr:colOff>
      <xdr:row>48</xdr:row>
      <xdr:rowOff>59178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CA71C6-BACB-D449-8033-315C6C65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366252</xdr:colOff>
      <xdr:row>25</xdr:row>
      <xdr:rowOff>153628</xdr:rowOff>
    </xdr:from>
    <xdr:to>
      <xdr:col>29</xdr:col>
      <xdr:colOff>330200</xdr:colOff>
      <xdr:row>48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D5965C-6C05-7747-A27D-D9E00EEF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218769</xdr:colOff>
      <xdr:row>26</xdr:row>
      <xdr:rowOff>6144</xdr:rowOff>
    </xdr:from>
    <xdr:to>
      <xdr:col>39</xdr:col>
      <xdr:colOff>177801</xdr:colOff>
      <xdr:row>48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ABC84F-C9F8-8848-933F-E22FCE91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8465</xdr:rowOff>
    </xdr:from>
    <xdr:to>
      <xdr:col>16</xdr:col>
      <xdr:colOff>812800</xdr:colOff>
      <xdr:row>28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A181D-37AF-5F4F-A5D6-34E2AC2D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313443</xdr:colOff>
      <xdr:row>31</xdr:row>
      <xdr:rowOff>193498</xdr:rowOff>
    </xdr:from>
    <xdr:to>
      <xdr:col>6</xdr:col>
      <xdr:colOff>152400</xdr:colOff>
      <xdr:row>55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C4194E-08F9-EA43-B16D-EAA43148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1108603</xdr:colOff>
      <xdr:row>31</xdr:row>
      <xdr:rowOff>133349</xdr:rowOff>
    </xdr:from>
    <xdr:to>
      <xdr:col>13</xdr:col>
      <xdr:colOff>812800</xdr:colOff>
      <xdr:row>56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FF5FBF-2E28-1F43-AED8-16918264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1236838</xdr:colOff>
      <xdr:row>32</xdr:row>
      <xdr:rowOff>882</xdr:rowOff>
    </xdr:from>
    <xdr:to>
      <xdr:col>23</xdr:col>
      <xdr:colOff>584200</xdr:colOff>
      <xdr:row>56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ECD99-94A3-4E4F-BD37-F1DB60AB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335152</xdr:colOff>
      <xdr:row>45</xdr:row>
      <xdr:rowOff>29897</xdr:rowOff>
    </xdr:from>
    <xdr:to>
      <xdr:col>23</xdr:col>
      <xdr:colOff>534737</xdr:colOff>
      <xdr:row>74</xdr:row>
      <xdr:rowOff>131380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FF68998E-2CA7-564D-8D3F-877A5196E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306552</xdr:colOff>
      <xdr:row>15</xdr:row>
      <xdr:rowOff>87585</xdr:rowOff>
    </xdr:from>
    <xdr:to>
      <xdr:col>17</xdr:col>
      <xdr:colOff>700689</xdr:colOff>
      <xdr:row>40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ACF10F6-68D2-B94B-97EF-CE36D448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313255</xdr:colOff>
      <xdr:row>34</xdr:row>
      <xdr:rowOff>29899</xdr:rowOff>
    </xdr:from>
    <xdr:to>
      <xdr:col>19</xdr:col>
      <xdr:colOff>1204311</xdr:colOff>
      <xdr:row>58</xdr:row>
      <xdr:rowOff>131380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6A5574E7-BC3F-6C44-88B5-AF7163C8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131378</xdr:colOff>
      <xdr:row>9</xdr:row>
      <xdr:rowOff>21897</xdr:rowOff>
    </xdr:from>
    <xdr:to>
      <xdr:col>13</xdr:col>
      <xdr:colOff>459827</xdr:colOff>
      <xdr:row>30</xdr:row>
      <xdr:rowOff>21896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DB8142-7985-4641-8A71-B31CEB79D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664779</xdr:colOff>
      <xdr:row>8</xdr:row>
      <xdr:rowOff>275897</xdr:rowOff>
    </xdr:from>
    <xdr:to>
      <xdr:col>22</xdr:col>
      <xdr:colOff>711200</xdr:colOff>
      <xdr:row>41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7F79738-38C2-2145-860E-F3063BCE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765313</xdr:colOff>
      <xdr:row>46</xdr:row>
      <xdr:rowOff>0</xdr:rowOff>
    </xdr:from>
    <xdr:to>
      <xdr:col>11</xdr:col>
      <xdr:colOff>1651000</xdr:colOff>
      <xdr:row>94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4DA24B8-1ABA-B04D-88ED-E9328749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928757</xdr:colOff>
      <xdr:row>46</xdr:row>
      <xdr:rowOff>50800</xdr:rowOff>
    </xdr:from>
    <xdr:to>
      <xdr:col>26</xdr:col>
      <xdr:colOff>482600</xdr:colOff>
      <xdr:row>95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DD0A04-DA36-1A45-BA94-3C8E25FD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499494</xdr:colOff>
      <xdr:row>5</xdr:row>
      <xdr:rowOff>0</xdr:rowOff>
    </xdr:from>
    <xdr:to>
      <xdr:col>18</xdr:col>
      <xdr:colOff>681014</xdr:colOff>
      <xdr:row>26</xdr:row>
      <xdr:rowOff>73622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3CDA7-2610-904F-823F-759EA7916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701628</xdr:colOff>
      <xdr:row>28</xdr:row>
      <xdr:rowOff>92028</xdr:rowOff>
    </xdr:from>
    <xdr:to>
      <xdr:col>19</xdr:col>
      <xdr:colOff>993912</xdr:colOff>
      <xdr:row>55</xdr:row>
      <xdr:rowOff>128839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35ED5B-DAC3-4745-9E97-9D355B3D3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775987</xdr:colOff>
      <xdr:row>28</xdr:row>
      <xdr:rowOff>36812</xdr:rowOff>
    </xdr:from>
    <xdr:to>
      <xdr:col>9</xdr:col>
      <xdr:colOff>312898</xdr:colOff>
      <xdr:row>55</xdr:row>
      <xdr:rowOff>128840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F927B4-EB44-9B45-9646-E5BE52D86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25C2-24AE-0944-A9B4-C9435A8EA66A}">
  <dimension ref="B2:AP135"/>
  <sheetViews>
    <sheetView topLeftCell="A2" zoomScale="63" zoomScaleNormal="19" workbookViewId="0">
      <selection activeCell="G5" sqref="G5"/>
    </sheetView>
  </sheetViews>
  <sheetFormatPr baseColWidth="10" defaultRowHeight="18"/>
  <cols>
    <col min="1" max="1" width="5.1640625" style="35" customWidth="1"/>
    <col min="2" max="2" width="27.33203125" style="35" customWidth="1"/>
    <col min="3" max="7" width="15" style="34" customWidth="1"/>
    <col min="8" max="12" width="12.6640625" style="34" customWidth="1"/>
    <col min="13" max="13" width="23" style="34" bestFit="1" customWidth="1"/>
    <col min="14" max="14" width="14" style="34" bestFit="1" customWidth="1"/>
    <col min="15" max="15" width="10" style="34" customWidth="1"/>
    <col min="16" max="16" width="16" style="34" bestFit="1" customWidth="1"/>
    <col min="17" max="17" width="13.33203125" style="34" bestFit="1" customWidth="1"/>
    <col min="18" max="18" width="14.1640625" style="34" bestFit="1" customWidth="1"/>
    <col min="19" max="20" width="10.83203125" style="35"/>
    <col min="21" max="21" width="25" style="35" bestFit="1" customWidth="1"/>
    <col min="22" max="22" width="17.6640625" style="35" bestFit="1" customWidth="1"/>
    <col min="23" max="28" width="10.83203125" style="35"/>
    <col min="29" max="29" width="11.1640625" style="35" customWidth="1"/>
    <col min="30" max="30" width="14.83203125" style="35" customWidth="1"/>
    <col min="31" max="31" width="10.83203125" style="35"/>
    <col min="32" max="32" width="15.6640625" style="35" customWidth="1"/>
    <col min="33" max="16384" width="10.83203125" style="35"/>
  </cols>
  <sheetData>
    <row r="2" spans="2:25" ht="30" customHeight="1">
      <c r="B2" s="32"/>
      <c r="C2" s="33" t="s">
        <v>49</v>
      </c>
      <c r="D2" s="33" t="s">
        <v>50</v>
      </c>
      <c r="E2" s="33" t="s">
        <v>51</v>
      </c>
      <c r="F2" s="33" t="s">
        <v>52</v>
      </c>
      <c r="G2" s="33" t="s">
        <v>53</v>
      </c>
    </row>
    <row r="3" spans="2:25" ht="30" customHeight="1">
      <c r="B3" s="36" t="s">
        <v>45</v>
      </c>
      <c r="C3" s="37">
        <v>0.13300000000000001</v>
      </c>
      <c r="D3" s="37">
        <v>4.9000000000000002E-2</v>
      </c>
      <c r="E3" s="37">
        <v>4.3999999999999997E-2</v>
      </c>
      <c r="F3" s="37">
        <v>3.5000000000000003E-2</v>
      </c>
      <c r="G3" s="37">
        <v>3.1E-2</v>
      </c>
      <c r="S3" s="38"/>
      <c r="T3" s="39"/>
    </row>
    <row r="4" spans="2:25" ht="30" customHeight="1">
      <c r="B4" s="36" t="s">
        <v>46</v>
      </c>
      <c r="C4" s="37">
        <v>0.96699999999999997</v>
      </c>
      <c r="D4" s="37">
        <v>0.153</v>
      </c>
      <c r="E4" s="37">
        <v>8.4000000000000005E-2</v>
      </c>
      <c r="F4" s="37">
        <v>0.10100000000000001</v>
      </c>
      <c r="G4" s="37">
        <v>5.1999999999999998E-2</v>
      </c>
      <c r="S4" s="38"/>
      <c r="T4" s="39"/>
    </row>
    <row r="5" spans="2:25" ht="30" customHeight="1">
      <c r="B5" s="36" t="s">
        <v>157</v>
      </c>
      <c r="C5" s="37">
        <v>0.97899999999999998</v>
      </c>
      <c r="D5" s="37">
        <v>0.21</v>
      </c>
      <c r="E5" s="37">
        <v>0.14299999999999999</v>
      </c>
      <c r="F5" s="37">
        <v>0.13400000000000001</v>
      </c>
      <c r="G5" s="37">
        <v>8.4000000000000005E-2</v>
      </c>
      <c r="S5" s="38"/>
      <c r="T5" s="39"/>
    </row>
    <row r="6" spans="2:25" ht="30" customHeight="1">
      <c r="B6" s="36" t="s">
        <v>47</v>
      </c>
      <c r="C6" s="37">
        <v>0.66400000000000003</v>
      </c>
      <c r="D6" s="37">
        <v>0.377</v>
      </c>
      <c r="E6" s="37">
        <v>0.26700000000000002</v>
      </c>
      <c r="F6" s="37"/>
      <c r="G6" s="37"/>
      <c r="S6" s="34"/>
      <c r="T6" s="34"/>
      <c r="U6" s="34"/>
      <c r="V6" s="34"/>
      <c r="W6" s="34"/>
      <c r="X6" s="34"/>
      <c r="Y6" s="34"/>
    </row>
    <row r="7" spans="2:25" ht="30" customHeight="1">
      <c r="B7" s="36" t="s">
        <v>48</v>
      </c>
      <c r="C7" s="37">
        <v>0.999</v>
      </c>
      <c r="D7" s="37">
        <v>0.92500000000000004</v>
      </c>
      <c r="E7" s="37">
        <v>0.78200000000000003</v>
      </c>
      <c r="F7" s="37">
        <v>0.70399999999999996</v>
      </c>
      <c r="G7" s="37">
        <v>0.60199999999999998</v>
      </c>
      <c r="H7" s="39"/>
      <c r="I7" s="39"/>
      <c r="J7" s="39"/>
      <c r="K7" s="39"/>
      <c r="L7" s="39"/>
      <c r="M7" s="39"/>
      <c r="N7" s="39"/>
      <c r="O7" s="39"/>
      <c r="S7" s="34"/>
      <c r="T7" s="39"/>
    </row>
    <row r="8" spans="2:25" ht="22" customHeight="1">
      <c r="B8" s="40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S8" s="34"/>
      <c r="T8" s="39"/>
    </row>
    <row r="9" spans="2:25" ht="22" customHeight="1">
      <c r="B9" s="41"/>
      <c r="C9" s="38"/>
      <c r="D9" s="39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S9" s="34"/>
      <c r="T9" s="39"/>
    </row>
    <row r="10" spans="2:25" ht="22" customHeight="1">
      <c r="B10" s="41"/>
      <c r="C10" s="38"/>
      <c r="D10" s="3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S10" s="39"/>
      <c r="T10" s="39"/>
    </row>
    <row r="11" spans="2:25" ht="22" customHeight="1">
      <c r="B11" s="41"/>
      <c r="C11" s="38"/>
      <c r="D11" s="39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S11" s="39"/>
      <c r="T11" s="39"/>
    </row>
    <row r="12" spans="2:25" ht="22" customHeight="1">
      <c r="B12" s="41"/>
      <c r="C12" s="38"/>
      <c r="D12" s="39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2:25" ht="22" customHeight="1">
      <c r="B13" s="41"/>
      <c r="C13" s="38"/>
      <c r="D13" s="39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2:25" ht="18" customHeight="1">
      <c r="D14" s="39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2:25" ht="18" customHeight="1">
      <c r="D15" s="39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2:25" ht="18" customHeight="1">
      <c r="D16" s="39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 ht="18" customHeight="1">
      <c r="D17" s="39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 ht="18" customHeight="1">
      <c r="D18" s="39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 ht="18" customHeight="1">
      <c r="D19" s="39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 ht="18" customHeight="1">
      <c r="D20" s="39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 ht="18" customHeight="1">
      <c r="D21" s="39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 ht="18" customHeight="1">
      <c r="D22" s="39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2:16" ht="18" customHeight="1">
      <c r="D23" s="39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 ht="18" customHeight="1">
      <c r="D24" s="39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2:16" ht="18" customHeight="1">
      <c r="D25" s="39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2:16" ht="18" customHeight="1">
      <c r="D26" s="39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2:16" ht="18" customHeight="1">
      <c r="D27" s="39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 ht="18" customHeight="1">
      <c r="D28" s="39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2:16" ht="18" customHeight="1">
      <c r="D29" s="39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spans="2:16" ht="18" customHeight="1">
      <c r="D30" s="39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2:16" ht="16" customHeight="1">
      <c r="B31" s="40"/>
      <c r="C31" s="39"/>
      <c r="D31" s="39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 ht="16" customHeight="1">
      <c r="B32" s="40"/>
      <c r="C32" s="39"/>
      <c r="D32" s="39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2:18" ht="16" customHeight="1">
      <c r="B33" s="40"/>
      <c r="C33" s="39"/>
      <c r="D33" s="39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2:18" ht="16" customHeight="1">
      <c r="B34" s="40"/>
      <c r="C34" s="39"/>
      <c r="D34" s="39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2:18" ht="16" customHeight="1">
      <c r="B35" s="40"/>
      <c r="C35" s="39"/>
      <c r="D35" s="39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2:18" ht="16" customHeight="1">
      <c r="B36" s="40"/>
      <c r="C36" s="39"/>
      <c r="D36" s="39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2:18" ht="16" customHeight="1">
      <c r="B37" s="40"/>
      <c r="C37" s="39"/>
      <c r="D37" s="39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2:18" ht="16" customHeight="1">
      <c r="B38" s="40"/>
      <c r="C38" s="39"/>
      <c r="D38" s="39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2:18" ht="16" customHeight="1">
      <c r="B39" s="40"/>
      <c r="C39" s="39"/>
      <c r="D39" s="39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2:18" ht="16" customHeight="1">
      <c r="B40" s="40"/>
      <c r="C40" s="39"/>
      <c r="D40" s="39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2:18" ht="16" customHeight="1">
      <c r="B41" s="40"/>
      <c r="C41" s="39"/>
      <c r="D41" s="39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2:18" ht="16" customHeight="1">
      <c r="B42" s="40"/>
      <c r="C42" s="39"/>
      <c r="D42" s="39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2:18" ht="16" customHeight="1">
      <c r="B43" s="40"/>
      <c r="C43" s="39"/>
      <c r="D43" s="39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72"/>
      <c r="R43" s="72"/>
    </row>
    <row r="44" spans="2:18" ht="16" customHeight="1">
      <c r="B44" s="40"/>
      <c r="C44" s="39"/>
      <c r="D44" s="39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72"/>
      <c r="R44" s="72"/>
    </row>
    <row r="45" spans="2:18" ht="16" customHeight="1">
      <c r="B45" s="40"/>
      <c r="C45" s="39"/>
      <c r="D45" s="39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72"/>
      <c r="R45" s="72"/>
    </row>
    <row r="46" spans="2:18" ht="16" customHeight="1">
      <c r="B46" s="40"/>
      <c r="C46" s="39"/>
      <c r="D46" s="39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72"/>
      <c r="R46" s="72"/>
    </row>
    <row r="47" spans="2:18" ht="16" customHeight="1">
      <c r="B47" s="40"/>
      <c r="C47" s="39"/>
      <c r="D47" s="39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72"/>
      <c r="R47" s="72"/>
    </row>
    <row r="48" spans="2:18" ht="16" customHeight="1">
      <c r="B48" s="40"/>
      <c r="C48" s="39"/>
      <c r="D48" s="39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72"/>
      <c r="R48" s="72"/>
    </row>
    <row r="49" spans="2:18" ht="16" customHeight="1">
      <c r="B49" s="40"/>
      <c r="C49" s="39"/>
      <c r="D49" s="39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72"/>
      <c r="R49" s="72"/>
    </row>
    <row r="50" spans="2:18" ht="16" customHeight="1">
      <c r="B50" s="40"/>
      <c r="C50" s="39"/>
      <c r="D50" s="39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72"/>
      <c r="R50" s="72"/>
    </row>
    <row r="51" spans="2:18" ht="16" customHeight="1">
      <c r="B51" s="40"/>
      <c r="C51" s="39"/>
      <c r="D51" s="39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72"/>
      <c r="R51" s="72"/>
    </row>
    <row r="52" spans="2:18" ht="16" customHeight="1">
      <c r="B52" s="40"/>
      <c r="C52" s="39"/>
      <c r="D52" s="39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8" ht="16" customHeight="1">
      <c r="B53" s="40"/>
      <c r="C53" s="39"/>
      <c r="D53" s="39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72"/>
      <c r="R53" s="72"/>
    </row>
    <row r="54" spans="2:18" ht="16" customHeight="1">
      <c r="B54" s="40"/>
      <c r="C54" s="39"/>
      <c r="D54" s="39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72"/>
      <c r="R54" s="72"/>
    </row>
    <row r="55" spans="2:18" ht="16" customHeight="1">
      <c r="B55" s="40"/>
      <c r="C55" s="39"/>
      <c r="D55" s="39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8" ht="16" customHeight="1">
      <c r="B56" s="40"/>
      <c r="C56" s="39"/>
      <c r="D56" s="39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2:18" ht="16" customHeight="1">
      <c r="B57" s="40"/>
      <c r="C57" s="39"/>
      <c r="D57" s="39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2:18" ht="16" customHeight="1">
      <c r="B58" s="40"/>
      <c r="C58" s="39"/>
      <c r="D58" s="39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2:18" ht="16" customHeight="1">
      <c r="B59" s="40"/>
      <c r="C59" s="39"/>
      <c r="D59" s="39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8" ht="16" customHeight="1">
      <c r="B60" s="40"/>
      <c r="C60" s="39"/>
      <c r="D60" s="39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2:18" ht="16" customHeight="1">
      <c r="B61" s="40"/>
      <c r="C61" s="39"/>
      <c r="D61" s="39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2:18" ht="16" customHeight="1">
      <c r="B62" s="40"/>
      <c r="C62" s="39"/>
      <c r="D62" s="39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2:18" ht="16" customHeight="1">
      <c r="B63" s="43"/>
      <c r="C63" s="44"/>
      <c r="D63" s="44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8" ht="16" customHeight="1">
      <c r="B64" s="43"/>
      <c r="C64" s="44"/>
      <c r="D64" s="44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2:16" ht="16" customHeight="1">
      <c r="B65" s="43"/>
      <c r="C65" s="44"/>
      <c r="D65" s="44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2:16" ht="16" customHeight="1">
      <c r="B66" s="43"/>
      <c r="C66" s="44"/>
      <c r="D66" s="44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2:16" ht="16" customHeight="1">
      <c r="B67" s="43"/>
      <c r="C67" s="44"/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2:16" ht="16" customHeight="1">
      <c r="B68" s="43"/>
      <c r="C68" s="44"/>
      <c r="D68" s="44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2:16" ht="16" customHeight="1">
      <c r="B69" s="43"/>
      <c r="C69" s="44"/>
      <c r="D69" s="44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2:16" ht="16" customHeight="1">
      <c r="B70" s="43"/>
      <c r="C70" s="44"/>
      <c r="D70" s="44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2:16" ht="16" customHeight="1">
      <c r="B71" s="43"/>
      <c r="C71" s="44"/>
      <c r="D71" s="44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2:16" ht="16" customHeight="1">
      <c r="B72" s="43"/>
      <c r="C72" s="44"/>
      <c r="D72" s="44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2:16" ht="16" customHeight="1">
      <c r="B73" s="43"/>
      <c r="C73" s="44"/>
      <c r="D73" s="44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2:16" ht="16" customHeight="1">
      <c r="B74" s="43"/>
      <c r="C74" s="44"/>
      <c r="D74" s="44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2:16" ht="16" customHeight="1">
      <c r="B75" s="43"/>
      <c r="C75" s="44"/>
      <c r="D75" s="4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2:16" ht="16" customHeight="1">
      <c r="B76" s="43"/>
      <c r="C76" s="44"/>
      <c r="D76" s="4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2:16" ht="16" customHeight="1">
      <c r="B77" s="43"/>
      <c r="C77" s="44"/>
      <c r="D77" s="4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2:16" ht="64" customHeight="1">
      <c r="B78" s="43"/>
      <c r="C78" s="44"/>
      <c r="D78" s="4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2:16" ht="16" customHeight="1">
      <c r="B79" s="43"/>
      <c r="C79" s="44"/>
      <c r="D79" s="4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2:16" ht="16" customHeight="1">
      <c r="B80" s="43"/>
      <c r="C80" s="44"/>
      <c r="D80" s="44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2:42" ht="16" customHeight="1">
      <c r="B81" s="43"/>
      <c r="C81" s="44"/>
      <c r="D81" s="44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2:42" ht="16" customHeight="1">
      <c r="B82" s="43"/>
      <c r="C82" s="44"/>
      <c r="D82" s="44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2:42" ht="16" customHeight="1">
      <c r="B83" s="43"/>
      <c r="C83" s="44"/>
      <c r="D83" s="44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2:42" ht="16" customHeight="1">
      <c r="B84" s="43"/>
      <c r="C84" s="44"/>
      <c r="D84" s="44"/>
      <c r="E84" s="38"/>
      <c r="F84" s="42"/>
      <c r="G84" s="42"/>
      <c r="H84" s="42"/>
      <c r="I84" s="42"/>
      <c r="J84" s="42"/>
      <c r="K84" s="42"/>
      <c r="L84" s="42"/>
      <c r="M84" s="42"/>
      <c r="N84" s="42"/>
      <c r="O84" s="39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</row>
    <row r="85" spans="2:42">
      <c r="B85" s="43"/>
      <c r="C85" s="44"/>
      <c r="D85" s="44"/>
      <c r="E85" s="44"/>
      <c r="F85" s="39"/>
      <c r="G85" s="39"/>
      <c r="H85" s="39"/>
      <c r="I85" s="39"/>
      <c r="J85" s="39"/>
      <c r="K85" s="39"/>
      <c r="L85" s="39"/>
      <c r="M85" s="39"/>
      <c r="N85" s="39"/>
      <c r="O85" s="39"/>
    </row>
    <row r="86" spans="2:42" ht="23" customHeight="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35">
        <v>1000</v>
      </c>
    </row>
    <row r="87" spans="2:42" ht="23" customHeight="1">
      <c r="B87" s="32" t="s">
        <v>14</v>
      </c>
      <c r="C87" s="112" t="s">
        <v>15</v>
      </c>
      <c r="D87" s="112"/>
      <c r="E87" s="112"/>
      <c r="F87" s="113" t="s">
        <v>16</v>
      </c>
      <c r="G87" s="113"/>
      <c r="H87" s="113"/>
      <c r="I87" s="113"/>
      <c r="J87" s="113"/>
      <c r="K87" s="113"/>
      <c r="L87" s="113"/>
      <c r="M87" s="45" t="s">
        <v>17</v>
      </c>
      <c r="N87" s="113" t="s">
        <v>18</v>
      </c>
      <c r="O87" s="113"/>
      <c r="P87" s="112" t="s">
        <v>26</v>
      </c>
      <c r="Q87" s="112"/>
      <c r="R87" s="112"/>
      <c r="S87" s="35">
        <v>60</v>
      </c>
      <c r="U87" s="46"/>
      <c r="V87" s="46" t="s">
        <v>147</v>
      </c>
      <c r="W87" s="46" t="s">
        <v>156</v>
      </c>
      <c r="X87" s="46" t="s">
        <v>153</v>
      </c>
      <c r="Y87" s="46" t="s">
        <v>148</v>
      </c>
      <c r="Z87" s="46" t="s">
        <v>149</v>
      </c>
      <c r="AD87" s="110" t="s">
        <v>210</v>
      </c>
      <c r="AE87" s="110"/>
      <c r="AF87" s="110"/>
      <c r="AG87" s="110"/>
      <c r="AH87" s="110"/>
    </row>
    <row r="88" spans="2:42" ht="23" customHeight="1">
      <c r="B88" s="47" t="s">
        <v>13</v>
      </c>
      <c r="C88" s="48" t="s">
        <v>1</v>
      </c>
      <c r="D88" s="48" t="s">
        <v>0</v>
      </c>
      <c r="E88" s="48" t="s">
        <v>2</v>
      </c>
      <c r="F88" s="48" t="s">
        <v>3</v>
      </c>
      <c r="G88" s="48" t="s">
        <v>4</v>
      </c>
      <c r="H88" s="48" t="s">
        <v>5</v>
      </c>
      <c r="I88" s="48" t="s">
        <v>6</v>
      </c>
      <c r="J88" s="48" t="s">
        <v>7</v>
      </c>
      <c r="K88" s="48" t="s">
        <v>8</v>
      </c>
      <c r="L88" s="48" t="s">
        <v>9</v>
      </c>
      <c r="M88" s="48" t="s">
        <v>10</v>
      </c>
      <c r="N88" s="48" t="s">
        <v>11</v>
      </c>
      <c r="O88" s="48" t="s">
        <v>12</v>
      </c>
      <c r="P88" s="48" t="s">
        <v>23</v>
      </c>
      <c r="Q88" s="48" t="s">
        <v>24</v>
      </c>
      <c r="R88" s="48" t="s">
        <v>25</v>
      </c>
      <c r="U88" s="49" t="s">
        <v>207</v>
      </c>
      <c r="V88" s="24">
        <f>E89</f>
        <v>7.4999999999999997E-3</v>
      </c>
      <c r="W88" s="24">
        <f>E90</f>
        <v>2.0000000000000001E-4</v>
      </c>
      <c r="X88" s="24">
        <f>E91</f>
        <v>2.0000000000000001E-4</v>
      </c>
      <c r="Y88" s="24">
        <f>E92</f>
        <v>9.4200000000000006E-2</v>
      </c>
      <c r="Z88" s="24">
        <f>E93</f>
        <v>0</v>
      </c>
      <c r="AD88" s="110"/>
      <c r="AE88" s="110"/>
      <c r="AF88" s="110"/>
      <c r="AG88" s="110"/>
      <c r="AH88" s="110"/>
    </row>
    <row r="89" spans="2:42" ht="23" customHeight="1">
      <c r="B89" s="36" t="s">
        <v>19</v>
      </c>
      <c r="C89" s="30">
        <v>21000</v>
      </c>
      <c r="D89" s="30">
        <v>158</v>
      </c>
      <c r="E89" s="23">
        <v>7.4999999999999997E-3</v>
      </c>
      <c r="F89" s="30">
        <v>7988.44</v>
      </c>
      <c r="G89" s="30">
        <v>11</v>
      </c>
      <c r="H89" s="30">
        <v>41692</v>
      </c>
      <c r="I89" s="30">
        <v>7827</v>
      </c>
      <c r="J89" s="30">
        <v>14317.6</v>
      </c>
      <c r="K89" s="30">
        <v>22472.55</v>
      </c>
      <c r="L89" s="30">
        <v>32122.97</v>
      </c>
      <c r="M89" s="30">
        <v>174.62</v>
      </c>
      <c r="N89" s="30">
        <v>14493.55</v>
      </c>
      <c r="O89" s="30">
        <v>179.19</v>
      </c>
      <c r="P89" s="31"/>
      <c r="Q89" s="31"/>
      <c r="R89" s="50">
        <v>2</v>
      </c>
      <c r="U89" s="49" t="s">
        <v>208</v>
      </c>
      <c r="V89" s="24">
        <f>M89/$S87</f>
        <v>2.9103333333333334</v>
      </c>
      <c r="W89" s="24">
        <f>M90/$S87</f>
        <v>5.5148333333333328</v>
      </c>
      <c r="X89" s="24">
        <f>M91/$S87</f>
        <v>5.5873333333333335</v>
      </c>
      <c r="Y89" s="24">
        <f>M92/$S87</f>
        <v>2.7060000000000004</v>
      </c>
      <c r="Z89" s="24">
        <f>M93/$S87</f>
        <v>4.4514999999999993</v>
      </c>
      <c r="AD89" s="110"/>
      <c r="AE89" s="110"/>
      <c r="AF89" s="110"/>
      <c r="AG89" s="110"/>
      <c r="AH89" s="110"/>
    </row>
    <row r="90" spans="2:42" ht="23" customHeight="1">
      <c r="B90" s="36" t="s">
        <v>20</v>
      </c>
      <c r="C90" s="30">
        <v>21000</v>
      </c>
      <c r="D90" s="30">
        <v>4</v>
      </c>
      <c r="E90" s="23">
        <v>2.0000000000000001E-4</v>
      </c>
      <c r="F90" s="30">
        <v>134.25</v>
      </c>
      <c r="G90" s="30">
        <v>0</v>
      </c>
      <c r="H90" s="30">
        <v>5327</v>
      </c>
      <c r="I90" s="30">
        <v>19</v>
      </c>
      <c r="J90" s="30">
        <v>339</v>
      </c>
      <c r="K90" s="30">
        <v>484</v>
      </c>
      <c r="L90" s="30">
        <v>1447.97</v>
      </c>
      <c r="M90" s="30">
        <v>330.89</v>
      </c>
      <c r="N90" s="30">
        <v>27597.67</v>
      </c>
      <c r="O90" s="30">
        <v>341.07</v>
      </c>
      <c r="P90" s="31"/>
      <c r="Q90" s="31"/>
      <c r="R90" s="50">
        <v>1</v>
      </c>
      <c r="U90" s="49" t="s">
        <v>209</v>
      </c>
      <c r="V90" s="24">
        <f>F89/$S86</f>
        <v>7.9884399999999998</v>
      </c>
      <c r="W90" s="24">
        <f>F90/$S86</f>
        <v>0.13425000000000001</v>
      </c>
      <c r="X90" s="24">
        <f>F91/$S86</f>
        <v>8.3920000000000008E-2</v>
      </c>
      <c r="Y90" s="24">
        <f>F92/$S86</f>
        <v>0.99409000000000003</v>
      </c>
      <c r="Z90" s="24">
        <f>F93/$S86</f>
        <v>1.566E-2</v>
      </c>
      <c r="AD90" s="110"/>
      <c r="AE90" s="110"/>
      <c r="AF90" s="110"/>
      <c r="AG90" s="110"/>
      <c r="AH90" s="110"/>
    </row>
    <row r="91" spans="2:42" ht="23" customHeight="1">
      <c r="B91" s="36" t="s">
        <v>158</v>
      </c>
      <c r="C91" s="30">
        <v>21000</v>
      </c>
      <c r="D91" s="30">
        <v>5</v>
      </c>
      <c r="E91" s="23">
        <v>2.0000000000000001E-4</v>
      </c>
      <c r="F91" s="30">
        <v>83.92</v>
      </c>
      <c r="G91" s="30">
        <v>1</v>
      </c>
      <c r="H91" s="30">
        <v>4753</v>
      </c>
      <c r="I91" s="30">
        <v>6</v>
      </c>
      <c r="J91" s="30">
        <v>298</v>
      </c>
      <c r="K91" s="30">
        <v>435</v>
      </c>
      <c r="L91" s="30">
        <v>704</v>
      </c>
      <c r="M91" s="30">
        <v>335.24</v>
      </c>
      <c r="N91" s="30">
        <v>27954.55</v>
      </c>
      <c r="O91" s="30">
        <v>345.51</v>
      </c>
      <c r="P91" s="50"/>
      <c r="Q91" s="50"/>
      <c r="R91" s="50">
        <v>1</v>
      </c>
      <c r="V91" s="17"/>
      <c r="W91" s="17"/>
      <c r="X91" s="17"/>
      <c r="Y91" s="17"/>
      <c r="Z91" s="17"/>
      <c r="AD91" s="110"/>
      <c r="AE91" s="110"/>
      <c r="AF91" s="110"/>
      <c r="AG91" s="110"/>
      <c r="AH91" s="110"/>
    </row>
    <row r="92" spans="2:42" ht="23" customHeight="1">
      <c r="B92" s="36" t="s">
        <v>21</v>
      </c>
      <c r="C92" s="30">
        <v>10823</v>
      </c>
      <c r="D92" s="30">
        <v>1019</v>
      </c>
      <c r="E92" s="23">
        <v>9.4200000000000006E-2</v>
      </c>
      <c r="F92" s="30">
        <v>994.09</v>
      </c>
      <c r="G92" s="30">
        <v>1</v>
      </c>
      <c r="H92" s="30">
        <v>9650</v>
      </c>
      <c r="I92" s="30">
        <v>221</v>
      </c>
      <c r="J92" s="30">
        <v>3387.4</v>
      </c>
      <c r="K92" s="30">
        <v>4610</v>
      </c>
      <c r="L92" s="30">
        <v>5670.12</v>
      </c>
      <c r="M92" s="30">
        <v>162.36000000000001</v>
      </c>
      <c r="N92" s="30">
        <v>12302.32</v>
      </c>
      <c r="O92" s="30">
        <v>163.98</v>
      </c>
      <c r="P92" s="50"/>
      <c r="Q92" s="50"/>
      <c r="R92" s="50">
        <v>1</v>
      </c>
    </row>
    <row r="93" spans="2:42" ht="23" customHeight="1">
      <c r="B93" s="36" t="s">
        <v>22</v>
      </c>
      <c r="C93" s="30">
        <v>16000</v>
      </c>
      <c r="D93" s="30">
        <v>0</v>
      </c>
      <c r="E93" s="23">
        <v>0</v>
      </c>
      <c r="F93" s="30">
        <v>15.66</v>
      </c>
      <c r="G93" s="30">
        <v>0</v>
      </c>
      <c r="H93" s="30">
        <v>1187</v>
      </c>
      <c r="I93" s="30">
        <v>3</v>
      </c>
      <c r="J93" s="30">
        <v>80</v>
      </c>
      <c r="K93" s="30">
        <v>86</v>
      </c>
      <c r="L93" s="30">
        <v>97</v>
      </c>
      <c r="M93" s="30">
        <v>267.08999999999997</v>
      </c>
      <c r="N93" s="30">
        <v>18237.46</v>
      </c>
      <c r="O93" s="30">
        <v>266.89</v>
      </c>
      <c r="P93" s="50"/>
      <c r="Q93" s="50"/>
      <c r="R93" s="50">
        <v>1</v>
      </c>
    </row>
    <row r="94" spans="2:42" ht="23" customHeight="1">
      <c r="B94" s="43"/>
      <c r="C94" s="44"/>
      <c r="D94" s="44"/>
      <c r="E94" s="44"/>
      <c r="F94" s="39"/>
      <c r="G94" s="39"/>
      <c r="H94" s="39"/>
      <c r="I94" s="39"/>
      <c r="J94" s="39"/>
      <c r="K94" s="39"/>
      <c r="L94" s="39"/>
      <c r="M94" s="39"/>
      <c r="N94" s="39"/>
      <c r="O94" s="39"/>
    </row>
    <row r="95" spans="2:42" ht="23" customHeight="1">
      <c r="B95" s="111" t="s">
        <v>31</v>
      </c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U95" s="46"/>
      <c r="V95" s="46" t="s">
        <v>147</v>
      </c>
      <c r="W95" s="46" t="s">
        <v>156</v>
      </c>
      <c r="X95" s="46" t="s">
        <v>153</v>
      </c>
      <c r="Y95" s="46" t="s">
        <v>148</v>
      </c>
      <c r="Z95" s="46" t="s">
        <v>149</v>
      </c>
    </row>
    <row r="96" spans="2:42" ht="23" customHeight="1">
      <c r="B96" s="32" t="s">
        <v>14</v>
      </c>
      <c r="C96" s="112" t="s">
        <v>15</v>
      </c>
      <c r="D96" s="112"/>
      <c r="E96" s="112"/>
      <c r="F96" s="113" t="s">
        <v>16</v>
      </c>
      <c r="G96" s="113"/>
      <c r="H96" s="113"/>
      <c r="I96" s="113"/>
      <c r="J96" s="113"/>
      <c r="K96" s="113"/>
      <c r="L96" s="113"/>
      <c r="M96" s="45" t="s">
        <v>17</v>
      </c>
      <c r="N96" s="113" t="s">
        <v>18</v>
      </c>
      <c r="O96" s="113"/>
      <c r="P96" s="112" t="s">
        <v>26</v>
      </c>
      <c r="Q96" s="112"/>
      <c r="R96" s="112"/>
      <c r="U96" s="49" t="s">
        <v>207</v>
      </c>
      <c r="V96" s="24">
        <f>E98</f>
        <v>0.21609999999999999</v>
      </c>
      <c r="W96" s="24">
        <f>E99</f>
        <v>0.13689999999999999</v>
      </c>
      <c r="X96" s="24">
        <f>E100</f>
        <v>0.1087</v>
      </c>
      <c r="Y96" s="24">
        <f>E101</f>
        <v>0.49120000000000003</v>
      </c>
      <c r="Z96" s="24">
        <f>E102</f>
        <v>7.2800000000000004E-2</v>
      </c>
    </row>
    <row r="97" spans="2:26" ht="23" customHeight="1">
      <c r="B97" s="47" t="s">
        <v>13</v>
      </c>
      <c r="C97" s="48" t="s">
        <v>1</v>
      </c>
      <c r="D97" s="48" t="s">
        <v>0</v>
      </c>
      <c r="E97" s="48" t="s">
        <v>2</v>
      </c>
      <c r="F97" s="48" t="s">
        <v>3</v>
      </c>
      <c r="G97" s="48" t="s">
        <v>4</v>
      </c>
      <c r="H97" s="48" t="s">
        <v>5</v>
      </c>
      <c r="I97" s="48" t="s">
        <v>6</v>
      </c>
      <c r="J97" s="48" t="s">
        <v>7</v>
      </c>
      <c r="K97" s="48" t="s">
        <v>8</v>
      </c>
      <c r="L97" s="48" t="s">
        <v>9</v>
      </c>
      <c r="M97" s="48" t="s">
        <v>10</v>
      </c>
      <c r="N97" s="48" t="s">
        <v>11</v>
      </c>
      <c r="O97" s="48" t="s">
        <v>12</v>
      </c>
      <c r="P97" s="48" t="s">
        <v>166</v>
      </c>
      <c r="Q97" s="48" t="s">
        <v>167</v>
      </c>
      <c r="R97" s="48" t="s">
        <v>25</v>
      </c>
      <c r="U97" s="49" t="s">
        <v>208</v>
      </c>
      <c r="V97" s="24">
        <f>M98/$S87</f>
        <v>2.3251666666666666</v>
      </c>
      <c r="W97" s="24">
        <f>M99/$S87</f>
        <v>4.9249999999999998</v>
      </c>
      <c r="X97" s="24">
        <f>M100/$S87</f>
        <v>4.657</v>
      </c>
      <c r="Y97" s="24">
        <f>M101/$S87</f>
        <v>3.6776666666666666</v>
      </c>
      <c r="Z97" s="24">
        <f>M102/$S87</f>
        <v>11.872999999999999</v>
      </c>
    </row>
    <row r="98" spans="2:26" ht="23" customHeight="1">
      <c r="B98" s="36" t="s">
        <v>27</v>
      </c>
      <c r="C98" s="30">
        <v>55516</v>
      </c>
      <c r="D98" s="30">
        <v>11998</v>
      </c>
      <c r="E98" s="23">
        <v>0.21609999999999999</v>
      </c>
      <c r="F98" s="30">
        <v>41371.800000000003</v>
      </c>
      <c r="G98" s="30">
        <v>0</v>
      </c>
      <c r="H98" s="30">
        <v>217957</v>
      </c>
      <c r="I98" s="30">
        <v>34688.5</v>
      </c>
      <c r="J98" s="30">
        <v>78822.3</v>
      </c>
      <c r="K98" s="30">
        <v>161444.75</v>
      </c>
      <c r="L98" s="30">
        <v>169997.88</v>
      </c>
      <c r="M98" s="30">
        <v>139.51</v>
      </c>
      <c r="N98" s="30">
        <v>8902.4599999999991</v>
      </c>
      <c r="O98" s="30">
        <v>115.1</v>
      </c>
      <c r="P98" s="50"/>
      <c r="Q98" s="50"/>
      <c r="R98" s="50">
        <v>7</v>
      </c>
      <c r="U98" s="49" t="s">
        <v>209</v>
      </c>
      <c r="V98" s="24">
        <f>F98/$S86</f>
        <v>41.3718</v>
      </c>
      <c r="W98" s="24">
        <f>F99/$S86</f>
        <v>11.90368</v>
      </c>
      <c r="X98" s="24">
        <f>F100/$S86</f>
        <v>14.202530000000001</v>
      </c>
      <c r="Y98" s="24">
        <f>F101/$S86</f>
        <v>2.6805500000000002</v>
      </c>
      <c r="Z98" s="24">
        <f>F102/$S86</f>
        <v>1.7850000000000001E-2</v>
      </c>
    </row>
    <row r="99" spans="2:26" ht="23" customHeight="1">
      <c r="B99" s="36" t="s">
        <v>28</v>
      </c>
      <c r="C99" s="30">
        <v>60922</v>
      </c>
      <c r="D99" s="30">
        <v>8340</v>
      </c>
      <c r="E99" s="23">
        <v>0.13689999999999999</v>
      </c>
      <c r="F99" s="30">
        <v>11903.68</v>
      </c>
      <c r="G99" s="30">
        <v>1</v>
      </c>
      <c r="H99" s="30">
        <v>89446</v>
      </c>
      <c r="I99" s="30">
        <v>7722</v>
      </c>
      <c r="J99" s="30">
        <v>35999.5</v>
      </c>
      <c r="K99" s="30">
        <v>59725.599999999999</v>
      </c>
      <c r="L99" s="30">
        <v>70397.960000000006</v>
      </c>
      <c r="M99" s="30">
        <v>295.5</v>
      </c>
      <c r="N99" s="30">
        <v>21343.57</v>
      </c>
      <c r="O99" s="30">
        <v>269.56</v>
      </c>
      <c r="P99" s="31"/>
      <c r="Q99" s="31"/>
      <c r="R99" s="50">
        <v>3</v>
      </c>
    </row>
    <row r="100" spans="2:26" ht="23" customHeight="1">
      <c r="B100" s="36" t="s">
        <v>159</v>
      </c>
      <c r="C100" s="30">
        <v>59641</v>
      </c>
      <c r="D100" s="30">
        <v>6480</v>
      </c>
      <c r="E100" s="23">
        <v>0.1087</v>
      </c>
      <c r="F100" s="30">
        <v>14202.53</v>
      </c>
      <c r="G100" s="30">
        <v>0</v>
      </c>
      <c r="H100" s="30">
        <v>123671</v>
      </c>
      <c r="I100" s="30">
        <v>2974.5</v>
      </c>
      <c r="J100" s="30">
        <v>48594.8</v>
      </c>
      <c r="K100" s="30">
        <v>74614.05</v>
      </c>
      <c r="L100" s="30">
        <v>98624.95</v>
      </c>
      <c r="M100" s="30">
        <v>279.42</v>
      </c>
      <c r="N100" s="30">
        <v>20807.349999999999</v>
      </c>
      <c r="O100" s="30">
        <v>261.56</v>
      </c>
      <c r="P100" s="50"/>
      <c r="Q100" s="50"/>
      <c r="R100" s="50">
        <v>3</v>
      </c>
    </row>
    <row r="101" spans="2:26" ht="23" customHeight="1">
      <c r="B101" s="36" t="s">
        <v>29</v>
      </c>
      <c r="C101" s="30">
        <v>5602</v>
      </c>
      <c r="D101" s="30">
        <v>7663</v>
      </c>
      <c r="E101" s="23">
        <v>0.49120000000000003</v>
      </c>
      <c r="F101" s="30">
        <v>2680.55</v>
      </c>
      <c r="G101" s="30">
        <v>1</v>
      </c>
      <c r="H101" s="30">
        <v>10495</v>
      </c>
      <c r="I101" s="30">
        <v>2759</v>
      </c>
      <c r="J101" s="30">
        <v>5000</v>
      </c>
      <c r="K101" s="30">
        <v>5612</v>
      </c>
      <c r="L101" s="30">
        <v>7085.85</v>
      </c>
      <c r="M101" s="30">
        <v>220.66</v>
      </c>
      <c r="N101" s="30">
        <v>9994.86</v>
      </c>
      <c r="O101" s="30">
        <v>134.71</v>
      </c>
      <c r="P101" s="50"/>
      <c r="Q101" s="50"/>
      <c r="R101" s="50">
        <v>1</v>
      </c>
    </row>
    <row r="102" spans="2:26" ht="23" customHeight="1">
      <c r="B102" s="36" t="s">
        <v>30</v>
      </c>
      <c r="C102" s="30">
        <v>42676</v>
      </c>
      <c r="D102" s="30">
        <v>3105</v>
      </c>
      <c r="E102" s="23">
        <v>7.2800000000000004E-2</v>
      </c>
      <c r="F102" s="30">
        <v>17.850000000000001</v>
      </c>
      <c r="G102" s="30">
        <v>0</v>
      </c>
      <c r="H102" s="30">
        <v>2267</v>
      </c>
      <c r="I102" s="30">
        <v>3</v>
      </c>
      <c r="J102" s="30">
        <v>81</v>
      </c>
      <c r="K102" s="30">
        <v>89</v>
      </c>
      <c r="L102" s="30">
        <v>97</v>
      </c>
      <c r="M102" s="30">
        <v>712.38</v>
      </c>
      <c r="N102" s="30">
        <v>45021.46</v>
      </c>
      <c r="O102" s="30">
        <v>664.21</v>
      </c>
      <c r="P102" s="50"/>
      <c r="Q102" s="50"/>
      <c r="R102" s="50">
        <v>1</v>
      </c>
    </row>
    <row r="103" spans="2:26" ht="23" customHeight="1">
      <c r="B103" s="40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</row>
    <row r="104" spans="2:26" ht="23" customHeight="1">
      <c r="B104" s="111" t="s">
        <v>32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U104" s="46"/>
      <c r="V104" s="46" t="s">
        <v>147</v>
      </c>
      <c r="W104" s="46" t="s">
        <v>156</v>
      </c>
      <c r="X104" s="46" t="s">
        <v>153</v>
      </c>
      <c r="Y104" s="46" t="s">
        <v>148</v>
      </c>
      <c r="Z104" s="46" t="s">
        <v>149</v>
      </c>
    </row>
    <row r="105" spans="2:26" ht="23" customHeight="1">
      <c r="B105" s="32" t="s">
        <v>14</v>
      </c>
      <c r="C105" s="112" t="s">
        <v>15</v>
      </c>
      <c r="D105" s="112"/>
      <c r="E105" s="112"/>
      <c r="F105" s="113" t="s">
        <v>16</v>
      </c>
      <c r="G105" s="113"/>
      <c r="H105" s="113"/>
      <c r="I105" s="113"/>
      <c r="J105" s="113"/>
      <c r="K105" s="113"/>
      <c r="L105" s="113"/>
      <c r="M105" s="45" t="s">
        <v>17</v>
      </c>
      <c r="N105" s="113" t="s">
        <v>18</v>
      </c>
      <c r="O105" s="113"/>
      <c r="P105" s="112" t="s">
        <v>26</v>
      </c>
      <c r="Q105" s="112"/>
      <c r="R105" s="112"/>
      <c r="U105" s="49" t="s">
        <v>207</v>
      </c>
      <c r="V105" s="24">
        <f>E107</f>
        <v>0.36670000000000003</v>
      </c>
      <c r="W105" s="24">
        <f>E108</f>
        <v>0.27689999999999998</v>
      </c>
      <c r="X105" s="24">
        <f>E109</f>
        <v>0.23860000000000001</v>
      </c>
      <c r="Y105" s="24">
        <f>E110</f>
        <v>0.61040000000000005</v>
      </c>
      <c r="Z105" s="24">
        <f>E111</f>
        <v>0.21</v>
      </c>
    </row>
    <row r="106" spans="2:26" ht="23" customHeight="1">
      <c r="B106" s="47" t="s">
        <v>13</v>
      </c>
      <c r="C106" s="48" t="s">
        <v>1</v>
      </c>
      <c r="D106" s="48" t="s">
        <v>0</v>
      </c>
      <c r="E106" s="48" t="s">
        <v>2</v>
      </c>
      <c r="F106" s="48" t="s">
        <v>3</v>
      </c>
      <c r="G106" s="48" t="s">
        <v>4</v>
      </c>
      <c r="H106" s="48" t="s">
        <v>5</v>
      </c>
      <c r="I106" s="48" t="s">
        <v>6</v>
      </c>
      <c r="J106" s="48" t="s">
        <v>7</v>
      </c>
      <c r="K106" s="48" t="s">
        <v>8</v>
      </c>
      <c r="L106" s="48" t="s">
        <v>9</v>
      </c>
      <c r="M106" s="48" t="s">
        <v>10</v>
      </c>
      <c r="N106" s="48" t="s">
        <v>11</v>
      </c>
      <c r="O106" s="48" t="s">
        <v>12</v>
      </c>
      <c r="P106" s="48" t="s">
        <v>166</v>
      </c>
      <c r="Q106" s="48" t="s">
        <v>168</v>
      </c>
      <c r="R106" s="48" t="s">
        <v>25</v>
      </c>
      <c r="U106" s="49" t="s">
        <v>208</v>
      </c>
      <c r="V106" s="24">
        <f>M107/$S87</f>
        <v>2.9268333333333336</v>
      </c>
      <c r="W106" s="24">
        <f>M108/$S87</f>
        <v>5.1813333333333329</v>
      </c>
      <c r="X106" s="24">
        <f>M109/$S87</f>
        <v>5.445333333333334</v>
      </c>
      <c r="Y106" s="24">
        <f>M110/$S87</f>
        <v>4.4719999999999995</v>
      </c>
      <c r="Z106" s="24">
        <f>M111/$S87</f>
        <v>15.905166666666666</v>
      </c>
    </row>
    <row r="107" spans="2:26" ht="23" customHeight="1">
      <c r="B107" s="36" t="s">
        <v>35</v>
      </c>
      <c r="C107" s="30">
        <v>64386</v>
      </c>
      <c r="D107" s="30">
        <v>23610</v>
      </c>
      <c r="E107" s="23">
        <v>0.36670000000000003</v>
      </c>
      <c r="F107" s="30">
        <v>35116.959999999999</v>
      </c>
      <c r="G107" s="30">
        <v>2</v>
      </c>
      <c r="H107" s="30">
        <v>196062</v>
      </c>
      <c r="I107" s="30">
        <v>36371.5</v>
      </c>
      <c r="J107" s="30">
        <v>73065.399999999994</v>
      </c>
      <c r="K107" s="30">
        <v>149633.79999999999</v>
      </c>
      <c r="L107" s="30">
        <v>157985.88</v>
      </c>
      <c r="M107" s="30">
        <v>175.61</v>
      </c>
      <c r="N107" s="30">
        <v>8862.7800000000007</v>
      </c>
      <c r="O107" s="30">
        <v>117.87</v>
      </c>
      <c r="P107" s="50"/>
      <c r="Q107" s="50"/>
      <c r="R107" s="50">
        <v>6</v>
      </c>
      <c r="U107" s="49" t="s">
        <v>209</v>
      </c>
      <c r="V107" s="24">
        <f>F107/S86</f>
        <v>35.116959999999999</v>
      </c>
      <c r="W107" s="24">
        <f>F108/S86</f>
        <v>13.784120000000001</v>
      </c>
      <c r="X107" s="24">
        <f>F109/S86</f>
        <v>13.310469999999999</v>
      </c>
      <c r="Y107" s="24">
        <f>F110/S86</f>
        <v>3.4231500000000001</v>
      </c>
      <c r="Z107" s="24">
        <f>F111/S86</f>
        <v>3.8929999999999999E-2</v>
      </c>
    </row>
    <row r="108" spans="2:26" ht="23" customHeight="1">
      <c r="B108" s="36" t="s">
        <v>36</v>
      </c>
      <c r="C108" s="30">
        <v>86037</v>
      </c>
      <c r="D108" s="30">
        <v>23822</v>
      </c>
      <c r="E108" s="23">
        <v>0.27689999999999998</v>
      </c>
      <c r="F108" s="30">
        <v>13784.12</v>
      </c>
      <c r="G108" s="30">
        <v>0</v>
      </c>
      <c r="H108" s="30">
        <v>115090</v>
      </c>
      <c r="I108" s="30">
        <v>4289.5</v>
      </c>
      <c r="J108" s="30">
        <v>44232.3</v>
      </c>
      <c r="K108" s="30">
        <v>65269.4</v>
      </c>
      <c r="L108" s="30">
        <v>73497.570000000007</v>
      </c>
      <c r="M108" s="30">
        <v>310.88</v>
      </c>
      <c r="N108" s="30">
        <v>18678.39</v>
      </c>
      <c r="O108" s="30">
        <v>243.74</v>
      </c>
      <c r="P108" s="50"/>
      <c r="Q108" s="50"/>
      <c r="R108" s="50">
        <v>4</v>
      </c>
    </row>
    <row r="109" spans="2:26" ht="23" customHeight="1">
      <c r="B109" s="36" t="s">
        <v>160</v>
      </c>
      <c r="C109" s="30">
        <v>70550</v>
      </c>
      <c r="D109" s="30">
        <v>16834</v>
      </c>
      <c r="E109" s="23">
        <v>0.23860000000000001</v>
      </c>
      <c r="F109" s="30">
        <v>13310.47</v>
      </c>
      <c r="G109" s="30">
        <v>0</v>
      </c>
      <c r="H109" s="30">
        <v>117377</v>
      </c>
      <c r="I109" s="30">
        <v>6952.5</v>
      </c>
      <c r="J109" s="30">
        <v>37600</v>
      </c>
      <c r="K109" s="30">
        <v>50086.1</v>
      </c>
      <c r="L109" s="30">
        <v>78297.23</v>
      </c>
      <c r="M109" s="30">
        <v>326.72000000000003</v>
      </c>
      <c r="N109" s="30">
        <v>20850.669999999998</v>
      </c>
      <c r="O109" s="30">
        <v>264.08</v>
      </c>
      <c r="P109" s="50"/>
      <c r="Q109" s="50"/>
      <c r="R109" s="50">
        <v>4</v>
      </c>
    </row>
    <row r="110" spans="2:26" ht="23" customHeight="1">
      <c r="B110" s="36" t="s">
        <v>37</v>
      </c>
      <c r="C110" s="30">
        <v>19933</v>
      </c>
      <c r="D110" s="30">
        <v>12167</v>
      </c>
      <c r="E110" s="23">
        <v>0.61040000000000005</v>
      </c>
      <c r="F110" s="30">
        <v>3423.15</v>
      </c>
      <c r="G110" s="30">
        <v>0</v>
      </c>
      <c r="H110" s="30">
        <v>16387</v>
      </c>
      <c r="I110" s="30">
        <v>4550</v>
      </c>
      <c r="J110" s="30">
        <v>5426.6</v>
      </c>
      <c r="K110" s="30">
        <v>6334.6</v>
      </c>
      <c r="L110" s="30">
        <v>9809.1200000000008</v>
      </c>
      <c r="M110" s="30">
        <v>268.32</v>
      </c>
      <c r="N110" s="30">
        <v>9661.8700000000008</v>
      </c>
      <c r="O110" s="30">
        <v>127.44</v>
      </c>
      <c r="P110" s="50"/>
      <c r="Q110" s="50"/>
      <c r="R110" s="50">
        <v>1</v>
      </c>
    </row>
    <row r="111" spans="2:26" ht="23" customHeight="1">
      <c r="B111" s="36" t="s">
        <v>38</v>
      </c>
      <c r="C111" s="30">
        <v>57215</v>
      </c>
      <c r="D111" s="30">
        <v>12018</v>
      </c>
      <c r="E111" s="23">
        <v>0.21</v>
      </c>
      <c r="F111" s="30">
        <v>38.93</v>
      </c>
      <c r="G111" s="30">
        <v>0</v>
      </c>
      <c r="H111" s="30">
        <v>5194</v>
      </c>
      <c r="I111" s="30">
        <v>4</v>
      </c>
      <c r="J111" s="30">
        <v>15</v>
      </c>
      <c r="K111" s="30">
        <v>88</v>
      </c>
      <c r="L111" s="30">
        <v>100</v>
      </c>
      <c r="M111" s="30">
        <v>954.31</v>
      </c>
      <c r="N111" s="30">
        <v>51223.35</v>
      </c>
      <c r="O111" s="30">
        <v>767.96</v>
      </c>
      <c r="P111" s="50"/>
      <c r="Q111" s="50"/>
      <c r="R111" s="50">
        <v>1</v>
      </c>
    </row>
    <row r="112" spans="2:26" ht="23" customHeight="1">
      <c r="B112" s="40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</row>
    <row r="113" spans="2:26" ht="23" customHeight="1">
      <c r="B113" s="40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</row>
    <row r="114" spans="2:26" ht="23" customHeight="1">
      <c r="B114" s="111" t="s">
        <v>33</v>
      </c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U114" s="46"/>
      <c r="V114" s="46" t="s">
        <v>147</v>
      </c>
      <c r="W114" s="46" t="s">
        <v>156</v>
      </c>
      <c r="X114" s="46" t="s">
        <v>153</v>
      </c>
      <c r="Y114" s="46" t="s">
        <v>149</v>
      </c>
    </row>
    <row r="115" spans="2:26" ht="23" customHeight="1">
      <c r="B115" s="32" t="s">
        <v>14</v>
      </c>
      <c r="C115" s="112" t="s">
        <v>15</v>
      </c>
      <c r="D115" s="112"/>
      <c r="E115" s="112"/>
      <c r="F115" s="113" t="s">
        <v>16</v>
      </c>
      <c r="G115" s="113"/>
      <c r="H115" s="113"/>
      <c r="I115" s="113"/>
      <c r="J115" s="113"/>
      <c r="K115" s="113"/>
      <c r="L115" s="113"/>
      <c r="M115" s="45" t="s">
        <v>17</v>
      </c>
      <c r="N115" s="113" t="s">
        <v>18</v>
      </c>
      <c r="O115" s="113"/>
      <c r="P115" s="112" t="s">
        <v>26</v>
      </c>
      <c r="Q115" s="112"/>
      <c r="R115" s="112"/>
      <c r="U115" s="49" t="s">
        <v>146</v>
      </c>
      <c r="V115" s="24">
        <f>E117</f>
        <v>0.47360000000000002</v>
      </c>
      <c r="W115" s="24">
        <f>E118</f>
        <v>0.26869999999999999</v>
      </c>
      <c r="X115" s="24">
        <f>E119</f>
        <v>0.30209999999999998</v>
      </c>
      <c r="Y115" s="24">
        <f>E120</f>
        <v>0.28070000000000001</v>
      </c>
    </row>
    <row r="116" spans="2:26" ht="23" customHeight="1">
      <c r="B116" s="47" t="s">
        <v>13</v>
      </c>
      <c r="C116" s="48" t="s">
        <v>1</v>
      </c>
      <c r="D116" s="48" t="s">
        <v>0</v>
      </c>
      <c r="E116" s="48" t="s">
        <v>2</v>
      </c>
      <c r="F116" s="48" t="s">
        <v>3</v>
      </c>
      <c r="G116" s="48" t="s">
        <v>4</v>
      </c>
      <c r="H116" s="48" t="s">
        <v>5</v>
      </c>
      <c r="I116" s="48" t="s">
        <v>6</v>
      </c>
      <c r="J116" s="48" t="s">
        <v>7</v>
      </c>
      <c r="K116" s="48" t="s">
        <v>8</v>
      </c>
      <c r="L116" s="48" t="s">
        <v>9</v>
      </c>
      <c r="M116" s="48" t="s">
        <v>10</v>
      </c>
      <c r="N116" s="48" t="s">
        <v>11</v>
      </c>
      <c r="O116" s="48" t="s">
        <v>12</v>
      </c>
      <c r="P116" s="48" t="s">
        <v>166</v>
      </c>
      <c r="Q116" s="48" t="s">
        <v>167</v>
      </c>
      <c r="R116" s="48" t="s">
        <v>25</v>
      </c>
      <c r="U116" s="49" t="s">
        <v>208</v>
      </c>
      <c r="V116" s="24">
        <f>M117/$S87</f>
        <v>3.1871666666666667</v>
      </c>
      <c r="W116" s="24">
        <f>M118/$S87</f>
        <v>5.3936666666666664</v>
      </c>
      <c r="X116" s="24">
        <f>M119/$S87</f>
        <v>5.2266666666666675</v>
      </c>
      <c r="Y116" s="24">
        <f>M120/$S87</f>
        <v>17.053333333333335</v>
      </c>
    </row>
    <row r="117" spans="2:26" ht="23" customHeight="1">
      <c r="B117" s="36" t="s">
        <v>39</v>
      </c>
      <c r="C117" s="30">
        <v>68759</v>
      </c>
      <c r="D117" s="30">
        <v>32562</v>
      </c>
      <c r="E117" s="23">
        <v>0.47360000000000002</v>
      </c>
      <c r="F117" s="30">
        <v>33194.949999999997</v>
      </c>
      <c r="G117" s="30">
        <v>0</v>
      </c>
      <c r="H117" s="30">
        <v>209681</v>
      </c>
      <c r="I117" s="30">
        <v>34046</v>
      </c>
      <c r="J117" s="30">
        <v>69913.7</v>
      </c>
      <c r="K117" s="30">
        <v>143624.45000000001</v>
      </c>
      <c r="L117" s="30">
        <v>153175.44</v>
      </c>
      <c r="M117" s="30">
        <v>191.23</v>
      </c>
      <c r="N117" s="30">
        <v>7842.5</v>
      </c>
      <c r="O117" s="30">
        <v>105.6</v>
      </c>
      <c r="P117" s="50"/>
      <c r="Q117" s="50"/>
      <c r="R117" s="50">
        <v>6</v>
      </c>
      <c r="U117" s="49" t="s">
        <v>209</v>
      </c>
      <c r="V117" s="24">
        <f>F117/$S86</f>
        <v>33.194949999999999</v>
      </c>
      <c r="W117" s="24">
        <f>F118/$S86</f>
        <v>11.28228</v>
      </c>
      <c r="X117" s="24">
        <f>F119/$S86</f>
        <v>15.545969999999999</v>
      </c>
      <c r="Y117" s="24">
        <f>F120/$S86</f>
        <v>0.10037</v>
      </c>
    </row>
    <row r="118" spans="2:26" ht="23" customHeight="1">
      <c r="B118" s="36" t="s">
        <v>40</v>
      </c>
      <c r="C118" s="30">
        <v>6600</v>
      </c>
      <c r="D118" s="30">
        <v>28640</v>
      </c>
      <c r="E118" s="23">
        <v>0.26869999999999999</v>
      </c>
      <c r="F118" s="30">
        <v>11282.28</v>
      </c>
      <c r="G118" s="30">
        <v>0</v>
      </c>
      <c r="H118" s="30">
        <v>120877</v>
      </c>
      <c r="I118" s="30">
        <v>1987</v>
      </c>
      <c r="J118" s="30">
        <v>10761.8</v>
      </c>
      <c r="K118" s="30">
        <v>13875.6</v>
      </c>
      <c r="L118" s="30">
        <v>22617</v>
      </c>
      <c r="M118" s="30">
        <v>323.62</v>
      </c>
      <c r="N118" s="30">
        <v>19958.03</v>
      </c>
      <c r="O118" s="30">
        <v>256.58</v>
      </c>
      <c r="P118" s="50"/>
      <c r="Q118" s="50"/>
      <c r="R118" s="50">
        <v>5</v>
      </c>
      <c r="V118" s="17"/>
      <c r="W118" s="17"/>
      <c r="X118" s="17"/>
      <c r="Y118" s="17"/>
      <c r="Z118" s="17"/>
    </row>
    <row r="119" spans="2:26" ht="23" customHeight="1">
      <c r="B119" s="36" t="s">
        <v>161</v>
      </c>
      <c r="C119" s="30">
        <v>97780</v>
      </c>
      <c r="D119" s="30">
        <v>29543</v>
      </c>
      <c r="E119" s="23">
        <v>0.30209999999999998</v>
      </c>
      <c r="F119" s="30">
        <v>15545.97</v>
      </c>
      <c r="G119" s="30">
        <v>0</v>
      </c>
      <c r="H119" s="30">
        <v>166649</v>
      </c>
      <c r="I119" s="30">
        <v>5379.5</v>
      </c>
      <c r="J119" s="30">
        <v>49823.8</v>
      </c>
      <c r="K119" s="30">
        <v>74235.75</v>
      </c>
      <c r="L119" s="30">
        <v>86998.79</v>
      </c>
      <c r="M119" s="30">
        <v>313.60000000000002</v>
      </c>
      <c r="N119" s="30">
        <v>18732.060000000001</v>
      </c>
      <c r="O119" s="30">
        <v>236.9</v>
      </c>
      <c r="P119" s="50"/>
      <c r="Q119" s="50"/>
      <c r="R119" s="50">
        <v>5</v>
      </c>
      <c r="V119" s="17"/>
      <c r="W119" s="17"/>
      <c r="X119" s="17"/>
      <c r="Y119" s="17"/>
      <c r="Z119" s="17"/>
    </row>
    <row r="120" spans="2:26" ht="23" customHeight="1">
      <c r="B120" s="36" t="s">
        <v>41</v>
      </c>
      <c r="C120" s="30">
        <v>61513</v>
      </c>
      <c r="D120" s="30">
        <v>17267</v>
      </c>
      <c r="E120" s="23">
        <v>0.28070000000000001</v>
      </c>
      <c r="F120" s="30">
        <v>100.37</v>
      </c>
      <c r="G120" s="30">
        <v>0</v>
      </c>
      <c r="H120" s="30">
        <v>8338</v>
      </c>
      <c r="I120" s="30">
        <v>4</v>
      </c>
      <c r="J120" s="30">
        <v>81</v>
      </c>
      <c r="K120" s="30">
        <v>114</v>
      </c>
      <c r="L120" s="30">
        <v>414.99</v>
      </c>
      <c r="M120" s="30">
        <v>1023.2</v>
      </c>
      <c r="N120" s="30">
        <v>50460.42</v>
      </c>
      <c r="O120" s="30">
        <v>747.23</v>
      </c>
      <c r="P120" s="50"/>
      <c r="Q120" s="50"/>
      <c r="R120" s="50">
        <v>1</v>
      </c>
    </row>
    <row r="121" spans="2:26" ht="23" customHeight="1"/>
    <row r="122" spans="2:26" ht="23" customHeight="1"/>
    <row r="123" spans="2:26" ht="23" customHeight="1">
      <c r="B123" s="111" t="s">
        <v>34</v>
      </c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</row>
    <row r="124" spans="2:26" ht="23" customHeight="1">
      <c r="B124" s="32" t="s">
        <v>14</v>
      </c>
      <c r="C124" s="112" t="s">
        <v>15</v>
      </c>
      <c r="D124" s="112"/>
      <c r="E124" s="112"/>
      <c r="F124" s="113" t="s">
        <v>16</v>
      </c>
      <c r="G124" s="113"/>
      <c r="H124" s="113"/>
      <c r="I124" s="113"/>
      <c r="J124" s="113"/>
      <c r="K124" s="113"/>
      <c r="L124" s="113"/>
      <c r="M124" s="45" t="s">
        <v>17</v>
      </c>
      <c r="N124" s="113" t="s">
        <v>18</v>
      </c>
      <c r="O124" s="113"/>
      <c r="P124" s="112" t="s">
        <v>26</v>
      </c>
      <c r="Q124" s="112"/>
      <c r="R124" s="112"/>
      <c r="U124" s="46"/>
      <c r="V124" s="46" t="s">
        <v>147</v>
      </c>
      <c r="W124" s="46" t="s">
        <v>156</v>
      </c>
      <c r="X124" s="46" t="s">
        <v>153</v>
      </c>
      <c r="Y124" s="46" t="s">
        <v>149</v>
      </c>
    </row>
    <row r="125" spans="2:26" ht="23" customHeight="1">
      <c r="B125" s="47" t="s">
        <v>13</v>
      </c>
      <c r="C125" s="48" t="s">
        <v>1</v>
      </c>
      <c r="D125" s="48" t="s">
        <v>0</v>
      </c>
      <c r="E125" s="48" t="s">
        <v>2</v>
      </c>
      <c r="F125" s="48" t="s">
        <v>3</v>
      </c>
      <c r="G125" s="48" t="s">
        <v>4</v>
      </c>
      <c r="H125" s="48" t="s">
        <v>5</v>
      </c>
      <c r="I125" s="48" t="s">
        <v>6</v>
      </c>
      <c r="J125" s="48" t="s">
        <v>7</v>
      </c>
      <c r="K125" s="48" t="s">
        <v>8</v>
      </c>
      <c r="L125" s="48" t="s">
        <v>9</v>
      </c>
      <c r="M125" s="48" t="s">
        <v>10</v>
      </c>
      <c r="N125" s="48" t="s">
        <v>11</v>
      </c>
      <c r="O125" s="48" t="s">
        <v>12</v>
      </c>
      <c r="P125" s="48" t="s">
        <v>166</v>
      </c>
      <c r="Q125" s="48" t="s">
        <v>167</v>
      </c>
      <c r="R125" s="48" t="s">
        <v>25</v>
      </c>
      <c r="U125" s="49" t="s">
        <v>207</v>
      </c>
      <c r="V125" s="26">
        <f>E126</f>
        <v>0.50329999999999997</v>
      </c>
      <c r="W125" s="26">
        <f>E127</f>
        <v>0.33560000000000001</v>
      </c>
      <c r="X125" s="26">
        <f>E128</f>
        <v>0.35189999999999999</v>
      </c>
      <c r="Y125" s="26">
        <f>E129</f>
        <v>0.36770000000000003</v>
      </c>
    </row>
    <row r="126" spans="2:26" ht="23" customHeight="1">
      <c r="B126" s="36" t="s">
        <v>42</v>
      </c>
      <c r="C126" s="30">
        <v>82788</v>
      </c>
      <c r="D126" s="30">
        <v>41670</v>
      </c>
      <c r="E126" s="23">
        <v>0.50329999999999997</v>
      </c>
      <c r="F126" s="30">
        <v>33937.019999999997</v>
      </c>
      <c r="G126" s="30">
        <v>0</v>
      </c>
      <c r="H126" s="30">
        <v>231847</v>
      </c>
      <c r="I126" s="30">
        <v>31124.5</v>
      </c>
      <c r="J126" s="30">
        <v>80100.600000000006</v>
      </c>
      <c r="K126" s="30">
        <v>170974.8</v>
      </c>
      <c r="L126" s="30">
        <v>185211.77</v>
      </c>
      <c r="M126" s="30">
        <v>203.69</v>
      </c>
      <c r="N126" s="30">
        <v>8139.52</v>
      </c>
      <c r="O126" s="30">
        <v>106.96</v>
      </c>
      <c r="P126" s="50"/>
      <c r="Q126" s="50"/>
      <c r="R126" s="50">
        <v>6</v>
      </c>
      <c r="U126" s="49" t="s">
        <v>208</v>
      </c>
      <c r="V126" s="26">
        <f>M126/$S87</f>
        <v>3.3948333333333331</v>
      </c>
      <c r="W126" s="26">
        <f>M127/$S87</f>
        <v>5.6610000000000005</v>
      </c>
      <c r="X126" s="26">
        <f>M128/$S87</f>
        <v>5.5425000000000004</v>
      </c>
      <c r="Y126" s="26">
        <f>M129/$S87</f>
        <v>20.006833333333336</v>
      </c>
    </row>
    <row r="127" spans="2:26" ht="23" customHeight="1">
      <c r="B127" s="36" t="s">
        <v>43</v>
      </c>
      <c r="C127" s="30">
        <v>139108</v>
      </c>
      <c r="D127" s="30">
        <v>46687</v>
      </c>
      <c r="E127" s="23">
        <v>0.33560000000000001</v>
      </c>
      <c r="F127" s="30">
        <v>11835.43</v>
      </c>
      <c r="G127" s="30">
        <v>0</v>
      </c>
      <c r="H127" s="30">
        <v>90439</v>
      </c>
      <c r="I127" s="30">
        <v>2365</v>
      </c>
      <c r="J127" s="30">
        <v>33257.9</v>
      </c>
      <c r="K127" s="30">
        <v>61015.15</v>
      </c>
      <c r="L127" s="30">
        <v>80681.89</v>
      </c>
      <c r="M127" s="30">
        <v>339.66</v>
      </c>
      <c r="N127" s="30">
        <v>18742.759999999998</v>
      </c>
      <c r="O127" s="30">
        <v>247.51</v>
      </c>
      <c r="P127" s="50"/>
      <c r="Q127" s="50"/>
      <c r="R127" s="50">
        <v>6</v>
      </c>
      <c r="U127" s="49" t="s">
        <v>209</v>
      </c>
      <c r="V127" s="26">
        <f>F126/$S86</f>
        <v>33.937019999999997</v>
      </c>
      <c r="W127" s="26">
        <f>F127/$S86</f>
        <v>11.835430000000001</v>
      </c>
      <c r="X127" s="26">
        <f>F128/$S86</f>
        <v>15.40583</v>
      </c>
      <c r="Y127" s="26">
        <f>F129/$S86</f>
        <v>0.32889999999999997</v>
      </c>
    </row>
    <row r="128" spans="2:26" ht="23" customHeight="1">
      <c r="B128" s="36" t="s">
        <v>162</v>
      </c>
      <c r="C128" s="30">
        <v>134374</v>
      </c>
      <c r="D128" s="30">
        <v>47283</v>
      </c>
      <c r="E128" s="23">
        <v>0.35189999999999999</v>
      </c>
      <c r="F128" s="30">
        <v>15405.83</v>
      </c>
      <c r="G128" s="30">
        <v>0</v>
      </c>
      <c r="H128" s="30">
        <v>130346</v>
      </c>
      <c r="I128" s="30">
        <v>6005.5</v>
      </c>
      <c r="J128" s="30">
        <v>47213.7</v>
      </c>
      <c r="K128" s="30">
        <v>69689.95</v>
      </c>
      <c r="L128" s="30">
        <v>75224.960000000006</v>
      </c>
      <c r="M128" s="30">
        <v>332.55</v>
      </c>
      <c r="N128" s="30">
        <v>18038.64</v>
      </c>
      <c r="O128" s="30">
        <v>236.68</v>
      </c>
      <c r="P128" s="50"/>
      <c r="Q128" s="50"/>
      <c r="R128" s="50">
        <v>7</v>
      </c>
      <c r="V128" s="17"/>
      <c r="W128" s="17"/>
      <c r="X128" s="17"/>
      <c r="Y128" s="17"/>
      <c r="Z128" s="17"/>
    </row>
    <row r="129" spans="2:18" ht="23" customHeight="1">
      <c r="B129" s="36" t="s">
        <v>44</v>
      </c>
      <c r="C129" s="30">
        <v>75362</v>
      </c>
      <c r="D129" s="30">
        <v>27711</v>
      </c>
      <c r="E129" s="23">
        <v>0.36770000000000003</v>
      </c>
      <c r="F129" s="30">
        <v>328.9</v>
      </c>
      <c r="G129" s="30">
        <v>0</v>
      </c>
      <c r="H129" s="30">
        <v>8503</v>
      </c>
      <c r="I129" s="30">
        <v>96</v>
      </c>
      <c r="J129" s="30">
        <v>2476.6</v>
      </c>
      <c r="K129" s="30">
        <v>3613</v>
      </c>
      <c r="L129" s="30">
        <v>4086.97</v>
      </c>
      <c r="M129" s="30">
        <v>1200.4100000000001</v>
      </c>
      <c r="N129" s="30">
        <v>51992.38</v>
      </c>
      <c r="O129" s="30">
        <v>775.1</v>
      </c>
      <c r="P129" s="50"/>
      <c r="Q129" s="50"/>
      <c r="R129" s="50">
        <v>1</v>
      </c>
    </row>
    <row r="130" spans="2:18" ht="23" customHeight="1"/>
    <row r="131" spans="2:18" ht="23" customHeight="1"/>
    <row r="132" spans="2:18" ht="23" customHeight="1"/>
    <row r="133" spans="2:18" ht="23" customHeight="1"/>
    <row r="134" spans="2:18" ht="23" customHeight="1"/>
    <row r="135" spans="2:18" ht="23" customHeight="1"/>
  </sheetData>
  <mergeCells count="29">
    <mergeCell ref="AE84:AH84"/>
    <mergeCell ref="AI84:AL84"/>
    <mergeCell ref="AM84:AP84"/>
    <mergeCell ref="C124:E124"/>
    <mergeCell ref="F124:L124"/>
    <mergeCell ref="N124:O124"/>
    <mergeCell ref="P124:R124"/>
    <mergeCell ref="B114:R114"/>
    <mergeCell ref="C115:E115"/>
    <mergeCell ref="F115:L115"/>
    <mergeCell ref="N115:O115"/>
    <mergeCell ref="P115:R115"/>
    <mergeCell ref="B123:R123"/>
    <mergeCell ref="C96:E96"/>
    <mergeCell ref="F96:L96"/>
    <mergeCell ref="N96:O96"/>
    <mergeCell ref="P96:R96"/>
    <mergeCell ref="B104:R104"/>
    <mergeCell ref="C105:E105"/>
    <mergeCell ref="F105:L105"/>
    <mergeCell ref="N105:O105"/>
    <mergeCell ref="P105:R105"/>
    <mergeCell ref="AD87:AH91"/>
    <mergeCell ref="B95:R95"/>
    <mergeCell ref="B86:R86"/>
    <mergeCell ref="C87:E87"/>
    <mergeCell ref="F87:L87"/>
    <mergeCell ref="N87:O87"/>
    <mergeCell ref="P87:R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35C-544E-584F-8577-8FEBF0E727FF}">
  <dimension ref="A2:AE108"/>
  <sheetViews>
    <sheetView zoomScale="75" zoomScaleNormal="75" workbookViewId="0">
      <selection activeCell="T9" sqref="T9"/>
    </sheetView>
  </sheetViews>
  <sheetFormatPr baseColWidth="10" defaultRowHeight="18"/>
  <cols>
    <col min="1" max="1" width="27.33203125" style="35" customWidth="1"/>
    <col min="2" max="2" width="14.6640625" style="72" bestFit="1" customWidth="1"/>
    <col min="3" max="5" width="13.83203125" style="72" bestFit="1" customWidth="1"/>
    <col min="6" max="7" width="15.1640625" style="72" bestFit="1" customWidth="1"/>
    <col min="8" max="11" width="12.6640625" style="72" customWidth="1"/>
    <col min="12" max="12" width="15.83203125" style="72" bestFit="1" customWidth="1"/>
    <col min="13" max="17" width="12.6640625" style="72" customWidth="1"/>
    <col min="18" max="19" width="10.83203125" style="35"/>
    <col min="20" max="20" width="20" style="35" bestFit="1" customWidth="1"/>
    <col min="21" max="16384" width="10.83203125" style="35"/>
  </cols>
  <sheetData>
    <row r="2" spans="1:15" ht="30" customHeight="1">
      <c r="A2" s="32"/>
      <c r="B2" s="33" t="s">
        <v>49</v>
      </c>
      <c r="C2" s="33" t="s">
        <v>50</v>
      </c>
      <c r="D2" s="33" t="s">
        <v>51</v>
      </c>
      <c r="E2" s="33" t="s">
        <v>52</v>
      </c>
      <c r="F2" s="33" t="s">
        <v>53</v>
      </c>
      <c r="G2" s="33" t="s">
        <v>139</v>
      </c>
    </row>
    <row r="3" spans="1:15" ht="30" customHeight="1">
      <c r="A3" s="36" t="s">
        <v>65</v>
      </c>
      <c r="B3" s="37">
        <v>0.89500000000000002</v>
      </c>
      <c r="C3" s="37">
        <v>3.5999999999999997E-2</v>
      </c>
      <c r="D3" s="37">
        <v>1.0999999999999999E-2</v>
      </c>
      <c r="E3" s="37">
        <v>0.01</v>
      </c>
      <c r="F3" s="37">
        <v>8.0000000000000002E-3</v>
      </c>
      <c r="G3" s="37"/>
    </row>
    <row r="4" spans="1:15" ht="30" customHeight="1">
      <c r="A4" s="36" t="s">
        <v>66</v>
      </c>
      <c r="B4" s="37">
        <v>1</v>
      </c>
      <c r="C4" s="37">
        <v>0.999</v>
      </c>
      <c r="D4" s="37">
        <v>0.94599999999999995</v>
      </c>
      <c r="E4" s="37">
        <v>0.85499999999999998</v>
      </c>
      <c r="F4" s="37">
        <v>0.76500000000000001</v>
      </c>
      <c r="G4" s="37">
        <v>0.628</v>
      </c>
    </row>
    <row r="5" spans="1:15" s="72" customFormat="1" ht="30" customHeight="1">
      <c r="A5" s="36" t="s">
        <v>67</v>
      </c>
      <c r="B5" s="37">
        <v>0.76900000000000002</v>
      </c>
      <c r="C5" s="37">
        <v>0.32400000000000001</v>
      </c>
      <c r="D5" s="37">
        <v>0.19700000000000001</v>
      </c>
      <c r="E5" s="37"/>
      <c r="F5" s="37"/>
      <c r="G5" s="37"/>
    </row>
    <row r="6" spans="1:15" s="72" customFormat="1" ht="30" customHeight="1">
      <c r="A6" s="36" t="s">
        <v>68</v>
      </c>
      <c r="B6" s="37">
        <v>0.999</v>
      </c>
      <c r="C6" s="37">
        <v>0.78800000000000003</v>
      </c>
      <c r="D6" s="37">
        <v>0.47</v>
      </c>
      <c r="E6" s="37">
        <v>0.29699999999999999</v>
      </c>
      <c r="F6" s="37">
        <v>0.21299999999999999</v>
      </c>
      <c r="G6" s="37"/>
      <c r="H6" s="39"/>
      <c r="I6" s="39"/>
      <c r="J6" s="39"/>
      <c r="K6" s="39"/>
      <c r="L6" s="39"/>
      <c r="M6" s="39"/>
      <c r="N6" s="39"/>
    </row>
    <row r="7" spans="1:15" s="72" customFormat="1" ht="22" customHeight="1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s="72" customFormat="1" ht="22" customHeight="1">
      <c r="A8" s="74"/>
      <c r="B8" s="74"/>
      <c r="C8" s="39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5" s="72" customFormat="1" ht="22" customHeight="1">
      <c r="A9" s="74"/>
      <c r="B9" s="74"/>
      <c r="C9" s="3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15" s="72" customFormat="1" ht="22" customHeight="1">
      <c r="A10" s="41"/>
      <c r="B10" s="38"/>
      <c r="C10" s="3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5" s="72" customFormat="1" ht="22" customHeight="1">
      <c r="A11" s="41"/>
      <c r="B11" s="38"/>
      <c r="C11" s="3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15" s="72" customFormat="1" ht="22" customHeight="1">
      <c r="A12" s="41"/>
      <c r="B12" s="38"/>
      <c r="C12" s="3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s="72" customFormat="1" ht="22" customHeight="1">
      <c r="A13" s="41"/>
      <c r="B13" s="38"/>
      <c r="C13" s="3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15" s="72" customFormat="1" ht="22" customHeight="1">
      <c r="A14" s="41"/>
      <c r="B14" s="38"/>
      <c r="C14" s="3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1:15" s="72" customFormat="1" ht="18" customHeight="1">
      <c r="A15" s="35"/>
      <c r="C15" s="39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1:15" s="72" customFormat="1" ht="18" customHeight="1">
      <c r="A16" s="35"/>
      <c r="C16" s="3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s="72" customFormat="1" ht="18" customHeight="1">
      <c r="A17" s="35"/>
      <c r="C17" s="3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s="72" customFormat="1" ht="18" customHeight="1">
      <c r="A18" s="35"/>
      <c r="C18" s="39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s="72" customFormat="1" ht="18" customHeight="1">
      <c r="A19" s="35"/>
      <c r="C19" s="39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 s="72" customFormat="1" ht="16" customHeight="1">
      <c r="A20" s="40"/>
      <c r="B20" s="39"/>
      <c r="C20" s="39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s="72" customFormat="1" ht="16" customHeight="1">
      <c r="A21" s="40"/>
      <c r="B21" s="39"/>
      <c r="C21" s="39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s="72" customFormat="1" ht="16" customHeight="1">
      <c r="A22" s="40"/>
      <c r="B22" s="39"/>
      <c r="C22" s="39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1:15" s="72" customFormat="1" ht="16" customHeight="1">
      <c r="A23" s="40"/>
      <c r="B23" s="39"/>
      <c r="C23" s="3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15" s="72" customFormat="1" ht="16" customHeight="1">
      <c r="A24" s="40"/>
      <c r="B24" s="39"/>
      <c r="C24" s="39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15" s="72" customFormat="1" ht="16" customHeight="1">
      <c r="A25" s="40"/>
      <c r="B25" s="39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5" s="72" customFormat="1" ht="16" customHeight="1">
      <c r="A26" s="40"/>
      <c r="B26" s="39"/>
      <c r="C26" s="3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</row>
    <row r="27" spans="1:15" s="72" customFormat="1" ht="16" customHeight="1">
      <c r="A27" s="40"/>
      <c r="B27" s="39"/>
      <c r="C27" s="3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  <row r="28" spans="1:15" s="72" customFormat="1" ht="16" customHeight="1">
      <c r="A28" s="40"/>
      <c r="B28" s="39"/>
      <c r="C28" s="3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15" s="72" customFormat="1" ht="16" customHeight="1">
      <c r="A29" s="40"/>
      <c r="B29" s="39"/>
      <c r="C29" s="3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1:15" s="72" customFormat="1" ht="16" customHeight="1">
      <c r="A30" s="40"/>
      <c r="B30" s="39"/>
      <c r="C30" s="3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15" s="72" customFormat="1" ht="16" customHeight="1">
      <c r="A31" s="40"/>
      <c r="B31" s="39"/>
      <c r="C31" s="3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</row>
    <row r="32" spans="1:15" s="72" customFormat="1" ht="16" customHeight="1">
      <c r="A32" s="40"/>
      <c r="B32" s="39"/>
      <c r="C32" s="3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 spans="1:15" s="72" customFormat="1" ht="16" customHeight="1">
      <c r="A33" s="40"/>
      <c r="B33" s="39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 spans="1:15" s="72" customFormat="1" ht="16" customHeight="1">
      <c r="A34" s="40"/>
      <c r="B34" s="39"/>
      <c r="C34" s="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  <row r="35" spans="1:15" s="72" customFormat="1" ht="16" customHeight="1">
      <c r="A35" s="40"/>
      <c r="B35" s="39"/>
      <c r="C35" s="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</row>
    <row r="36" spans="1:15" s="72" customFormat="1" ht="16" customHeight="1">
      <c r="A36" s="40"/>
      <c r="B36" s="39"/>
      <c r="C36" s="3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5" s="72" customFormat="1" ht="16" customHeight="1">
      <c r="A37" s="40"/>
      <c r="B37" s="39"/>
      <c r="C37" s="39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5" s="72" customFormat="1" ht="16" customHeight="1">
      <c r="A38" s="40"/>
      <c r="B38" s="39"/>
      <c r="C38" s="39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 spans="1:15" s="72" customFormat="1" ht="16" customHeight="1">
      <c r="A39" s="40"/>
      <c r="B39" s="39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</row>
    <row r="40" spans="1:15" s="72" customFormat="1" ht="16" customHeight="1">
      <c r="A40" s="40"/>
      <c r="B40" s="39"/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</row>
    <row r="41" spans="1:15" s="72" customFormat="1" ht="16" customHeight="1">
      <c r="A41" s="40"/>
      <c r="B41" s="39"/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</row>
    <row r="42" spans="1:15" s="72" customFormat="1" ht="16" customHeight="1">
      <c r="A42" s="40"/>
      <c r="B42" s="39"/>
      <c r="C42" s="39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</row>
    <row r="43" spans="1:15" s="72" customFormat="1" ht="16" customHeight="1">
      <c r="A43" s="40"/>
      <c r="B43" s="39"/>
      <c r="C43" s="3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</row>
    <row r="44" spans="1:15" s="72" customFormat="1" ht="16" customHeight="1">
      <c r="A44" s="40"/>
      <c r="B44" s="39"/>
      <c r="C44" s="39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</row>
    <row r="45" spans="1:15" s="72" customFormat="1" ht="16" customHeight="1">
      <c r="A45" s="40"/>
      <c r="B45" s="39"/>
      <c r="C45" s="39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</row>
    <row r="46" spans="1:15" s="72" customFormat="1" ht="16" customHeight="1">
      <c r="A46" s="40"/>
      <c r="B46" s="39"/>
      <c r="C46" s="39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</row>
    <row r="47" spans="1:15" s="72" customFormat="1" ht="26" customHeight="1">
      <c r="A47" s="40"/>
      <c r="B47" s="39"/>
      <c r="C47" s="39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</row>
    <row r="48" spans="1:15" ht="16" customHeight="1">
      <c r="A48" s="40"/>
      <c r="B48" s="39"/>
      <c r="C48" s="39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</row>
    <row r="49" spans="1:31" ht="16" customHeight="1">
      <c r="A49" s="40"/>
      <c r="B49" s="39"/>
      <c r="C49" s="3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31" ht="16" customHeight="1">
      <c r="A50" s="43"/>
      <c r="B50" s="44"/>
      <c r="C50" s="4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31" ht="16" customHeight="1">
      <c r="A51" s="43"/>
      <c r="B51" s="44"/>
      <c r="C51" s="4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31" ht="16" customHeight="1">
      <c r="A52" s="43"/>
      <c r="B52" s="44"/>
      <c r="C52" s="4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31" ht="16" customHeight="1">
      <c r="A53" s="43"/>
      <c r="B53" s="44"/>
      <c r="C53" s="4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31" ht="16" customHeight="1">
      <c r="A54" s="43"/>
      <c r="B54" s="44"/>
      <c r="C54" s="4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31" ht="16" customHeight="1">
      <c r="A55" s="43"/>
      <c r="B55" s="44"/>
      <c r="C55" s="4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31" ht="16" customHeight="1">
      <c r="A56" s="43"/>
      <c r="B56" s="44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31" ht="16" customHeight="1">
      <c r="A57" s="43"/>
      <c r="B57" s="44"/>
      <c r="C57" s="44"/>
      <c r="D57" s="38"/>
      <c r="E57" s="42"/>
      <c r="F57" s="42"/>
      <c r="G57" s="42"/>
      <c r="H57" s="42"/>
      <c r="I57" s="42"/>
      <c r="J57" s="42"/>
      <c r="K57" s="42"/>
      <c r="L57" s="42"/>
      <c r="M57" s="42"/>
      <c r="N57" s="39"/>
    </row>
    <row r="58" spans="1:31">
      <c r="A58" s="43"/>
      <c r="B58" s="44"/>
      <c r="C58" s="44"/>
      <c r="D58" s="44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31" ht="23" customHeight="1">
      <c r="A59" s="111" t="s">
        <v>133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35">
        <v>1000</v>
      </c>
      <c r="T59" s="46"/>
      <c r="U59" s="46" t="s">
        <v>147</v>
      </c>
      <c r="V59" s="46" t="s">
        <v>155</v>
      </c>
      <c r="W59" s="46" t="s">
        <v>148</v>
      </c>
      <c r="X59" s="46" t="s">
        <v>149</v>
      </c>
      <c r="AA59" s="110" t="s">
        <v>210</v>
      </c>
      <c r="AB59" s="110"/>
      <c r="AC59" s="110"/>
      <c r="AD59" s="110"/>
      <c r="AE59" s="110"/>
    </row>
    <row r="60" spans="1:31" ht="23" customHeight="1">
      <c r="A60" s="32" t="s">
        <v>14</v>
      </c>
      <c r="B60" s="112" t="s">
        <v>15</v>
      </c>
      <c r="C60" s="112"/>
      <c r="D60" s="112"/>
      <c r="E60" s="113" t="s">
        <v>16</v>
      </c>
      <c r="F60" s="113"/>
      <c r="G60" s="113"/>
      <c r="H60" s="113"/>
      <c r="I60" s="113"/>
      <c r="J60" s="113"/>
      <c r="K60" s="113"/>
      <c r="L60" s="71" t="s">
        <v>17</v>
      </c>
      <c r="M60" s="113" t="s">
        <v>18</v>
      </c>
      <c r="N60" s="113"/>
      <c r="O60" s="112" t="s">
        <v>26</v>
      </c>
      <c r="P60" s="112"/>
      <c r="Q60" s="112"/>
      <c r="R60" s="35">
        <v>60</v>
      </c>
      <c r="T60" s="104" t="s">
        <v>207</v>
      </c>
      <c r="U60" s="24">
        <f>D62</f>
        <v>0</v>
      </c>
      <c r="V60" s="24">
        <f>D63</f>
        <v>0</v>
      </c>
      <c r="W60" s="24">
        <f>D64</f>
        <v>4.1599999999999998E-2</v>
      </c>
      <c r="X60" s="24">
        <f>D65</f>
        <v>0</v>
      </c>
      <c r="AA60" s="110"/>
      <c r="AB60" s="110"/>
      <c r="AC60" s="110"/>
      <c r="AD60" s="110"/>
      <c r="AE60" s="110"/>
    </row>
    <row r="61" spans="1:31" ht="23" customHeight="1">
      <c r="A61" s="47" t="s">
        <v>13</v>
      </c>
      <c r="B61" s="48" t="s">
        <v>1</v>
      </c>
      <c r="C61" s="48" t="s">
        <v>0</v>
      </c>
      <c r="D61" s="48" t="s">
        <v>2</v>
      </c>
      <c r="E61" s="48" t="s">
        <v>3</v>
      </c>
      <c r="F61" s="48" t="s">
        <v>4</v>
      </c>
      <c r="G61" s="48" t="s">
        <v>5</v>
      </c>
      <c r="H61" s="48" t="s">
        <v>6</v>
      </c>
      <c r="I61" s="48" t="s">
        <v>7</v>
      </c>
      <c r="J61" s="48" t="s">
        <v>8</v>
      </c>
      <c r="K61" s="48" t="s">
        <v>9</v>
      </c>
      <c r="L61" s="48" t="s">
        <v>10</v>
      </c>
      <c r="M61" s="48" t="s">
        <v>11</v>
      </c>
      <c r="N61" s="48" t="s">
        <v>12</v>
      </c>
      <c r="O61" s="48" t="s">
        <v>23</v>
      </c>
      <c r="P61" s="48" t="s">
        <v>24</v>
      </c>
      <c r="Q61" s="48" t="s">
        <v>25</v>
      </c>
      <c r="T61" s="105" t="s">
        <v>208</v>
      </c>
      <c r="U61" s="24">
        <f>L62/$R60</f>
        <v>2.9298333333333333</v>
      </c>
      <c r="V61" s="24">
        <f>L63/$R60</f>
        <v>3.0751666666666666</v>
      </c>
      <c r="W61" s="24">
        <f>L64/R$60</f>
        <v>1.5919999999999999</v>
      </c>
      <c r="X61" s="24">
        <f>L65/$R60</f>
        <v>1.6679999999999999</v>
      </c>
      <c r="AA61" s="110"/>
      <c r="AB61" s="110"/>
      <c r="AC61" s="110"/>
      <c r="AD61" s="110"/>
      <c r="AE61" s="110"/>
    </row>
    <row r="62" spans="1:31" ht="23" customHeight="1">
      <c r="A62" s="36" t="s">
        <v>54</v>
      </c>
      <c r="B62" s="30">
        <v>11000</v>
      </c>
      <c r="C62" s="30">
        <v>0</v>
      </c>
      <c r="D62" s="23">
        <v>0</v>
      </c>
      <c r="E62" s="30">
        <v>311.17</v>
      </c>
      <c r="F62" s="30">
        <v>11</v>
      </c>
      <c r="G62" s="30">
        <v>5869</v>
      </c>
      <c r="H62" s="30">
        <v>133</v>
      </c>
      <c r="I62" s="30">
        <v>799</v>
      </c>
      <c r="J62" s="30">
        <v>1215.95</v>
      </c>
      <c r="K62" s="30">
        <v>2339.9899999999998</v>
      </c>
      <c r="L62" s="30">
        <v>175.79</v>
      </c>
      <c r="M62" s="30">
        <v>15646.88</v>
      </c>
      <c r="N62" s="30">
        <v>180.16</v>
      </c>
      <c r="O62" s="50"/>
      <c r="P62" s="50"/>
      <c r="Q62" s="50">
        <v>1</v>
      </c>
      <c r="T62" s="105" t="s">
        <v>209</v>
      </c>
      <c r="U62" s="24">
        <f>E62/$R59</f>
        <v>0.31117</v>
      </c>
      <c r="V62" s="24">
        <f>E63/$R59</f>
        <v>9.3100000000000006E-3</v>
      </c>
      <c r="W62" s="24">
        <f>E64/R59</f>
        <v>0.52542999999999995</v>
      </c>
      <c r="X62" s="24">
        <f>E65/$R59</f>
        <v>6.1359999999999998E-2</v>
      </c>
      <c r="AA62" s="110"/>
      <c r="AB62" s="110"/>
      <c r="AC62" s="110"/>
      <c r="AD62" s="110"/>
      <c r="AE62" s="110"/>
    </row>
    <row r="63" spans="1:31" ht="23" customHeight="1">
      <c r="A63" s="36" t="s">
        <v>55</v>
      </c>
      <c r="B63" s="30">
        <v>11000</v>
      </c>
      <c r="C63" s="30">
        <v>0</v>
      </c>
      <c r="D63" s="23">
        <v>0</v>
      </c>
      <c r="E63" s="30">
        <v>9.31</v>
      </c>
      <c r="F63" s="30">
        <v>2</v>
      </c>
      <c r="G63" s="30">
        <v>408</v>
      </c>
      <c r="H63" s="30">
        <v>6</v>
      </c>
      <c r="I63" s="30">
        <v>16</v>
      </c>
      <c r="J63" s="30">
        <v>21</v>
      </c>
      <c r="K63" s="30">
        <v>46</v>
      </c>
      <c r="L63" s="30">
        <v>184.51</v>
      </c>
      <c r="M63" s="30">
        <v>16422.7</v>
      </c>
      <c r="N63" s="30">
        <v>189.1</v>
      </c>
      <c r="O63" s="50"/>
      <c r="P63" s="50"/>
      <c r="Q63" s="50">
        <v>1</v>
      </c>
      <c r="AA63" s="110"/>
      <c r="AB63" s="110"/>
      <c r="AC63" s="110"/>
      <c r="AD63" s="110"/>
      <c r="AE63" s="110"/>
    </row>
    <row r="64" spans="1:31" ht="23" customHeight="1">
      <c r="A64" s="36" t="s">
        <v>56</v>
      </c>
      <c r="B64" s="30">
        <v>6340</v>
      </c>
      <c r="C64" s="30">
        <v>264</v>
      </c>
      <c r="D64" s="23">
        <v>4.1599999999999998E-2</v>
      </c>
      <c r="E64" s="30">
        <v>525.42999999999995</v>
      </c>
      <c r="F64" s="30">
        <v>2</v>
      </c>
      <c r="G64" s="30">
        <v>5652</v>
      </c>
      <c r="H64" s="30">
        <v>256</v>
      </c>
      <c r="I64" s="30">
        <v>1088.7</v>
      </c>
      <c r="J64" s="30">
        <v>1744.95</v>
      </c>
      <c r="K64" s="30">
        <v>4543</v>
      </c>
      <c r="L64" s="30">
        <v>95.52</v>
      </c>
      <c r="M64" s="30">
        <v>7722.29</v>
      </c>
      <c r="N64" s="30">
        <v>79.17</v>
      </c>
      <c r="O64" s="50"/>
      <c r="P64" s="50"/>
      <c r="Q64" s="50">
        <v>1</v>
      </c>
    </row>
    <row r="65" spans="1:24" ht="23" customHeight="1">
      <c r="A65" s="36" t="s">
        <v>57</v>
      </c>
      <c r="B65" s="30">
        <v>6000</v>
      </c>
      <c r="C65" s="30">
        <v>0</v>
      </c>
      <c r="D65" s="23">
        <v>0</v>
      </c>
      <c r="E65" s="30">
        <v>61.36</v>
      </c>
      <c r="F65" s="30">
        <v>1</v>
      </c>
      <c r="G65" s="30">
        <v>672</v>
      </c>
      <c r="H65" s="30">
        <v>3</v>
      </c>
      <c r="I65" s="30">
        <v>178</v>
      </c>
      <c r="J65" s="30">
        <v>182</v>
      </c>
      <c r="K65" s="30">
        <v>193</v>
      </c>
      <c r="L65" s="30">
        <v>100.08</v>
      </c>
      <c r="M65" s="30">
        <v>5333.62</v>
      </c>
      <c r="N65" s="30">
        <v>74.25</v>
      </c>
      <c r="O65" s="50"/>
      <c r="P65" s="50"/>
      <c r="Q65" s="50">
        <v>1</v>
      </c>
      <c r="U65" s="17"/>
      <c r="V65" s="17"/>
      <c r="W65" s="17"/>
      <c r="X65" s="17"/>
    </row>
    <row r="66" spans="1:24" ht="23" customHeight="1">
      <c r="A66" s="43"/>
      <c r="B66" s="44"/>
      <c r="C66" s="44"/>
      <c r="D66" s="44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24" ht="23" customHeight="1">
      <c r="A67" s="111" t="s">
        <v>134</v>
      </c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T67" s="46"/>
      <c r="U67" s="46" t="s">
        <v>147</v>
      </c>
      <c r="V67" s="46" t="s">
        <v>155</v>
      </c>
      <c r="W67" s="46" t="s">
        <v>148</v>
      </c>
      <c r="X67" s="46" t="s">
        <v>149</v>
      </c>
    </row>
    <row r="68" spans="1:24" ht="23" customHeight="1">
      <c r="A68" s="32" t="s">
        <v>14</v>
      </c>
      <c r="B68" s="112" t="s">
        <v>15</v>
      </c>
      <c r="C68" s="112"/>
      <c r="D68" s="112"/>
      <c r="E68" s="113" t="s">
        <v>16</v>
      </c>
      <c r="F68" s="113"/>
      <c r="G68" s="113"/>
      <c r="H68" s="113"/>
      <c r="I68" s="113"/>
      <c r="J68" s="113"/>
      <c r="K68" s="113"/>
      <c r="L68" s="71" t="s">
        <v>17</v>
      </c>
      <c r="M68" s="113" t="s">
        <v>18</v>
      </c>
      <c r="N68" s="113"/>
      <c r="O68" s="112" t="s">
        <v>26</v>
      </c>
      <c r="P68" s="112"/>
      <c r="Q68" s="112"/>
      <c r="T68" s="104" t="s">
        <v>207</v>
      </c>
      <c r="U68" s="24">
        <f>D70</f>
        <v>1.6E-2</v>
      </c>
      <c r="V68" s="24">
        <f>D71</f>
        <v>5.0000000000000001E-4</v>
      </c>
      <c r="W68" s="24">
        <f>D72</f>
        <v>0.4073</v>
      </c>
      <c r="X68" s="24">
        <f>D73</f>
        <v>2.12E-2</v>
      </c>
    </row>
    <row r="69" spans="1:24" ht="23" customHeight="1">
      <c r="A69" s="47" t="s">
        <v>13</v>
      </c>
      <c r="B69" s="48" t="s">
        <v>1</v>
      </c>
      <c r="C69" s="48" t="s">
        <v>0</v>
      </c>
      <c r="D69" s="48" t="s">
        <v>2</v>
      </c>
      <c r="E69" s="48" t="s">
        <v>3</v>
      </c>
      <c r="F69" s="48" t="s">
        <v>4</v>
      </c>
      <c r="G69" s="48" t="s">
        <v>5</v>
      </c>
      <c r="H69" s="48" t="s">
        <v>6</v>
      </c>
      <c r="I69" s="48" t="s">
        <v>7</v>
      </c>
      <c r="J69" s="48" t="s">
        <v>8</v>
      </c>
      <c r="K69" s="48" t="s">
        <v>9</v>
      </c>
      <c r="L69" s="48" t="s">
        <v>10</v>
      </c>
      <c r="M69" s="48" t="s">
        <v>11</v>
      </c>
      <c r="N69" s="48" t="s">
        <v>12</v>
      </c>
      <c r="O69" s="48" t="s">
        <v>23</v>
      </c>
      <c r="P69" s="48" t="s">
        <v>24</v>
      </c>
      <c r="Q69" s="48" t="s">
        <v>25</v>
      </c>
      <c r="T69" s="105" t="s">
        <v>208</v>
      </c>
      <c r="U69" s="24">
        <f>L70/$R60</f>
        <v>2.4321666666666668</v>
      </c>
      <c r="V69" s="24">
        <f>L71/$R60</f>
        <v>9.202</v>
      </c>
      <c r="W69" s="24">
        <f>L72/$R60</f>
        <v>2.5061666666666667</v>
      </c>
      <c r="X69" s="24">
        <f>L73/$R60</f>
        <v>3.9863333333333335</v>
      </c>
    </row>
    <row r="70" spans="1:24" ht="23" customHeight="1">
      <c r="A70" s="36" t="s">
        <v>69</v>
      </c>
      <c r="B70" s="30">
        <v>32949</v>
      </c>
      <c r="C70" s="30">
        <v>527</v>
      </c>
      <c r="D70" s="23">
        <v>1.6E-2</v>
      </c>
      <c r="E70" s="30">
        <v>34503.07</v>
      </c>
      <c r="F70" s="30">
        <v>11</v>
      </c>
      <c r="G70" s="30">
        <v>136595</v>
      </c>
      <c r="H70" s="30">
        <v>42757</v>
      </c>
      <c r="I70" s="30">
        <v>83280.5</v>
      </c>
      <c r="J70" s="30">
        <v>94324.25</v>
      </c>
      <c r="K70" s="30">
        <v>109515.57</v>
      </c>
      <c r="L70" s="30">
        <v>145.93</v>
      </c>
      <c r="M70" s="30">
        <v>12737.27</v>
      </c>
      <c r="N70" s="30">
        <v>147.41</v>
      </c>
      <c r="O70" s="50"/>
      <c r="P70" s="50"/>
      <c r="Q70" s="50">
        <v>4</v>
      </c>
      <c r="T70" s="105" t="s">
        <v>209</v>
      </c>
      <c r="U70" s="24">
        <f>E70/$R59</f>
        <v>34.503070000000001</v>
      </c>
      <c r="V70" s="24">
        <f>E71/$R59</f>
        <v>7.0300000000000007E-3</v>
      </c>
      <c r="W70" s="24">
        <f>E72/$R59</f>
        <v>2.4048099999999999</v>
      </c>
      <c r="X70" s="24">
        <f>E73/$R59</f>
        <v>0.9138099999999999</v>
      </c>
    </row>
    <row r="71" spans="1:24" ht="23" customHeight="1">
      <c r="A71" s="36" t="s">
        <v>70</v>
      </c>
      <c r="B71" s="30">
        <v>33000</v>
      </c>
      <c r="C71" s="30">
        <v>15</v>
      </c>
      <c r="D71" s="23">
        <v>5.0000000000000001E-4</v>
      </c>
      <c r="E71" s="30">
        <v>7.03</v>
      </c>
      <c r="F71" s="30">
        <v>0</v>
      </c>
      <c r="G71" s="30">
        <v>747</v>
      </c>
      <c r="H71" s="30">
        <v>4</v>
      </c>
      <c r="I71" s="30">
        <v>8</v>
      </c>
      <c r="J71" s="30">
        <v>11</v>
      </c>
      <c r="K71" s="30">
        <v>12</v>
      </c>
      <c r="L71" s="30">
        <v>552.12</v>
      </c>
      <c r="M71" s="30">
        <v>49119.5</v>
      </c>
      <c r="N71" s="30">
        <v>565.66999999999996</v>
      </c>
      <c r="O71" s="50"/>
      <c r="P71" s="50"/>
      <c r="Q71" s="50">
        <v>1</v>
      </c>
    </row>
    <row r="72" spans="1:24" ht="23" customHeight="1">
      <c r="A72" s="36" t="s">
        <v>71</v>
      </c>
      <c r="B72" s="30">
        <v>10405</v>
      </c>
      <c r="C72" s="30">
        <v>4238</v>
      </c>
      <c r="D72" s="23">
        <v>0.4073</v>
      </c>
      <c r="E72" s="30">
        <v>2404.81</v>
      </c>
      <c r="F72" s="30">
        <v>2</v>
      </c>
      <c r="G72" s="30">
        <v>6788</v>
      </c>
      <c r="H72" s="30">
        <v>1700</v>
      </c>
      <c r="I72" s="30">
        <v>4961</v>
      </c>
      <c r="J72" s="30">
        <v>5260.4</v>
      </c>
      <c r="K72" s="30">
        <v>6021.94</v>
      </c>
      <c r="L72" s="30">
        <v>150.37</v>
      </c>
      <c r="M72" s="30">
        <v>7680.05</v>
      </c>
      <c r="N72" s="30">
        <v>84.06</v>
      </c>
      <c r="O72" s="50"/>
      <c r="P72" s="50"/>
      <c r="Q72" s="50">
        <v>1</v>
      </c>
    </row>
    <row r="73" spans="1:24" ht="23" customHeight="1">
      <c r="A73" s="36" t="s">
        <v>72</v>
      </c>
      <c r="B73" s="30">
        <v>17626</v>
      </c>
      <c r="C73" s="30">
        <v>374</v>
      </c>
      <c r="D73" s="23">
        <v>2.12E-2</v>
      </c>
      <c r="E73" s="30">
        <v>913.81</v>
      </c>
      <c r="F73" s="30">
        <v>0</v>
      </c>
      <c r="G73" s="30">
        <v>9332</v>
      </c>
      <c r="H73" s="30">
        <v>115</v>
      </c>
      <c r="I73" s="30">
        <v>4059</v>
      </c>
      <c r="J73" s="30">
        <v>5618</v>
      </c>
      <c r="K73" s="30">
        <v>7655</v>
      </c>
      <c r="L73" s="30">
        <v>239.18</v>
      </c>
      <c r="M73" s="30">
        <v>13006.92</v>
      </c>
      <c r="N73" s="30">
        <v>177.93</v>
      </c>
      <c r="O73" s="50"/>
      <c r="P73" s="50"/>
      <c r="Q73" s="50">
        <v>1</v>
      </c>
    </row>
    <row r="74" spans="1:24" ht="23" customHeight="1">
      <c r="A74" s="40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24" ht="23" customHeight="1">
      <c r="A75" s="111" t="s">
        <v>135</v>
      </c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T75" s="46"/>
      <c r="U75" s="46" t="s">
        <v>147</v>
      </c>
      <c r="V75" s="46" t="s">
        <v>155</v>
      </c>
      <c r="W75" s="46" t="s">
        <v>148</v>
      </c>
      <c r="X75" s="46" t="s">
        <v>149</v>
      </c>
    </row>
    <row r="76" spans="1:24" ht="23" customHeight="1">
      <c r="A76" s="32" t="s">
        <v>14</v>
      </c>
      <c r="B76" s="112" t="s">
        <v>15</v>
      </c>
      <c r="C76" s="112"/>
      <c r="D76" s="112"/>
      <c r="E76" s="113" t="s">
        <v>16</v>
      </c>
      <c r="F76" s="113"/>
      <c r="G76" s="113"/>
      <c r="H76" s="113"/>
      <c r="I76" s="113"/>
      <c r="J76" s="113"/>
      <c r="K76" s="113"/>
      <c r="L76" s="71" t="s">
        <v>17</v>
      </c>
      <c r="M76" s="113" t="s">
        <v>18</v>
      </c>
      <c r="N76" s="113"/>
      <c r="O76" s="112" t="s">
        <v>26</v>
      </c>
      <c r="P76" s="112"/>
      <c r="Q76" s="112"/>
      <c r="T76" s="104" t="s">
        <v>207</v>
      </c>
      <c r="U76" s="24">
        <f>D78</f>
        <v>0.29620000000000002</v>
      </c>
      <c r="V76" s="24">
        <f>D79</f>
        <v>5.3400000000000003E-2</v>
      </c>
      <c r="W76" s="24">
        <f>D80</f>
        <v>0.60319999999999996</v>
      </c>
      <c r="X76" s="24">
        <f>D81</f>
        <v>4.8099999999999997E-2</v>
      </c>
    </row>
    <row r="77" spans="1:24" ht="23" customHeight="1">
      <c r="A77" s="47" t="s">
        <v>13</v>
      </c>
      <c r="B77" s="48" t="s">
        <v>1</v>
      </c>
      <c r="C77" s="48" t="s">
        <v>0</v>
      </c>
      <c r="D77" s="48" t="s">
        <v>2</v>
      </c>
      <c r="E77" s="48" t="s">
        <v>3</v>
      </c>
      <c r="F77" s="48" t="s">
        <v>4</v>
      </c>
      <c r="G77" s="48" t="s">
        <v>5</v>
      </c>
      <c r="H77" s="48" t="s">
        <v>6</v>
      </c>
      <c r="I77" s="48" t="s">
        <v>7</v>
      </c>
      <c r="J77" s="48" t="s">
        <v>8</v>
      </c>
      <c r="K77" s="48" t="s">
        <v>9</v>
      </c>
      <c r="L77" s="48" t="s">
        <v>10</v>
      </c>
      <c r="M77" s="48" t="s">
        <v>11</v>
      </c>
      <c r="N77" s="48" t="s">
        <v>12</v>
      </c>
      <c r="O77" s="48" t="s">
        <v>23</v>
      </c>
      <c r="P77" s="48" t="s">
        <v>24</v>
      </c>
      <c r="Q77" s="48" t="s">
        <v>25</v>
      </c>
      <c r="T77" s="105" t="s">
        <v>208</v>
      </c>
      <c r="U77" s="24">
        <f>L78/$R60</f>
        <v>3.0078333333333331</v>
      </c>
      <c r="V77" s="24">
        <f>L79/$R60</f>
        <v>13.53</v>
      </c>
      <c r="W77" s="24">
        <f>L80/$R60</f>
        <v>3.2986666666666666</v>
      </c>
      <c r="X77" s="24">
        <f>L81/$R60</f>
        <v>4.7903333333333338</v>
      </c>
    </row>
    <row r="78" spans="1:24" ht="23" customHeight="1">
      <c r="A78" s="36" t="s">
        <v>73</v>
      </c>
      <c r="B78" s="30">
        <v>45761</v>
      </c>
      <c r="C78" s="30">
        <v>13555</v>
      </c>
      <c r="D78" s="23">
        <v>0.29620000000000002</v>
      </c>
      <c r="E78" s="30">
        <v>36552.699999999997</v>
      </c>
      <c r="F78" s="30">
        <v>3</v>
      </c>
      <c r="G78" s="30">
        <v>155719</v>
      </c>
      <c r="H78" s="30">
        <v>35323.5</v>
      </c>
      <c r="I78" s="30">
        <v>101145.4</v>
      </c>
      <c r="J78" s="30">
        <v>106113</v>
      </c>
      <c r="K78" s="30">
        <v>130919.33</v>
      </c>
      <c r="L78" s="30">
        <v>180.47</v>
      </c>
      <c r="M78" s="30">
        <v>10917.09</v>
      </c>
      <c r="N78" s="30">
        <v>135.41999999999999</v>
      </c>
      <c r="O78" s="50"/>
      <c r="P78" s="50"/>
      <c r="Q78" s="50">
        <v>4</v>
      </c>
      <c r="T78" s="105" t="s">
        <v>209</v>
      </c>
      <c r="U78" s="24">
        <f>E78/$R59</f>
        <v>36.552699999999994</v>
      </c>
      <c r="V78" s="24">
        <f>E79/$R59</f>
        <v>8.6999999999999994E-3</v>
      </c>
      <c r="W78" s="24">
        <f>E80/$R59</f>
        <v>3.2801499999999999</v>
      </c>
      <c r="X78" s="24">
        <f>E81/$R59</f>
        <v>3.8041900000000002</v>
      </c>
    </row>
    <row r="79" spans="1:24" ht="23" customHeight="1">
      <c r="A79" s="36" t="s">
        <v>74</v>
      </c>
      <c r="B79" s="30">
        <v>48543</v>
      </c>
      <c r="C79" s="30">
        <v>2594</v>
      </c>
      <c r="D79" s="23">
        <v>5.3400000000000003E-2</v>
      </c>
      <c r="E79" s="30">
        <v>8.6999999999999993</v>
      </c>
      <c r="F79" s="30">
        <v>1</v>
      </c>
      <c r="G79" s="30">
        <v>1158</v>
      </c>
      <c r="H79" s="30">
        <v>4</v>
      </c>
      <c r="I79" s="30">
        <v>11</v>
      </c>
      <c r="J79" s="30">
        <v>13</v>
      </c>
      <c r="K79" s="30">
        <v>23</v>
      </c>
      <c r="L79" s="30">
        <v>811.8</v>
      </c>
      <c r="M79" s="30">
        <v>68292.17</v>
      </c>
      <c r="N79" s="30">
        <v>793.49</v>
      </c>
      <c r="O79" s="50"/>
      <c r="P79" s="50"/>
      <c r="Q79" s="50">
        <v>1</v>
      </c>
    </row>
    <row r="80" spans="1:24" ht="23" customHeight="1">
      <c r="A80" s="36" t="s">
        <v>75</v>
      </c>
      <c r="B80" s="30">
        <v>13955</v>
      </c>
      <c r="C80" s="30">
        <v>8418</v>
      </c>
      <c r="D80" s="23">
        <v>0.60319999999999996</v>
      </c>
      <c r="E80" s="30">
        <v>3280.15</v>
      </c>
      <c r="F80" s="30">
        <v>2</v>
      </c>
      <c r="G80" s="30">
        <v>12088</v>
      </c>
      <c r="H80" s="30">
        <v>4430</v>
      </c>
      <c r="I80" s="30">
        <v>5261</v>
      </c>
      <c r="J80" s="30">
        <v>5599.8</v>
      </c>
      <c r="K80" s="30">
        <v>7297.76</v>
      </c>
      <c r="L80" s="30">
        <v>197.92</v>
      </c>
      <c r="M80" s="30">
        <v>6947.66</v>
      </c>
      <c r="N80" s="30">
        <v>77.63</v>
      </c>
      <c r="O80" s="50"/>
      <c r="P80" s="50"/>
      <c r="Q80" s="50">
        <v>1</v>
      </c>
    </row>
    <row r="81" spans="1:24" ht="23" customHeight="1">
      <c r="A81" s="36" t="s">
        <v>76</v>
      </c>
      <c r="B81" s="30">
        <v>28623</v>
      </c>
      <c r="C81" s="30">
        <v>1377</v>
      </c>
      <c r="D81" s="23">
        <v>4.8099999999999997E-2</v>
      </c>
      <c r="E81" s="30">
        <v>3804.19</v>
      </c>
      <c r="F81" s="30">
        <v>0</v>
      </c>
      <c r="G81" s="30">
        <v>23543</v>
      </c>
      <c r="H81" s="30">
        <v>3570.5</v>
      </c>
      <c r="I81" s="30">
        <v>14326</v>
      </c>
      <c r="J81" s="30">
        <v>16501</v>
      </c>
      <c r="K81" s="30">
        <v>21547.97</v>
      </c>
      <c r="L81" s="30">
        <v>287.42</v>
      </c>
      <c r="M81" s="30">
        <v>16026.58</v>
      </c>
      <c r="N81" s="30">
        <v>214.56</v>
      </c>
      <c r="O81" s="50"/>
      <c r="P81" s="50"/>
      <c r="Q81" s="50">
        <v>2</v>
      </c>
    </row>
    <row r="82" spans="1:24" ht="23" customHeight="1">
      <c r="A82" s="40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24" ht="23" customHeight="1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24" ht="23" customHeight="1">
      <c r="A84" s="111" t="s">
        <v>136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T84" s="46"/>
      <c r="U84" s="46" t="s">
        <v>147</v>
      </c>
      <c r="V84" s="46" t="s">
        <v>155</v>
      </c>
      <c r="W84" s="46" t="s">
        <v>148</v>
      </c>
      <c r="X84" s="46" t="s">
        <v>149</v>
      </c>
    </row>
    <row r="85" spans="1:24" ht="23" customHeight="1">
      <c r="A85" s="32" t="s">
        <v>14</v>
      </c>
      <c r="B85" s="112" t="s">
        <v>15</v>
      </c>
      <c r="C85" s="112"/>
      <c r="D85" s="112"/>
      <c r="E85" s="113" t="s">
        <v>16</v>
      </c>
      <c r="F85" s="113"/>
      <c r="G85" s="113"/>
      <c r="H85" s="113"/>
      <c r="I85" s="113"/>
      <c r="J85" s="113"/>
      <c r="K85" s="113"/>
      <c r="L85" s="71" t="s">
        <v>17</v>
      </c>
      <c r="M85" s="113" t="s">
        <v>18</v>
      </c>
      <c r="N85" s="113"/>
      <c r="O85" s="112" t="s">
        <v>26</v>
      </c>
      <c r="P85" s="112"/>
      <c r="Q85" s="112"/>
      <c r="T85" s="104" t="s">
        <v>207</v>
      </c>
      <c r="U85" s="24">
        <f>D87</f>
        <v>0.3876</v>
      </c>
      <c r="V85" s="24">
        <f>D88</f>
        <v>0.14349999999999999</v>
      </c>
      <c r="W85" s="24">
        <f>D89</f>
        <v>0</v>
      </c>
      <c r="X85" s="24">
        <f>D90</f>
        <v>5.2600000000000001E-2</v>
      </c>
    </row>
    <row r="86" spans="1:24" ht="23" customHeight="1">
      <c r="A86" s="47" t="s">
        <v>13</v>
      </c>
      <c r="B86" s="48" t="s">
        <v>1</v>
      </c>
      <c r="C86" s="48" t="s">
        <v>0</v>
      </c>
      <c r="D86" s="48" t="s">
        <v>2</v>
      </c>
      <c r="E86" s="48" t="s">
        <v>3</v>
      </c>
      <c r="F86" s="48" t="s">
        <v>4</v>
      </c>
      <c r="G86" s="48" t="s">
        <v>5</v>
      </c>
      <c r="H86" s="48" t="s">
        <v>6</v>
      </c>
      <c r="I86" s="48" t="s">
        <v>7</v>
      </c>
      <c r="J86" s="48" t="s">
        <v>8</v>
      </c>
      <c r="K86" s="48" t="s">
        <v>9</v>
      </c>
      <c r="L86" s="48" t="s">
        <v>10</v>
      </c>
      <c r="M86" s="48" t="s">
        <v>11</v>
      </c>
      <c r="N86" s="48" t="s">
        <v>12</v>
      </c>
      <c r="O86" s="48" t="s">
        <v>23</v>
      </c>
      <c r="P86" s="48" t="s">
        <v>24</v>
      </c>
      <c r="Q86" s="48" t="s">
        <v>25</v>
      </c>
      <c r="T86" s="105" t="s">
        <v>208</v>
      </c>
      <c r="U86" s="24">
        <f>L87/$R60</f>
        <v>2.8725000000000001</v>
      </c>
      <c r="V86" s="24">
        <f>L88/$R60</f>
        <v>16.580166666666667</v>
      </c>
      <c r="W86" s="24">
        <f>L89/$R60</f>
        <v>0</v>
      </c>
      <c r="X86" s="24">
        <f>L90/$R60</f>
        <v>4.8943333333333339</v>
      </c>
    </row>
    <row r="87" spans="1:24" ht="23" customHeight="1">
      <c r="A87" s="36" t="s">
        <v>77</v>
      </c>
      <c r="B87" s="30">
        <v>46142</v>
      </c>
      <c r="C87" s="30">
        <v>17886</v>
      </c>
      <c r="D87" s="23">
        <v>0.3876</v>
      </c>
      <c r="E87" s="30">
        <v>37527.85</v>
      </c>
      <c r="F87" s="30">
        <v>26</v>
      </c>
      <c r="G87" s="30">
        <v>182431</v>
      </c>
      <c r="H87" s="30">
        <v>36498.5</v>
      </c>
      <c r="I87" s="30">
        <v>118956.4</v>
      </c>
      <c r="J87" s="30">
        <v>127261.9</v>
      </c>
      <c r="K87" s="30">
        <v>144295.79</v>
      </c>
      <c r="L87" s="30">
        <v>172.35</v>
      </c>
      <c r="M87" s="30">
        <v>9032.49</v>
      </c>
      <c r="N87" s="30">
        <v>110.54</v>
      </c>
      <c r="O87" s="50"/>
      <c r="P87" s="50"/>
      <c r="Q87" s="50">
        <v>4</v>
      </c>
      <c r="T87" s="105" t="s">
        <v>209</v>
      </c>
      <c r="U87" s="24">
        <f>E87/$R59</f>
        <v>37.527850000000001</v>
      </c>
      <c r="V87" s="24">
        <f>E88/$R59</f>
        <v>1.6199999999999999E-2</v>
      </c>
      <c r="W87" s="24">
        <f>E89/$R59</f>
        <v>0</v>
      </c>
      <c r="X87" s="24">
        <f>E90/$R59</f>
        <v>8.5336700000000008</v>
      </c>
    </row>
    <row r="88" spans="1:24" ht="23" customHeight="1">
      <c r="A88" s="36" t="s">
        <v>78</v>
      </c>
      <c r="B88" s="30">
        <v>59468</v>
      </c>
      <c r="C88" s="30">
        <v>8533</v>
      </c>
      <c r="D88" s="23">
        <v>0.14349999999999999</v>
      </c>
      <c r="E88" s="30">
        <v>16.2</v>
      </c>
      <c r="F88" s="30">
        <v>2</v>
      </c>
      <c r="G88" s="30">
        <v>1590</v>
      </c>
      <c r="H88" s="30">
        <v>5</v>
      </c>
      <c r="I88" s="30">
        <v>15</v>
      </c>
      <c r="J88" s="30">
        <v>20</v>
      </c>
      <c r="K88" s="30">
        <v>33</v>
      </c>
      <c r="L88" s="30">
        <v>994.81</v>
      </c>
      <c r="M88" s="30">
        <v>75419.62</v>
      </c>
      <c r="N88" s="30">
        <v>897.07</v>
      </c>
      <c r="O88" s="50"/>
      <c r="P88" s="50"/>
      <c r="Q88" s="50">
        <v>1</v>
      </c>
    </row>
    <row r="89" spans="1:24" ht="23" customHeight="1">
      <c r="A89" s="36" t="s">
        <v>79</v>
      </c>
      <c r="B89" s="30"/>
      <c r="C89" s="30"/>
      <c r="D89" s="23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50"/>
      <c r="P89" s="50"/>
      <c r="Q89" s="50"/>
    </row>
    <row r="90" spans="1:24" ht="23" customHeight="1">
      <c r="A90" s="36" t="s">
        <v>80</v>
      </c>
      <c r="B90" s="30">
        <v>39902</v>
      </c>
      <c r="C90" s="30">
        <v>2098</v>
      </c>
      <c r="D90" s="23">
        <v>5.2600000000000001E-2</v>
      </c>
      <c r="E90" s="30">
        <v>8533.67</v>
      </c>
      <c r="F90" s="30">
        <v>1</v>
      </c>
      <c r="G90" s="30">
        <v>52010</v>
      </c>
      <c r="H90" s="30">
        <v>10924</v>
      </c>
      <c r="I90" s="30">
        <v>37213</v>
      </c>
      <c r="J90" s="30">
        <v>44854.95</v>
      </c>
      <c r="K90" s="30">
        <v>50515.98</v>
      </c>
      <c r="L90" s="30">
        <v>293.66000000000003</v>
      </c>
      <c r="M90" s="30">
        <v>16441.77</v>
      </c>
      <c r="N90" s="30">
        <v>219.34</v>
      </c>
      <c r="O90" s="50"/>
      <c r="P90" s="50"/>
      <c r="Q90" s="50">
        <v>2</v>
      </c>
    </row>
    <row r="91" spans="1:24" ht="23" customHeight="1"/>
    <row r="92" spans="1:24" ht="23" customHeight="1">
      <c r="U92" s="17"/>
      <c r="V92" s="17"/>
      <c r="W92" s="17"/>
      <c r="X92" s="17"/>
    </row>
    <row r="93" spans="1:24" ht="23" customHeight="1">
      <c r="A93" s="111" t="s">
        <v>137</v>
      </c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T93" s="46"/>
      <c r="U93" s="46" t="s">
        <v>147</v>
      </c>
      <c r="V93" s="46" t="s">
        <v>155</v>
      </c>
      <c r="W93" s="46" t="s">
        <v>148</v>
      </c>
      <c r="X93" s="46" t="s">
        <v>149</v>
      </c>
    </row>
    <row r="94" spans="1:24" ht="23" customHeight="1">
      <c r="A94" s="32" t="s">
        <v>14</v>
      </c>
      <c r="B94" s="112" t="s">
        <v>15</v>
      </c>
      <c r="C94" s="112"/>
      <c r="D94" s="112"/>
      <c r="E94" s="113" t="s">
        <v>16</v>
      </c>
      <c r="F94" s="113"/>
      <c r="G94" s="113"/>
      <c r="H94" s="113"/>
      <c r="I94" s="113"/>
      <c r="J94" s="113"/>
      <c r="K94" s="113"/>
      <c r="L94" s="71" t="s">
        <v>17</v>
      </c>
      <c r="M94" s="113" t="s">
        <v>18</v>
      </c>
      <c r="N94" s="113"/>
      <c r="O94" s="112" t="s">
        <v>26</v>
      </c>
      <c r="P94" s="112"/>
      <c r="Q94" s="112"/>
      <c r="T94" s="104" t="s">
        <v>207</v>
      </c>
      <c r="U94" s="24">
        <f>D96</f>
        <v>0.45069999999999999</v>
      </c>
      <c r="V94" s="24">
        <f>D97</f>
        <v>0.22309999999999999</v>
      </c>
      <c r="W94" s="24">
        <f>D98</f>
        <v>0</v>
      </c>
      <c r="X94" s="24">
        <f>D99</f>
        <v>0.1804</v>
      </c>
    </row>
    <row r="95" spans="1:24" ht="23" customHeight="1">
      <c r="A95" s="47" t="s">
        <v>13</v>
      </c>
      <c r="B95" s="48" t="s">
        <v>1</v>
      </c>
      <c r="C95" s="48" t="s">
        <v>0</v>
      </c>
      <c r="D95" s="48" t="s">
        <v>2</v>
      </c>
      <c r="E95" s="48" t="s">
        <v>3</v>
      </c>
      <c r="F95" s="48" t="s">
        <v>4</v>
      </c>
      <c r="G95" s="48" t="s">
        <v>5</v>
      </c>
      <c r="H95" s="48" t="s">
        <v>6</v>
      </c>
      <c r="I95" s="48" t="s">
        <v>7</v>
      </c>
      <c r="J95" s="48" t="s">
        <v>8</v>
      </c>
      <c r="K95" s="48" t="s">
        <v>9</v>
      </c>
      <c r="L95" s="48" t="s">
        <v>10</v>
      </c>
      <c r="M95" s="48" t="s">
        <v>11</v>
      </c>
      <c r="N95" s="48" t="s">
        <v>12</v>
      </c>
      <c r="O95" s="48" t="s">
        <v>23</v>
      </c>
      <c r="P95" s="48" t="s">
        <v>24</v>
      </c>
      <c r="Q95" s="48" t="s">
        <v>25</v>
      </c>
      <c r="T95" s="105" t="s">
        <v>208</v>
      </c>
      <c r="U95" s="24">
        <f>L96/$R60</f>
        <v>3.7881666666666667</v>
      </c>
      <c r="V95" s="24">
        <f>L97/$R60</f>
        <v>18.415333333333333</v>
      </c>
      <c r="W95" s="24">
        <f>L98/$R60</f>
        <v>0</v>
      </c>
      <c r="X95" s="24">
        <f>L99/$R60</f>
        <v>5.2930000000000001</v>
      </c>
    </row>
    <row r="96" spans="1:24" ht="23" customHeight="1">
      <c r="A96" s="36" t="s">
        <v>81</v>
      </c>
      <c r="B96" s="30">
        <v>55946</v>
      </c>
      <c r="C96" s="30">
        <v>25215</v>
      </c>
      <c r="D96" s="23">
        <v>0.45069999999999999</v>
      </c>
      <c r="E96" s="30">
        <v>32918.35</v>
      </c>
      <c r="F96" s="30">
        <v>3</v>
      </c>
      <c r="G96" s="30">
        <v>170506</v>
      </c>
      <c r="H96" s="30">
        <v>36764</v>
      </c>
      <c r="I96" s="30">
        <v>108407</v>
      </c>
      <c r="J96" s="30">
        <v>112869.9</v>
      </c>
      <c r="K96" s="30">
        <v>140588.88</v>
      </c>
      <c r="L96" s="30">
        <v>227.29</v>
      </c>
      <c r="M96" s="30">
        <v>10777.89</v>
      </c>
      <c r="N96" s="30">
        <v>134.34</v>
      </c>
      <c r="O96" s="50"/>
      <c r="P96" s="50"/>
      <c r="Q96" s="50">
        <v>4</v>
      </c>
      <c r="T96" s="105" t="s">
        <v>209</v>
      </c>
      <c r="U96" s="24">
        <f>E96/$R59</f>
        <v>32.918349999999997</v>
      </c>
      <c r="V96" s="24">
        <f>E97/$R59</f>
        <v>8.1090000000000009E-2</v>
      </c>
      <c r="W96" s="24">
        <f>E98/$R59</f>
        <v>0</v>
      </c>
      <c r="X96" s="24">
        <f>E99/$R59</f>
        <v>15.02975</v>
      </c>
    </row>
    <row r="97" spans="1:24" ht="23" customHeight="1">
      <c r="A97" s="36" t="s">
        <v>82</v>
      </c>
      <c r="B97" s="30">
        <v>68439</v>
      </c>
      <c r="C97" s="30">
        <v>15270</v>
      </c>
      <c r="D97" s="23">
        <v>0.22309999999999999</v>
      </c>
      <c r="E97" s="30">
        <v>81.09</v>
      </c>
      <c r="F97" s="30">
        <v>2</v>
      </c>
      <c r="G97" s="30">
        <v>3923</v>
      </c>
      <c r="H97" s="30">
        <v>14</v>
      </c>
      <c r="I97" s="30">
        <v>404</v>
      </c>
      <c r="J97" s="30">
        <v>912.95</v>
      </c>
      <c r="K97" s="30">
        <v>2408.9899999999998</v>
      </c>
      <c r="L97" s="30">
        <v>1104.92</v>
      </c>
      <c r="M97" s="30">
        <v>76183.149999999994</v>
      </c>
      <c r="N97" s="30">
        <v>910.12</v>
      </c>
      <c r="O97" s="50"/>
      <c r="P97" s="50"/>
      <c r="Q97" s="50">
        <v>1</v>
      </c>
    </row>
    <row r="98" spans="1:24" ht="23" customHeight="1">
      <c r="A98" s="36" t="s">
        <v>83</v>
      </c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</row>
    <row r="99" spans="1:24" ht="23" customHeight="1">
      <c r="A99" s="36" t="s">
        <v>84</v>
      </c>
      <c r="B99" s="30">
        <v>59035</v>
      </c>
      <c r="C99" s="30">
        <v>10648</v>
      </c>
      <c r="D99" s="23">
        <v>0.1804</v>
      </c>
      <c r="E99" s="30">
        <v>15029.75</v>
      </c>
      <c r="F99" s="30">
        <v>0</v>
      </c>
      <c r="G99" s="30">
        <v>89001</v>
      </c>
      <c r="H99" s="30">
        <v>24927</v>
      </c>
      <c r="I99" s="30">
        <v>76373.5</v>
      </c>
      <c r="J99" s="30">
        <v>83420.95</v>
      </c>
      <c r="K99" s="30">
        <v>88336.960000000006</v>
      </c>
      <c r="L99" s="30">
        <v>317.58</v>
      </c>
      <c r="M99" s="30">
        <v>16465.330000000002</v>
      </c>
      <c r="N99" s="30">
        <v>221.83</v>
      </c>
      <c r="O99" s="50"/>
      <c r="P99" s="50"/>
      <c r="Q99" s="50">
        <v>3</v>
      </c>
    </row>
    <row r="100" spans="1:24" ht="23" customHeight="1"/>
    <row r="101" spans="1:24" ht="23" customHeight="1"/>
    <row r="102" spans="1:24" ht="23" customHeight="1">
      <c r="A102" s="111" t="s">
        <v>138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T102" s="46"/>
      <c r="U102" s="46" t="s">
        <v>147</v>
      </c>
      <c r="V102" s="46" t="s">
        <v>155</v>
      </c>
      <c r="W102" s="46" t="s">
        <v>148</v>
      </c>
      <c r="X102" s="46" t="s">
        <v>149</v>
      </c>
    </row>
    <row r="103" spans="1:24" ht="23" customHeight="1">
      <c r="A103" s="32" t="s">
        <v>14</v>
      </c>
      <c r="B103" s="112" t="s">
        <v>15</v>
      </c>
      <c r="C103" s="112"/>
      <c r="D103" s="112"/>
      <c r="E103" s="113" t="s">
        <v>16</v>
      </c>
      <c r="F103" s="113"/>
      <c r="G103" s="113"/>
      <c r="H103" s="113"/>
      <c r="I103" s="113"/>
      <c r="J103" s="113"/>
      <c r="K103" s="113"/>
      <c r="L103" s="71" t="s">
        <v>17</v>
      </c>
      <c r="M103" s="113" t="s">
        <v>18</v>
      </c>
      <c r="N103" s="113"/>
      <c r="O103" s="112" t="s">
        <v>26</v>
      </c>
      <c r="P103" s="112"/>
      <c r="Q103" s="112"/>
      <c r="T103" s="104" t="s">
        <v>207</v>
      </c>
      <c r="U103" s="24">
        <f>D105</f>
        <v>0</v>
      </c>
      <c r="V103" s="24">
        <f>D106</f>
        <v>0.30709999999999998</v>
      </c>
      <c r="W103" s="24">
        <f>D107</f>
        <v>0</v>
      </c>
      <c r="X103" s="24">
        <f>D108</f>
        <v>0</v>
      </c>
    </row>
    <row r="104" spans="1:24">
      <c r="A104" s="47" t="s">
        <v>13</v>
      </c>
      <c r="B104" s="48" t="s">
        <v>1</v>
      </c>
      <c r="C104" s="48" t="s">
        <v>0</v>
      </c>
      <c r="D104" s="48" t="s">
        <v>2</v>
      </c>
      <c r="E104" s="48" t="s">
        <v>3</v>
      </c>
      <c r="F104" s="48" t="s">
        <v>4</v>
      </c>
      <c r="G104" s="48" t="s">
        <v>5</v>
      </c>
      <c r="H104" s="48" t="s">
        <v>6</v>
      </c>
      <c r="I104" s="48" t="s">
        <v>7</v>
      </c>
      <c r="J104" s="48" t="s">
        <v>8</v>
      </c>
      <c r="K104" s="48" t="s">
        <v>9</v>
      </c>
      <c r="L104" s="48" t="s">
        <v>10</v>
      </c>
      <c r="M104" s="48" t="s">
        <v>11</v>
      </c>
      <c r="N104" s="48" t="s">
        <v>12</v>
      </c>
      <c r="O104" s="48" t="s">
        <v>23</v>
      </c>
      <c r="P104" s="48" t="s">
        <v>24</v>
      </c>
      <c r="Q104" s="48" t="s">
        <v>25</v>
      </c>
      <c r="T104" s="105" t="s">
        <v>208</v>
      </c>
      <c r="U104" s="24">
        <f>L105/$R60</f>
        <v>0</v>
      </c>
      <c r="V104" s="24">
        <f>L106/$R60</f>
        <v>19.213999999999999</v>
      </c>
      <c r="W104" s="24">
        <f>L107/$R60</f>
        <v>0</v>
      </c>
      <c r="X104" s="24">
        <f>L108/$R60</f>
        <v>0</v>
      </c>
    </row>
    <row r="105" spans="1:24">
      <c r="A105" s="36" t="s">
        <v>81</v>
      </c>
      <c r="B105" s="75"/>
      <c r="C105" s="75"/>
      <c r="D105" s="76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50"/>
      <c r="P105" s="50"/>
      <c r="Q105" s="50"/>
      <c r="T105" s="105" t="s">
        <v>209</v>
      </c>
      <c r="U105" s="24">
        <f>E105/$R59</f>
        <v>0</v>
      </c>
      <c r="V105" s="24">
        <f>E106/$R59</f>
        <v>0.54916999999999994</v>
      </c>
      <c r="W105" s="24">
        <f>E107/$R59</f>
        <v>0</v>
      </c>
      <c r="X105" s="24">
        <f>E108/$R59</f>
        <v>0</v>
      </c>
    </row>
    <row r="106" spans="1:24">
      <c r="A106" s="36" t="s">
        <v>82</v>
      </c>
      <c r="B106" s="30">
        <v>62937</v>
      </c>
      <c r="C106" s="30">
        <v>19331</v>
      </c>
      <c r="D106" s="23">
        <v>0.30709999999999998</v>
      </c>
      <c r="E106" s="30">
        <v>549.16999999999996</v>
      </c>
      <c r="F106" s="30">
        <v>2</v>
      </c>
      <c r="G106" s="30">
        <v>9299</v>
      </c>
      <c r="H106" s="30">
        <v>631</v>
      </c>
      <c r="I106" s="30">
        <v>2527.8000000000002</v>
      </c>
      <c r="J106" s="30">
        <v>5329.9</v>
      </c>
      <c r="K106" s="30">
        <v>6648.99</v>
      </c>
      <c r="L106" s="30">
        <v>1152.8399999999999</v>
      </c>
      <c r="M106" s="30">
        <v>84510.83</v>
      </c>
      <c r="N106" s="30">
        <v>906.92</v>
      </c>
      <c r="O106" s="50"/>
      <c r="P106" s="50"/>
      <c r="Q106" s="50">
        <v>1</v>
      </c>
    </row>
    <row r="107" spans="1:24">
      <c r="A107" s="36" t="s">
        <v>83</v>
      </c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</row>
    <row r="108" spans="1:24">
      <c r="A108" s="36" t="s">
        <v>84</v>
      </c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</row>
  </sheetData>
  <mergeCells count="31">
    <mergeCell ref="B103:D103"/>
    <mergeCell ref="E103:K103"/>
    <mergeCell ref="M103:N103"/>
    <mergeCell ref="O103:Q103"/>
    <mergeCell ref="A84:Q84"/>
    <mergeCell ref="B85:D85"/>
    <mergeCell ref="E85:K85"/>
    <mergeCell ref="M85:N85"/>
    <mergeCell ref="O85:Q85"/>
    <mergeCell ref="A93:Q93"/>
    <mergeCell ref="B94:D94"/>
    <mergeCell ref="E94:K94"/>
    <mergeCell ref="M94:N94"/>
    <mergeCell ref="O94:Q94"/>
    <mergeCell ref="A102:Q102"/>
    <mergeCell ref="AA59:AE63"/>
    <mergeCell ref="B76:D76"/>
    <mergeCell ref="E76:K76"/>
    <mergeCell ref="M76:N76"/>
    <mergeCell ref="O76:Q76"/>
    <mergeCell ref="A59:Q59"/>
    <mergeCell ref="B60:D60"/>
    <mergeCell ref="E60:K60"/>
    <mergeCell ref="M60:N60"/>
    <mergeCell ref="O60:Q60"/>
    <mergeCell ref="A67:Q67"/>
    <mergeCell ref="B68:D68"/>
    <mergeCell ref="E68:K68"/>
    <mergeCell ref="M68:N68"/>
    <mergeCell ref="O68:Q68"/>
    <mergeCell ref="A75:Q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2094-BBF9-0A43-BAA5-B5B0E72EEB30}">
  <dimension ref="A1:AE106"/>
  <sheetViews>
    <sheetView zoomScale="50" zoomScaleNormal="70" workbookViewId="0">
      <selection activeCell="AA23" sqref="AA23"/>
    </sheetView>
  </sheetViews>
  <sheetFormatPr baseColWidth="10" defaultRowHeight="16"/>
  <cols>
    <col min="1" max="1" width="27.33203125" style="2" customWidth="1"/>
    <col min="2" max="6" width="15" style="9" customWidth="1"/>
    <col min="7" max="11" width="12.6640625" style="9" customWidth="1"/>
    <col min="12" max="12" width="15.83203125" style="9" bestFit="1" customWidth="1"/>
    <col min="13" max="17" width="12.6640625" style="9" customWidth="1"/>
    <col min="18" max="19" width="10.83203125" style="2"/>
    <col min="20" max="20" width="19" style="2" bestFit="1" customWidth="1"/>
    <col min="21" max="16384" width="10.83203125" style="2"/>
  </cols>
  <sheetData>
    <row r="1" spans="1:15">
      <c r="F1" s="13"/>
    </row>
    <row r="2" spans="1:15" ht="30" customHeight="1">
      <c r="A2" s="1" t="s">
        <v>14</v>
      </c>
      <c r="B2" s="22" t="s">
        <v>49</v>
      </c>
      <c r="C2" s="22" t="s">
        <v>50</v>
      </c>
      <c r="D2" s="22" t="s">
        <v>51</v>
      </c>
      <c r="E2" s="77" t="s">
        <v>52</v>
      </c>
      <c r="F2" s="4"/>
    </row>
    <row r="3" spans="1:15" ht="30" customHeight="1">
      <c r="A3" s="5" t="s">
        <v>85</v>
      </c>
      <c r="B3" s="10">
        <v>0.158</v>
      </c>
      <c r="C3" s="10">
        <v>0.151</v>
      </c>
      <c r="D3" s="10">
        <v>0.16500000000000001</v>
      </c>
      <c r="E3" s="78">
        <v>0.15</v>
      </c>
      <c r="F3" s="69"/>
    </row>
    <row r="4" spans="1:15" ht="30" customHeight="1">
      <c r="A4" s="5" t="s">
        <v>86</v>
      </c>
      <c r="B4" s="10">
        <v>0.99399999999999999</v>
      </c>
      <c r="C4" s="10">
        <v>0.70399999999999996</v>
      </c>
      <c r="D4" s="10">
        <v>0.47299999999999998</v>
      </c>
      <c r="E4" s="78">
        <v>0.249</v>
      </c>
      <c r="F4" s="69"/>
    </row>
    <row r="5" spans="1:15" s="9" customFormat="1" ht="30" customHeight="1">
      <c r="A5" s="5" t="s">
        <v>87</v>
      </c>
      <c r="B5" s="10">
        <v>0.23499999999999999</v>
      </c>
      <c r="C5" s="10">
        <v>6.9000000000000006E-2</v>
      </c>
      <c r="D5" s="10">
        <v>5.3999999999999999E-2</v>
      </c>
      <c r="E5" s="78"/>
      <c r="F5" s="69"/>
    </row>
    <row r="6" spans="1:15" s="9" customFormat="1" ht="30" customHeight="1">
      <c r="A6" s="5" t="s">
        <v>88</v>
      </c>
      <c r="B6" s="10">
        <v>0.99399999999999999</v>
      </c>
      <c r="C6" s="10">
        <v>0.92500000000000004</v>
      </c>
      <c r="D6" s="10">
        <v>0.78200000000000003</v>
      </c>
      <c r="E6" s="78">
        <v>0.42299999999999999</v>
      </c>
      <c r="F6" s="69"/>
      <c r="G6" s="8"/>
      <c r="H6" s="8"/>
      <c r="I6" s="8"/>
      <c r="J6" s="8"/>
      <c r="K6" s="8"/>
      <c r="L6" s="8"/>
      <c r="M6" s="8"/>
      <c r="N6" s="8"/>
    </row>
    <row r="7" spans="1:15" s="9" customFormat="1" ht="22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s="9" customFormat="1" ht="22" customHeight="1">
      <c r="A8" s="4"/>
      <c r="B8" s="115"/>
      <c r="C8" s="8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s="9" customFormat="1" ht="22" customHeight="1">
      <c r="A9" s="4"/>
      <c r="B9" s="115"/>
      <c r="C9" s="8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s="9" customFormat="1" ht="22" customHeight="1">
      <c r="A10" s="14"/>
      <c r="B10" s="15"/>
      <c r="C10" s="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s="9" customFormat="1" ht="22" customHeight="1">
      <c r="A11" s="14"/>
      <c r="B11" s="15"/>
      <c r="C11" s="8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s="9" customFormat="1" ht="22" customHeight="1">
      <c r="A12" s="14"/>
      <c r="B12" s="15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s="9" customFormat="1" ht="22" customHeight="1">
      <c r="A13" s="14"/>
      <c r="B13" s="15"/>
      <c r="C13" s="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s="9" customFormat="1" ht="22" customHeight="1">
      <c r="A14" s="14"/>
      <c r="B14" s="15"/>
      <c r="C14" s="8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s="9" customFormat="1" ht="18" customHeight="1">
      <c r="A15" s="2"/>
      <c r="C15" s="8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s="9" customFormat="1" ht="18" customHeight="1">
      <c r="A16" s="2"/>
      <c r="C16" s="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s="9" customFormat="1" ht="18" customHeight="1">
      <c r="A17" s="2"/>
      <c r="C17" s="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s="9" customFormat="1" ht="18" customHeight="1">
      <c r="A18" s="2"/>
      <c r="C18" s="8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s="9" customFormat="1" ht="18" customHeight="1">
      <c r="A19" s="2"/>
      <c r="C19" s="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s="9" customFormat="1" ht="16" customHeight="1">
      <c r="A20" s="7"/>
      <c r="B20" s="8"/>
      <c r="C20" s="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s="9" customFormat="1" ht="16" customHeight="1">
      <c r="A21" s="7"/>
      <c r="B21" s="8"/>
      <c r="C21" s="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s="9" customFormat="1" ht="16" customHeight="1">
      <c r="A22" s="7"/>
      <c r="B22" s="8"/>
      <c r="C22" s="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s="9" customFormat="1" ht="16" customHeight="1">
      <c r="A23" s="7"/>
      <c r="B23" s="8"/>
      <c r="C23" s="8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s="9" customFormat="1" ht="16" customHeight="1">
      <c r="A24" s="7"/>
      <c r="B24" s="8"/>
      <c r="C24" s="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s="9" customFormat="1" ht="16" customHeight="1">
      <c r="A25" s="7"/>
      <c r="B25" s="8"/>
      <c r="C25" s="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s="9" customFormat="1" ht="16" customHeight="1">
      <c r="A26" s="7"/>
      <c r="B26" s="8"/>
      <c r="C26" s="8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s="9" customFormat="1" ht="16" customHeight="1">
      <c r="A27" s="7"/>
      <c r="B27" s="8"/>
      <c r="C27" s="8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s="9" customFormat="1" ht="16" customHeight="1">
      <c r="A28" s="7"/>
      <c r="B28" s="8"/>
      <c r="C28" s="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s="9" customFormat="1" ht="16" customHeight="1">
      <c r="A29" s="7"/>
      <c r="B29" s="8"/>
      <c r="C29" s="8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s="9" customFormat="1" ht="16" customHeight="1">
      <c r="A30" s="7"/>
      <c r="B30" s="8"/>
      <c r="C30" s="8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s="70" customFormat="1" ht="16" customHeight="1">
      <c r="A31" s="7"/>
      <c r="B31" s="8"/>
      <c r="C31" s="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s="70" customFormat="1" ht="16" customHeight="1">
      <c r="A32" s="7"/>
      <c r="B32" s="8"/>
      <c r="C32" s="8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s="70" customFormat="1" ht="16" customHeight="1">
      <c r="A33" s="7"/>
      <c r="B33" s="8"/>
      <c r="C33" s="8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70" customFormat="1" ht="16" customHeight="1">
      <c r="A34" s="7"/>
      <c r="B34" s="8"/>
      <c r="C34" s="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s="70" customFormat="1" ht="16" customHeight="1">
      <c r="A35" s="7"/>
      <c r="B35" s="8"/>
      <c r="C35" s="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s="70" customFormat="1" ht="16" customHeight="1">
      <c r="A36" s="7"/>
      <c r="B36" s="8"/>
      <c r="C36" s="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70" customFormat="1" ht="16" customHeight="1">
      <c r="A37" s="7"/>
      <c r="B37" s="8"/>
      <c r="C37" s="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s="70" customFormat="1" ht="16" customHeight="1">
      <c r="A38" s="7"/>
      <c r="B38" s="8"/>
      <c r="C38" s="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s="70" customFormat="1" ht="16" customHeight="1">
      <c r="A39" s="7"/>
      <c r="B39" s="8"/>
      <c r="C39" s="8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s="70" customFormat="1" ht="16" customHeight="1">
      <c r="A40" s="7"/>
      <c r="B40" s="8"/>
      <c r="C40" s="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s="70" customFormat="1" ht="16" customHeight="1">
      <c r="A41" s="7"/>
      <c r="B41" s="8"/>
      <c r="C41" s="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s="70" customFormat="1" ht="16" customHeight="1">
      <c r="A42" s="7"/>
      <c r="B42" s="8"/>
      <c r="C42" s="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s="70" customFormat="1" ht="16" customHeight="1">
      <c r="A43" s="7"/>
      <c r="B43" s="8"/>
      <c r="C43" s="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s="70" customFormat="1" ht="16" customHeight="1">
      <c r="A44" s="7"/>
      <c r="B44" s="8"/>
      <c r="C44" s="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s="70" customFormat="1" ht="16" customHeight="1">
      <c r="A45" s="7"/>
      <c r="B45" s="8"/>
      <c r="C45" s="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s="70" customFormat="1" ht="16" customHeight="1">
      <c r="A46" s="7"/>
      <c r="B46" s="8"/>
      <c r="C46" s="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s="70" customFormat="1" ht="16" customHeight="1">
      <c r="A47" s="7"/>
      <c r="B47" s="8"/>
      <c r="C47" s="8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s="70" customFormat="1" ht="16" customHeight="1">
      <c r="A48" s="7"/>
      <c r="B48" s="8"/>
      <c r="C48" s="8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31" s="70" customFormat="1" ht="16" customHeight="1">
      <c r="A49" s="7"/>
      <c r="B49" s="8"/>
      <c r="C49" s="8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31" s="70" customFormat="1" ht="16" customHeight="1">
      <c r="A50" s="7"/>
      <c r="B50" s="8"/>
      <c r="C50" s="8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31" s="70" customFormat="1" ht="16" customHeight="1">
      <c r="A51" s="7"/>
      <c r="B51" s="8"/>
      <c r="C51" s="8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31" s="70" customFormat="1" ht="16" customHeight="1">
      <c r="A52" s="7"/>
      <c r="B52" s="8"/>
      <c r="C52" s="8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31" s="70" customFormat="1" ht="16" customHeight="1">
      <c r="A53" s="7"/>
      <c r="B53" s="8"/>
      <c r="C53" s="8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31" s="70" customFormat="1" ht="16" customHeight="1">
      <c r="A54" s="7"/>
      <c r="B54" s="8"/>
      <c r="C54" s="8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31" ht="16" customHeight="1">
      <c r="A55" s="7"/>
      <c r="B55" s="8"/>
      <c r="C55" s="8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31" ht="16" customHeight="1">
      <c r="A56" s="7"/>
      <c r="B56" s="8"/>
      <c r="C56" s="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31" ht="16" customHeight="1">
      <c r="A57" s="12"/>
      <c r="B57" s="13"/>
      <c r="C57" s="13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31" ht="16" customHeight="1">
      <c r="A58" s="12"/>
      <c r="B58" s="13"/>
      <c r="C58" s="1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31" ht="16" customHeight="1">
      <c r="A59" s="12"/>
      <c r="B59" s="13"/>
      <c r="C59" s="13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31" ht="16" customHeight="1">
      <c r="A60" s="12"/>
      <c r="B60" s="13"/>
      <c r="C60" s="13"/>
      <c r="D60" s="15"/>
      <c r="E60" s="11"/>
      <c r="F60" s="11"/>
      <c r="G60" s="11"/>
      <c r="H60" s="11"/>
      <c r="I60" s="11"/>
      <c r="J60" s="11"/>
      <c r="K60" s="11"/>
      <c r="L60" s="11"/>
      <c r="M60" s="11"/>
      <c r="N60" s="8"/>
    </row>
    <row r="61" spans="1:31">
      <c r="A61" s="12"/>
      <c r="B61" s="13"/>
      <c r="C61" s="13"/>
      <c r="D61" s="13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31" ht="23" customHeight="1">
      <c r="A62" s="116" t="s">
        <v>129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2">
        <v>1000</v>
      </c>
      <c r="T62" s="25"/>
      <c r="U62" s="25" t="s">
        <v>147</v>
      </c>
      <c r="V62" s="25" t="s">
        <v>155</v>
      </c>
      <c r="W62" s="25" t="s">
        <v>148</v>
      </c>
      <c r="X62" s="25" t="s">
        <v>149</v>
      </c>
      <c r="AA62" s="110" t="s">
        <v>210</v>
      </c>
      <c r="AB62" s="110"/>
      <c r="AC62" s="110"/>
      <c r="AD62" s="110"/>
      <c r="AE62" s="110"/>
    </row>
    <row r="63" spans="1:31" ht="23" customHeight="1">
      <c r="A63" s="1" t="s">
        <v>14</v>
      </c>
      <c r="B63" s="117" t="s">
        <v>15</v>
      </c>
      <c r="C63" s="117"/>
      <c r="D63" s="117"/>
      <c r="E63" s="118" t="s">
        <v>16</v>
      </c>
      <c r="F63" s="118"/>
      <c r="G63" s="118"/>
      <c r="H63" s="118"/>
      <c r="I63" s="118"/>
      <c r="J63" s="118"/>
      <c r="K63" s="118"/>
      <c r="L63" s="16" t="s">
        <v>17</v>
      </c>
      <c r="M63" s="118" t="s">
        <v>18</v>
      </c>
      <c r="N63" s="118"/>
      <c r="O63" s="117" t="s">
        <v>26</v>
      </c>
      <c r="P63" s="117"/>
      <c r="Q63" s="117"/>
      <c r="R63" s="2">
        <v>60</v>
      </c>
      <c r="T63" s="104" t="s">
        <v>207</v>
      </c>
      <c r="U63" s="24">
        <f>D65</f>
        <v>4.1000000000000003E-3</v>
      </c>
      <c r="V63" s="24">
        <f>D66</f>
        <v>1.1000000000000001E-3</v>
      </c>
      <c r="W63" s="24">
        <f>D67</f>
        <v>0.26750000000000002</v>
      </c>
      <c r="X63" s="24">
        <f>D68</f>
        <v>5.0000000000000001E-4</v>
      </c>
      <c r="AA63" s="110"/>
      <c r="AB63" s="110"/>
      <c r="AC63" s="110"/>
      <c r="AD63" s="110"/>
      <c r="AE63" s="110"/>
    </row>
    <row r="64" spans="1:31" ht="23" customHeight="1">
      <c r="A64" s="29" t="s">
        <v>13</v>
      </c>
      <c r="B64" s="3" t="s">
        <v>1</v>
      </c>
      <c r="C64" s="3" t="s">
        <v>0</v>
      </c>
      <c r="D64" s="3" t="s">
        <v>2</v>
      </c>
      <c r="E64" s="3" t="s">
        <v>3</v>
      </c>
      <c r="F64" s="3" t="s">
        <v>4</v>
      </c>
      <c r="G64" s="3" t="s">
        <v>5</v>
      </c>
      <c r="H64" s="3" t="s">
        <v>6</v>
      </c>
      <c r="I64" s="3" t="s">
        <v>7</v>
      </c>
      <c r="J64" s="3" t="s">
        <v>8</v>
      </c>
      <c r="K64" s="3" t="s">
        <v>9</v>
      </c>
      <c r="L64" s="3" t="s">
        <v>10</v>
      </c>
      <c r="M64" s="3" t="s">
        <v>11</v>
      </c>
      <c r="N64" s="3" t="s">
        <v>12</v>
      </c>
      <c r="O64" s="3" t="s">
        <v>23</v>
      </c>
      <c r="P64" s="3" t="s">
        <v>24</v>
      </c>
      <c r="Q64" s="3" t="s">
        <v>25</v>
      </c>
      <c r="T64" s="105" t="s">
        <v>208</v>
      </c>
      <c r="U64" s="24">
        <f>L65/$R63</f>
        <v>1.4638333333333333</v>
      </c>
      <c r="V64" s="24">
        <f>L66/$R63</f>
        <v>5.7554999999999996</v>
      </c>
      <c r="W64" s="24">
        <f>L67/R$63</f>
        <v>1.107</v>
      </c>
      <c r="X64" s="24">
        <f>L68/$R63</f>
        <v>3.8953333333333333</v>
      </c>
      <c r="AA64" s="110"/>
      <c r="AB64" s="110"/>
      <c r="AC64" s="110"/>
      <c r="AD64" s="110"/>
      <c r="AE64" s="110"/>
    </row>
    <row r="65" spans="1:31" ht="23" customHeight="1">
      <c r="A65" s="5" t="s">
        <v>58</v>
      </c>
      <c r="B65" s="30">
        <v>20985</v>
      </c>
      <c r="C65" s="30">
        <v>87</v>
      </c>
      <c r="D65" s="23">
        <v>4.1000000000000003E-3</v>
      </c>
      <c r="E65" s="30">
        <v>28143.38</v>
      </c>
      <c r="F65" s="30">
        <v>2</v>
      </c>
      <c r="G65" s="30">
        <v>117853</v>
      </c>
      <c r="H65" s="30">
        <v>27680.5</v>
      </c>
      <c r="I65" s="30">
        <v>53078</v>
      </c>
      <c r="J65" s="30">
        <v>71587.399999999994</v>
      </c>
      <c r="K65" s="30">
        <v>107945</v>
      </c>
      <c r="L65" s="30">
        <v>87.83</v>
      </c>
      <c r="M65" s="30">
        <v>8256.5499999999993</v>
      </c>
      <c r="N65" s="30">
        <v>86.08</v>
      </c>
      <c r="O65" s="6"/>
      <c r="P65" s="6"/>
      <c r="Q65" s="6">
        <v>4</v>
      </c>
      <c r="T65" s="105" t="s">
        <v>209</v>
      </c>
      <c r="U65" s="24">
        <f>E65/$R62</f>
        <v>28.143380000000001</v>
      </c>
      <c r="V65" s="24">
        <f>E66/$R62</f>
        <v>3.5299999999999998E-2</v>
      </c>
      <c r="W65" s="24">
        <f>E67/R62</f>
        <v>12.282780000000001</v>
      </c>
      <c r="X65" s="24">
        <f>E68/$R62</f>
        <v>3.635E-2</v>
      </c>
      <c r="AA65" s="110"/>
      <c r="AB65" s="110"/>
      <c r="AC65" s="110"/>
      <c r="AD65" s="110"/>
      <c r="AE65" s="110"/>
    </row>
    <row r="66" spans="1:31" ht="23" customHeight="1">
      <c r="A66" s="5" t="s">
        <v>59</v>
      </c>
      <c r="B66" s="30">
        <v>21000</v>
      </c>
      <c r="C66" s="30">
        <v>23</v>
      </c>
      <c r="D66" s="23">
        <v>1.1000000000000001E-3</v>
      </c>
      <c r="E66" s="30">
        <v>35.299999999999997</v>
      </c>
      <c r="F66" s="30">
        <v>0</v>
      </c>
      <c r="G66" s="30">
        <v>2742</v>
      </c>
      <c r="H66" s="30">
        <v>7</v>
      </c>
      <c r="I66" s="30">
        <v>94</v>
      </c>
      <c r="J66" s="30">
        <v>108</v>
      </c>
      <c r="K66" s="30">
        <v>128</v>
      </c>
      <c r="L66" s="30">
        <v>345.33</v>
      </c>
      <c r="M66" s="30">
        <v>32522.91</v>
      </c>
      <c r="N66" s="30">
        <v>338.98</v>
      </c>
      <c r="O66" s="6"/>
      <c r="P66" s="6"/>
      <c r="Q66" s="6">
        <v>1</v>
      </c>
      <c r="AA66" s="110"/>
      <c r="AB66" s="110"/>
      <c r="AC66" s="110"/>
      <c r="AD66" s="110"/>
      <c r="AE66" s="110"/>
    </row>
    <row r="67" spans="1:31" ht="23" customHeight="1">
      <c r="A67" s="5" t="s">
        <v>60</v>
      </c>
      <c r="B67" s="30">
        <v>15545</v>
      </c>
      <c r="C67" s="30">
        <v>4158</v>
      </c>
      <c r="D67" s="23">
        <v>0.26750000000000002</v>
      </c>
      <c r="E67" s="30">
        <v>12282.78</v>
      </c>
      <c r="F67" s="30">
        <v>1</v>
      </c>
      <c r="G67" s="30">
        <v>172354</v>
      </c>
      <c r="H67" s="30">
        <v>4413</v>
      </c>
      <c r="I67" s="30">
        <v>31872.6</v>
      </c>
      <c r="J67" s="30">
        <v>44697.5</v>
      </c>
      <c r="K67" s="30">
        <v>155888.72</v>
      </c>
      <c r="L67" s="30">
        <v>66.42</v>
      </c>
      <c r="M67" s="30">
        <v>3555.89</v>
      </c>
      <c r="N67" s="30">
        <v>53.93</v>
      </c>
      <c r="O67" s="6"/>
      <c r="P67" s="6"/>
      <c r="Q67" s="6">
        <v>4</v>
      </c>
    </row>
    <row r="68" spans="1:31" ht="23" customHeight="1">
      <c r="A68" s="5" t="s">
        <v>61</v>
      </c>
      <c r="B68" s="30">
        <v>14004</v>
      </c>
      <c r="C68" s="30">
        <v>7</v>
      </c>
      <c r="D68" s="23">
        <v>5.0000000000000001E-4</v>
      </c>
      <c r="E68" s="30">
        <v>36.35</v>
      </c>
      <c r="F68" s="30">
        <v>0</v>
      </c>
      <c r="G68" s="30">
        <v>1922</v>
      </c>
      <c r="H68" s="30">
        <v>4</v>
      </c>
      <c r="I68" s="30">
        <v>95</v>
      </c>
      <c r="J68" s="30">
        <v>104</v>
      </c>
      <c r="K68" s="30">
        <v>395.8</v>
      </c>
      <c r="L68" s="30">
        <v>233.72</v>
      </c>
      <c r="M68" s="30">
        <v>18168.939999999999</v>
      </c>
      <c r="N68" s="30">
        <v>196.11</v>
      </c>
      <c r="O68" s="6"/>
      <c r="P68" s="6"/>
      <c r="Q68" s="6">
        <v>1</v>
      </c>
      <c r="U68" s="17"/>
      <c r="V68" s="17"/>
      <c r="W68" s="17"/>
      <c r="X68" s="17"/>
    </row>
    <row r="69" spans="1:31" ht="23" customHeight="1">
      <c r="A69" s="12"/>
      <c r="B69" s="13"/>
      <c r="C69" s="13"/>
      <c r="D69" s="13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31" ht="23" customHeight="1">
      <c r="A70" s="116" t="s">
        <v>130</v>
      </c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T70" s="25"/>
      <c r="U70" s="25" t="s">
        <v>147</v>
      </c>
      <c r="V70" s="25" t="s">
        <v>155</v>
      </c>
      <c r="W70" s="25" t="s">
        <v>148</v>
      </c>
      <c r="X70" s="25" t="s">
        <v>149</v>
      </c>
    </row>
    <row r="71" spans="1:31" ht="23" customHeight="1">
      <c r="A71" s="1" t="s">
        <v>14</v>
      </c>
      <c r="B71" s="117" t="s">
        <v>15</v>
      </c>
      <c r="C71" s="117"/>
      <c r="D71" s="117"/>
      <c r="E71" s="118" t="s">
        <v>16</v>
      </c>
      <c r="F71" s="118"/>
      <c r="G71" s="118"/>
      <c r="H71" s="118"/>
      <c r="I71" s="118"/>
      <c r="J71" s="118"/>
      <c r="K71" s="118"/>
      <c r="L71" s="16" t="s">
        <v>17</v>
      </c>
      <c r="M71" s="118" t="s">
        <v>18</v>
      </c>
      <c r="N71" s="118"/>
      <c r="O71" s="117" t="s">
        <v>26</v>
      </c>
      <c r="P71" s="117"/>
      <c r="Q71" s="117"/>
      <c r="T71" s="104" t="s">
        <v>207</v>
      </c>
      <c r="U71" s="24">
        <f>D73</f>
        <v>0.38069999999999998</v>
      </c>
      <c r="V71" s="24">
        <f>D74</f>
        <v>0.27589999999999998</v>
      </c>
      <c r="W71" s="24">
        <f>D75</f>
        <v>0.40949999999999998</v>
      </c>
      <c r="X71" s="24">
        <f>D76</f>
        <v>7.2800000000000004E-2</v>
      </c>
    </row>
    <row r="72" spans="1:31" ht="23" customHeight="1">
      <c r="A72" s="29" t="s">
        <v>13</v>
      </c>
      <c r="B72" s="3" t="s">
        <v>1</v>
      </c>
      <c r="C72" s="3" t="s">
        <v>0</v>
      </c>
      <c r="D72" s="3" t="s">
        <v>2</v>
      </c>
      <c r="E72" s="3" t="s">
        <v>3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23</v>
      </c>
      <c r="P72" s="3" t="s">
        <v>24</v>
      </c>
      <c r="Q72" s="3" t="s">
        <v>25</v>
      </c>
      <c r="T72" s="105" t="s">
        <v>208</v>
      </c>
      <c r="U72" s="24">
        <f>L73/$R63</f>
        <v>1.5885</v>
      </c>
      <c r="V72" s="24">
        <f>L74/$R63</f>
        <v>11.502999999999998</v>
      </c>
      <c r="W72" s="24">
        <f>L75/$R63</f>
        <v>1.4961666666666666</v>
      </c>
      <c r="X72" s="24">
        <f>L76/$R63</f>
        <v>11.872999999999999</v>
      </c>
    </row>
    <row r="73" spans="1:31" ht="23" customHeight="1">
      <c r="A73" s="5" t="s">
        <v>89</v>
      </c>
      <c r="B73" s="30">
        <v>44615</v>
      </c>
      <c r="C73" s="30">
        <v>16986</v>
      </c>
      <c r="D73" s="23">
        <v>0.38069999999999998</v>
      </c>
      <c r="E73" s="30">
        <v>59088.91</v>
      </c>
      <c r="F73" s="30">
        <v>2</v>
      </c>
      <c r="G73" s="30">
        <v>408407</v>
      </c>
      <c r="H73" s="30">
        <v>41086.5</v>
      </c>
      <c r="I73" s="30">
        <v>256856.9</v>
      </c>
      <c r="J73" s="30">
        <v>273592.09999999998</v>
      </c>
      <c r="K73" s="30">
        <v>315644.79999999999</v>
      </c>
      <c r="L73" s="30">
        <v>95.31</v>
      </c>
      <c r="M73" s="30">
        <v>6157.79</v>
      </c>
      <c r="N73" s="30">
        <v>59.39</v>
      </c>
      <c r="O73" s="6"/>
      <c r="P73" s="6"/>
      <c r="Q73" s="6">
        <v>8</v>
      </c>
      <c r="T73" s="105" t="s">
        <v>209</v>
      </c>
      <c r="U73" s="24">
        <f>E73/$R62</f>
        <v>59.088910000000006</v>
      </c>
      <c r="V73" s="24">
        <f>E74/$R62</f>
        <v>0.10334</v>
      </c>
      <c r="W73" s="24">
        <f>E75/$R62</f>
        <v>20.525359999999999</v>
      </c>
      <c r="X73" s="24">
        <f>E76/$R62</f>
        <v>1.7850000000000001E-2</v>
      </c>
    </row>
    <row r="74" spans="1:31" ht="23" customHeight="1">
      <c r="A74" s="5" t="s">
        <v>90</v>
      </c>
      <c r="B74" s="30">
        <v>3537</v>
      </c>
      <c r="C74" s="30">
        <v>12012</v>
      </c>
      <c r="D74" s="23">
        <v>0.27589999999999998</v>
      </c>
      <c r="E74" s="30">
        <v>103.34</v>
      </c>
      <c r="F74" s="30">
        <v>0</v>
      </c>
      <c r="G74" s="30">
        <v>5947</v>
      </c>
      <c r="H74" s="30">
        <v>19</v>
      </c>
      <c r="I74" s="30">
        <v>199</v>
      </c>
      <c r="J74" s="30">
        <v>315</v>
      </c>
      <c r="K74" s="30">
        <v>1097.97</v>
      </c>
      <c r="L74" s="30">
        <v>690.18</v>
      </c>
      <c r="M74" s="30">
        <v>48042.31</v>
      </c>
      <c r="N74" s="30">
        <v>520.57000000000005</v>
      </c>
      <c r="O74" s="6"/>
      <c r="P74" s="6"/>
      <c r="Q74" s="6">
        <v>1</v>
      </c>
    </row>
    <row r="75" spans="1:31" ht="23" customHeight="1">
      <c r="A75" s="5" t="s">
        <v>91</v>
      </c>
      <c r="B75" s="30">
        <v>32590</v>
      </c>
      <c r="C75" s="30">
        <v>13347</v>
      </c>
      <c r="D75" s="23">
        <v>0.40949999999999998</v>
      </c>
      <c r="E75" s="30">
        <v>20525.36</v>
      </c>
      <c r="F75" s="30">
        <v>3</v>
      </c>
      <c r="G75" s="30">
        <v>213231</v>
      </c>
      <c r="H75" s="30">
        <v>16472</v>
      </c>
      <c r="I75" s="30">
        <v>72965.100000000006</v>
      </c>
      <c r="J75" s="30">
        <v>116373.4</v>
      </c>
      <c r="K75" s="30">
        <v>162525.69</v>
      </c>
      <c r="L75" s="30">
        <v>89.77</v>
      </c>
      <c r="M75" s="30">
        <v>3915.16</v>
      </c>
      <c r="N75" s="30">
        <v>58.8</v>
      </c>
      <c r="O75" s="6"/>
      <c r="P75" s="6"/>
      <c r="Q75" s="6">
        <v>6</v>
      </c>
    </row>
    <row r="76" spans="1:31" ht="23" customHeight="1">
      <c r="A76" s="5" t="s">
        <v>92</v>
      </c>
      <c r="B76" s="30">
        <v>42676</v>
      </c>
      <c r="C76" s="30">
        <v>3105</v>
      </c>
      <c r="D76" s="23">
        <v>7.2800000000000004E-2</v>
      </c>
      <c r="E76" s="30">
        <v>17.850000000000001</v>
      </c>
      <c r="F76" s="30">
        <v>0</v>
      </c>
      <c r="G76" s="30">
        <v>2267</v>
      </c>
      <c r="H76" s="30">
        <v>3</v>
      </c>
      <c r="I76" s="30">
        <v>81</v>
      </c>
      <c r="J76" s="30">
        <v>89</v>
      </c>
      <c r="K76" s="30">
        <v>97</v>
      </c>
      <c r="L76" s="30">
        <v>712.38</v>
      </c>
      <c r="M76" s="30">
        <v>45021.46</v>
      </c>
      <c r="N76" s="30">
        <v>664.21</v>
      </c>
      <c r="O76" s="6"/>
      <c r="P76" s="6"/>
      <c r="Q76" s="6">
        <v>1</v>
      </c>
    </row>
    <row r="77" spans="1:31" ht="23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31" ht="23" customHeight="1">
      <c r="A78" s="116" t="s">
        <v>131</v>
      </c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T78" s="25"/>
      <c r="U78" s="25" t="s">
        <v>147</v>
      </c>
      <c r="V78" s="25" t="s">
        <v>155</v>
      </c>
      <c r="W78" s="25" t="s">
        <v>148</v>
      </c>
      <c r="X78" s="25" t="s">
        <v>149</v>
      </c>
    </row>
    <row r="79" spans="1:31" ht="23" customHeight="1">
      <c r="A79" s="1" t="s">
        <v>14</v>
      </c>
      <c r="B79" s="117" t="s">
        <v>15</v>
      </c>
      <c r="C79" s="117"/>
      <c r="D79" s="117"/>
      <c r="E79" s="118" t="s">
        <v>16</v>
      </c>
      <c r="F79" s="118"/>
      <c r="G79" s="118"/>
      <c r="H79" s="118"/>
      <c r="I79" s="118"/>
      <c r="J79" s="118"/>
      <c r="K79" s="118"/>
      <c r="L79" s="16" t="s">
        <v>17</v>
      </c>
      <c r="M79" s="118" t="s">
        <v>18</v>
      </c>
      <c r="N79" s="118"/>
      <c r="O79" s="117" t="s">
        <v>26</v>
      </c>
      <c r="P79" s="117"/>
      <c r="Q79" s="117"/>
      <c r="T79" s="104" t="s">
        <v>207</v>
      </c>
      <c r="U79" s="24">
        <f>D81</f>
        <v>0.49969999999999998</v>
      </c>
      <c r="V79" s="24">
        <f>D82</f>
        <v>0.29749999999999999</v>
      </c>
      <c r="W79" s="24">
        <f>D83</f>
        <v>0.65720000000000001</v>
      </c>
      <c r="X79" s="24">
        <f>D84</f>
        <v>0.21</v>
      </c>
    </row>
    <row r="80" spans="1:31" ht="23" customHeight="1">
      <c r="A80" s="29" t="s">
        <v>13</v>
      </c>
      <c r="B80" s="3" t="s">
        <v>1</v>
      </c>
      <c r="C80" s="3" t="s">
        <v>0</v>
      </c>
      <c r="D80" s="3" t="s">
        <v>2</v>
      </c>
      <c r="E80" s="3" t="s">
        <v>3</v>
      </c>
      <c r="F80" s="3" t="s">
        <v>4</v>
      </c>
      <c r="G80" s="3" t="s">
        <v>5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23</v>
      </c>
      <c r="P80" s="3" t="s">
        <v>24</v>
      </c>
      <c r="Q80" s="3" t="s">
        <v>25</v>
      </c>
      <c r="T80" s="105" t="s">
        <v>208</v>
      </c>
      <c r="U80" s="24">
        <f>L81/$R63</f>
        <v>1.6458333333333333</v>
      </c>
      <c r="V80" s="24">
        <f>L82/$R63</f>
        <v>12.943166666666666</v>
      </c>
      <c r="W80" s="24">
        <f>L83/$R63</f>
        <v>2.2595000000000001</v>
      </c>
      <c r="X80" s="24">
        <f>L84/$R63</f>
        <v>15.905166666666666</v>
      </c>
    </row>
    <row r="81" spans="1:26" ht="23" customHeight="1">
      <c r="A81" s="5" t="s">
        <v>93</v>
      </c>
      <c r="B81" s="30">
        <v>67184</v>
      </c>
      <c r="C81" s="30">
        <v>33569</v>
      </c>
      <c r="D81" s="23">
        <v>0.49969999999999998</v>
      </c>
      <c r="E81" s="30">
        <v>58115.25</v>
      </c>
      <c r="F81" s="30">
        <v>0</v>
      </c>
      <c r="G81" s="30">
        <v>575623</v>
      </c>
      <c r="H81" s="30">
        <v>25972.5</v>
      </c>
      <c r="I81" s="30">
        <v>431065.2</v>
      </c>
      <c r="J81" s="30">
        <v>472505.05</v>
      </c>
      <c r="K81" s="30">
        <v>510617.89</v>
      </c>
      <c r="L81" s="30">
        <v>98.75</v>
      </c>
      <c r="M81" s="30">
        <v>5348.4</v>
      </c>
      <c r="N81" s="30">
        <v>50</v>
      </c>
      <c r="O81" s="6"/>
      <c r="P81" s="6"/>
      <c r="Q81" s="6">
        <v>11</v>
      </c>
      <c r="T81" s="105" t="s">
        <v>209</v>
      </c>
      <c r="U81" s="24">
        <f>E81/$R62</f>
        <v>58.115250000000003</v>
      </c>
      <c r="V81" s="24">
        <f>E82/$R62</f>
        <v>0.74775999999999998</v>
      </c>
      <c r="W81" s="24">
        <f>E83/$R62</f>
        <v>9.2695799999999995</v>
      </c>
      <c r="X81" s="24">
        <f>E84/$R62</f>
        <v>3.8929999999999999E-2</v>
      </c>
    </row>
    <row r="82" spans="1:26" ht="23" customHeight="1">
      <c r="A82" s="5" t="s">
        <v>94</v>
      </c>
      <c r="B82" s="30">
        <v>62815</v>
      </c>
      <c r="C82" s="30">
        <v>18686</v>
      </c>
      <c r="D82" s="23">
        <v>0.29749999999999999</v>
      </c>
      <c r="E82" s="30">
        <v>747.76</v>
      </c>
      <c r="F82" s="30">
        <v>0</v>
      </c>
      <c r="G82" s="30">
        <v>12676</v>
      </c>
      <c r="H82" s="30">
        <v>507</v>
      </c>
      <c r="I82" s="30">
        <v>2479</v>
      </c>
      <c r="J82" s="30">
        <v>3688.85</v>
      </c>
      <c r="K82" s="30">
        <v>5626.86</v>
      </c>
      <c r="L82" s="30">
        <v>776.59</v>
      </c>
      <c r="M82" s="30">
        <v>51949.61</v>
      </c>
      <c r="N82" s="30">
        <v>562.33000000000004</v>
      </c>
      <c r="O82" s="6"/>
      <c r="P82" s="6"/>
      <c r="Q82" s="6">
        <v>2</v>
      </c>
    </row>
    <row r="83" spans="1:26" ht="23" customHeight="1">
      <c r="A83" s="5" t="s">
        <v>95</v>
      </c>
      <c r="B83" s="30">
        <v>36172</v>
      </c>
      <c r="C83" s="30">
        <v>23774</v>
      </c>
      <c r="D83" s="23">
        <v>0.65720000000000001</v>
      </c>
      <c r="E83" s="30">
        <v>9269.58</v>
      </c>
      <c r="F83" s="30">
        <v>1</v>
      </c>
      <c r="G83" s="30">
        <v>111900</v>
      </c>
      <c r="H83" s="30">
        <v>6269.5</v>
      </c>
      <c r="I83" s="30">
        <v>32748.799999999999</v>
      </c>
      <c r="J83" s="30">
        <v>51793.5</v>
      </c>
      <c r="K83" s="30">
        <v>88906</v>
      </c>
      <c r="L83" s="30">
        <v>135.57</v>
      </c>
      <c r="M83" s="30">
        <v>3632.85</v>
      </c>
      <c r="N83" s="30">
        <v>51.49</v>
      </c>
      <c r="O83" s="6"/>
      <c r="P83" s="6"/>
      <c r="Q83" s="6">
        <v>5</v>
      </c>
    </row>
    <row r="84" spans="1:26" ht="23" customHeight="1">
      <c r="A84" s="5" t="s">
        <v>96</v>
      </c>
      <c r="B84" s="30">
        <v>57215</v>
      </c>
      <c r="C84" s="30">
        <v>12018</v>
      </c>
      <c r="D84" s="23">
        <v>0.21</v>
      </c>
      <c r="E84" s="30">
        <v>38.93</v>
      </c>
      <c r="F84" s="30">
        <v>0</v>
      </c>
      <c r="G84" s="30">
        <v>5194</v>
      </c>
      <c r="H84" s="30">
        <v>4</v>
      </c>
      <c r="I84" s="30">
        <v>15</v>
      </c>
      <c r="J84" s="30">
        <v>88</v>
      </c>
      <c r="K84" s="30">
        <v>100</v>
      </c>
      <c r="L84" s="30">
        <v>954.31</v>
      </c>
      <c r="M84" s="30">
        <v>51223.35</v>
      </c>
      <c r="N84" s="30">
        <v>767.96</v>
      </c>
      <c r="O84" s="6"/>
      <c r="P84" s="6"/>
      <c r="Q84" s="6">
        <v>1</v>
      </c>
    </row>
    <row r="85" spans="1:26" ht="23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26" ht="23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26" ht="23" customHeight="1">
      <c r="A87" s="116" t="s">
        <v>132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T87" s="25"/>
      <c r="U87" s="25" t="s">
        <v>147</v>
      </c>
      <c r="V87" s="25" t="s">
        <v>155</v>
      </c>
      <c r="W87" s="25" t="s">
        <v>148</v>
      </c>
      <c r="X87" s="25" t="s">
        <v>149</v>
      </c>
    </row>
    <row r="88" spans="1:26" ht="23" customHeight="1">
      <c r="A88" s="1" t="s">
        <v>14</v>
      </c>
      <c r="B88" s="117" t="s">
        <v>15</v>
      </c>
      <c r="C88" s="117"/>
      <c r="D88" s="117"/>
      <c r="E88" s="118" t="s">
        <v>16</v>
      </c>
      <c r="F88" s="118"/>
      <c r="G88" s="118"/>
      <c r="H88" s="118"/>
      <c r="I88" s="118"/>
      <c r="J88" s="118"/>
      <c r="K88" s="118"/>
      <c r="L88" s="16" t="s">
        <v>17</v>
      </c>
      <c r="M88" s="118" t="s">
        <v>18</v>
      </c>
      <c r="N88" s="118"/>
      <c r="O88" s="117" t="s">
        <v>26</v>
      </c>
      <c r="P88" s="117"/>
      <c r="Q88" s="117"/>
      <c r="T88" s="104" t="s">
        <v>207</v>
      </c>
      <c r="U88" s="24">
        <f>D90</f>
        <v>0.54039999999999999</v>
      </c>
      <c r="V88" s="24">
        <f>D91</f>
        <v>0.43590000000000001</v>
      </c>
      <c r="W88" s="24">
        <f>D92</f>
        <v>0</v>
      </c>
      <c r="X88" s="24">
        <f>D93</f>
        <v>0.36209999999999998</v>
      </c>
    </row>
    <row r="89" spans="1:26" ht="23" customHeight="1">
      <c r="A89" s="29" t="s">
        <v>13</v>
      </c>
      <c r="B89" s="3" t="s">
        <v>1</v>
      </c>
      <c r="C89" s="3" t="s">
        <v>0</v>
      </c>
      <c r="D89" s="3" t="s">
        <v>2</v>
      </c>
      <c r="E89" s="3" t="s">
        <v>3</v>
      </c>
      <c r="F89" s="3" t="s">
        <v>4</v>
      </c>
      <c r="G89" s="3" t="s">
        <v>5</v>
      </c>
      <c r="H89" s="3" t="s">
        <v>6</v>
      </c>
      <c r="I89" s="3" t="s">
        <v>7</v>
      </c>
      <c r="J89" s="3" t="s">
        <v>8</v>
      </c>
      <c r="K89" s="3" t="s">
        <v>9</v>
      </c>
      <c r="L89" s="3" t="s">
        <v>10</v>
      </c>
      <c r="M89" s="3" t="s">
        <v>11</v>
      </c>
      <c r="N89" s="3" t="s">
        <v>12</v>
      </c>
      <c r="O89" s="3" t="s">
        <v>23</v>
      </c>
      <c r="P89" s="3" t="s">
        <v>24</v>
      </c>
      <c r="Q89" s="3" t="s">
        <v>25</v>
      </c>
      <c r="T89" s="105" t="s">
        <v>208</v>
      </c>
      <c r="U89" s="24">
        <f>L90/$R63</f>
        <v>1.8366666666666667</v>
      </c>
      <c r="V89" s="24">
        <f>L91/$R63</f>
        <v>11.151</v>
      </c>
      <c r="W89" s="24">
        <f>L92/$R63</f>
        <v>0</v>
      </c>
      <c r="X89" s="24">
        <f>L93/$R63</f>
        <v>12.493500000000001</v>
      </c>
    </row>
    <row r="90" spans="1:26" ht="23" customHeight="1">
      <c r="A90" s="5" t="s">
        <v>97</v>
      </c>
      <c r="B90" s="30">
        <v>73223</v>
      </c>
      <c r="C90" s="30">
        <v>39571</v>
      </c>
      <c r="D90" s="23">
        <v>0.54039999999999999</v>
      </c>
      <c r="E90" s="30">
        <v>51983.56</v>
      </c>
      <c r="F90" s="30">
        <v>0</v>
      </c>
      <c r="G90" s="30">
        <v>550487</v>
      </c>
      <c r="H90" s="30">
        <v>23370</v>
      </c>
      <c r="I90" s="30">
        <v>437018.4</v>
      </c>
      <c r="J90" s="30">
        <v>477126.5</v>
      </c>
      <c r="K90" s="30">
        <v>505768.76</v>
      </c>
      <c r="L90" s="30">
        <v>110.2</v>
      </c>
      <c r="M90" s="30">
        <v>5476.6</v>
      </c>
      <c r="N90" s="30">
        <v>51.25</v>
      </c>
      <c r="O90" s="6"/>
      <c r="P90" s="6"/>
      <c r="Q90" s="6">
        <v>11</v>
      </c>
      <c r="T90" s="105" t="s">
        <v>209</v>
      </c>
      <c r="U90" s="24">
        <f>E90/$R62</f>
        <v>51.983559999999997</v>
      </c>
      <c r="V90" s="24">
        <f>E91/$R62</f>
        <v>3.0488600000000003</v>
      </c>
      <c r="W90" s="24">
        <f>E92/$R62</f>
        <v>0</v>
      </c>
      <c r="X90" s="24">
        <f>E93/$R62</f>
        <v>1.5988900000000001</v>
      </c>
    </row>
    <row r="91" spans="1:26" ht="23" customHeight="1">
      <c r="A91" s="5" t="s">
        <v>98</v>
      </c>
      <c r="B91" s="30">
        <v>83132</v>
      </c>
      <c r="C91" s="30">
        <v>36237</v>
      </c>
      <c r="D91" s="23">
        <v>0.43590000000000001</v>
      </c>
      <c r="E91" s="30">
        <v>3048.86</v>
      </c>
      <c r="F91" s="30">
        <v>0</v>
      </c>
      <c r="G91" s="30">
        <v>39638</v>
      </c>
      <c r="H91" s="30">
        <v>366</v>
      </c>
      <c r="I91" s="30">
        <v>8770.7000000000007</v>
      </c>
      <c r="J91" s="30">
        <v>15328.85</v>
      </c>
      <c r="K91" s="30">
        <v>19644</v>
      </c>
      <c r="L91" s="30">
        <v>669.06</v>
      </c>
      <c r="M91" s="30">
        <v>36289.39</v>
      </c>
      <c r="N91" s="30">
        <v>399.04</v>
      </c>
      <c r="O91" s="6"/>
      <c r="P91" s="6"/>
      <c r="Q91" s="6">
        <v>2</v>
      </c>
    </row>
    <row r="92" spans="1:26" ht="23" customHeight="1">
      <c r="A92" s="5" t="s">
        <v>99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26" ht="23" customHeight="1">
      <c r="A93" s="5" t="s">
        <v>100</v>
      </c>
      <c r="B93" s="30">
        <v>67200</v>
      </c>
      <c r="C93" s="30">
        <v>24331</v>
      </c>
      <c r="D93" s="23">
        <v>0.36209999999999998</v>
      </c>
      <c r="E93" s="30">
        <v>1598.89</v>
      </c>
      <c r="F93" s="30">
        <v>0</v>
      </c>
      <c r="G93" s="30">
        <v>33199</v>
      </c>
      <c r="H93" s="30">
        <v>229.5</v>
      </c>
      <c r="I93" s="30">
        <v>7973</v>
      </c>
      <c r="J93" s="30">
        <v>10543.95</v>
      </c>
      <c r="K93" s="30">
        <v>17929.990000000002</v>
      </c>
      <c r="L93" s="30">
        <v>749.61</v>
      </c>
      <c r="M93" s="30">
        <v>40238.03</v>
      </c>
      <c r="N93" s="30">
        <v>436.34</v>
      </c>
      <c r="O93" s="6"/>
      <c r="P93" s="6"/>
      <c r="Q93" s="6">
        <v>2</v>
      </c>
    </row>
    <row r="94" spans="1:26" ht="23" customHeight="1"/>
    <row r="95" spans="1:26" ht="23" customHeight="1">
      <c r="U95" s="17"/>
      <c r="V95" s="17"/>
      <c r="W95" s="17"/>
      <c r="X95" s="17"/>
    </row>
    <row r="96" spans="1:26" ht="23" customHeight="1">
      <c r="S96" s="12"/>
      <c r="T96" s="12"/>
      <c r="U96" s="12"/>
      <c r="V96" s="12"/>
      <c r="W96" s="12"/>
      <c r="X96" s="12"/>
      <c r="Y96" s="12"/>
      <c r="Z96" s="12"/>
    </row>
    <row r="97" spans="19:26" ht="23" customHeight="1">
      <c r="S97" s="12"/>
      <c r="T97" s="12"/>
      <c r="U97" s="12"/>
      <c r="V97" s="12"/>
      <c r="W97" s="12"/>
      <c r="X97" s="12"/>
      <c r="Y97" s="12"/>
      <c r="Z97" s="12"/>
    </row>
    <row r="98" spans="19:26" ht="23" customHeight="1">
      <c r="S98" s="12"/>
      <c r="T98" s="27"/>
      <c r="U98" s="28"/>
      <c r="V98" s="28"/>
      <c r="W98" s="28"/>
      <c r="X98" s="28"/>
      <c r="Y98" s="12"/>
      <c r="Z98" s="12"/>
    </row>
    <row r="99" spans="19:26" ht="18">
      <c r="S99" s="12"/>
      <c r="T99" s="27"/>
      <c r="U99" s="28"/>
      <c r="V99" s="28"/>
      <c r="W99" s="28"/>
      <c r="X99" s="28"/>
      <c r="Y99" s="12"/>
      <c r="Z99" s="12"/>
    </row>
    <row r="100" spans="19:26" ht="18">
      <c r="S100" s="12"/>
      <c r="T100" s="27"/>
      <c r="U100" s="28"/>
      <c r="V100" s="28"/>
      <c r="W100" s="28"/>
      <c r="X100" s="28"/>
      <c r="Y100" s="12"/>
      <c r="Z100" s="12"/>
    </row>
    <row r="101" spans="19:26">
      <c r="S101" s="12"/>
      <c r="T101" s="12"/>
      <c r="U101" s="12"/>
      <c r="V101" s="12"/>
      <c r="W101" s="12"/>
      <c r="X101" s="12"/>
      <c r="Y101" s="12"/>
      <c r="Z101" s="12"/>
    </row>
    <row r="102" spans="19:26">
      <c r="S102" s="12"/>
      <c r="T102" s="12"/>
      <c r="U102" s="12"/>
      <c r="V102" s="12"/>
      <c r="W102" s="12"/>
      <c r="X102" s="12"/>
      <c r="Y102" s="12"/>
      <c r="Z102" s="12"/>
    </row>
    <row r="103" spans="19:26">
      <c r="S103" s="12"/>
      <c r="T103" s="12"/>
      <c r="U103" s="12"/>
      <c r="V103" s="12"/>
      <c r="W103" s="12"/>
      <c r="X103" s="12"/>
      <c r="Y103" s="12"/>
      <c r="Z103" s="12"/>
    </row>
    <row r="104" spans="19:26">
      <c r="S104" s="12"/>
      <c r="T104" s="12"/>
      <c r="U104" s="12"/>
      <c r="V104" s="12"/>
      <c r="W104" s="12"/>
      <c r="X104" s="12"/>
      <c r="Y104" s="12"/>
      <c r="Z104" s="12"/>
    </row>
    <row r="105" spans="19:26">
      <c r="S105" s="12"/>
      <c r="T105" s="12"/>
      <c r="U105" s="12"/>
      <c r="V105" s="12"/>
      <c r="W105" s="12"/>
      <c r="X105" s="12"/>
      <c r="Y105" s="12"/>
      <c r="Z105" s="12"/>
    </row>
    <row r="106" spans="19:26">
      <c r="S106" s="12"/>
      <c r="T106" s="12"/>
      <c r="U106" s="12"/>
      <c r="V106" s="12"/>
      <c r="W106" s="12"/>
      <c r="X106" s="12"/>
      <c r="Y106" s="12"/>
      <c r="Z106" s="12"/>
    </row>
  </sheetData>
  <mergeCells count="22">
    <mergeCell ref="B88:D88"/>
    <mergeCell ref="E88:K88"/>
    <mergeCell ref="M88:N88"/>
    <mergeCell ref="O88:Q88"/>
    <mergeCell ref="A70:Q70"/>
    <mergeCell ref="B71:D71"/>
    <mergeCell ref="E71:K71"/>
    <mergeCell ref="M71:N71"/>
    <mergeCell ref="O71:Q71"/>
    <mergeCell ref="A78:Q78"/>
    <mergeCell ref="B79:D79"/>
    <mergeCell ref="E79:K79"/>
    <mergeCell ref="M79:N79"/>
    <mergeCell ref="O79:Q79"/>
    <mergeCell ref="A87:Q87"/>
    <mergeCell ref="AA62:AE66"/>
    <mergeCell ref="B8:B9"/>
    <mergeCell ref="A62:Q62"/>
    <mergeCell ref="B63:D63"/>
    <mergeCell ref="E63:K63"/>
    <mergeCell ref="M63:N63"/>
    <mergeCell ref="O63:Q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63A9-B718-A045-B504-A2B9158D74D2}">
  <dimension ref="A2:AH93"/>
  <sheetViews>
    <sheetView topLeftCell="A4" zoomScale="50" workbookViewId="0">
      <selection activeCell="Z53" sqref="Z53:AD57"/>
    </sheetView>
  </sheetViews>
  <sheetFormatPr baseColWidth="10" defaultRowHeight="18"/>
  <cols>
    <col min="1" max="1" width="27.33203125" style="35" customWidth="1"/>
    <col min="2" max="6" width="15" style="72" customWidth="1"/>
    <col min="7" max="11" width="12.6640625" style="72" customWidth="1"/>
    <col min="12" max="12" width="15.83203125" style="72" bestFit="1" customWidth="1"/>
    <col min="13" max="17" width="12.6640625" style="72" customWidth="1"/>
    <col min="18" max="19" width="10.83203125" style="35"/>
    <col min="20" max="20" width="19" style="35" bestFit="1" customWidth="1"/>
    <col min="21" max="16384" width="10.83203125" style="35"/>
  </cols>
  <sheetData>
    <row r="2" spans="1:15" ht="30" customHeight="1">
      <c r="A2" s="32" t="s">
        <v>14</v>
      </c>
      <c r="B2" s="96" t="s">
        <v>49</v>
      </c>
      <c r="C2" s="96" t="s">
        <v>50</v>
      </c>
      <c r="D2" s="96" t="s">
        <v>51</v>
      </c>
      <c r="E2" s="96" t="s">
        <v>52</v>
      </c>
      <c r="F2" s="96" t="s">
        <v>53</v>
      </c>
    </row>
    <row r="3" spans="1:15" ht="30" customHeight="1">
      <c r="A3" s="36" t="s">
        <v>102</v>
      </c>
      <c r="B3" s="37">
        <v>9.8000000000000004E-2</v>
      </c>
      <c r="C3" s="37">
        <v>7.4999999999999997E-2</v>
      </c>
      <c r="D3" s="37">
        <v>6.3E-2</v>
      </c>
      <c r="E3" s="37">
        <v>5.5E-2</v>
      </c>
      <c r="F3" s="37">
        <v>4.8000000000000001E-2</v>
      </c>
    </row>
    <row r="4" spans="1:15" ht="30" customHeight="1">
      <c r="A4" s="36" t="s">
        <v>107</v>
      </c>
      <c r="B4" s="37">
        <v>0.13600000000000001</v>
      </c>
      <c r="C4" s="37">
        <v>7.1999999999999995E-2</v>
      </c>
      <c r="D4" s="37">
        <v>0.06</v>
      </c>
      <c r="E4" s="37">
        <v>5.8999999999999997E-2</v>
      </c>
      <c r="F4" s="37">
        <v>4.9000000000000002E-2</v>
      </c>
      <c r="I4" s="39"/>
    </row>
    <row r="5" spans="1:15" s="72" customFormat="1" ht="22" customHeight="1">
      <c r="A5" s="36" t="s">
        <v>145</v>
      </c>
      <c r="B5" s="37">
        <v>0.997</v>
      </c>
      <c r="C5" s="37">
        <v>0.84799999999999998</v>
      </c>
      <c r="D5" s="37">
        <v>0.73399999999999999</v>
      </c>
      <c r="E5" s="37">
        <v>0.63600000000000001</v>
      </c>
      <c r="F5" s="37">
        <v>0.63500000000000001</v>
      </c>
      <c r="G5" s="39"/>
      <c r="H5" s="39"/>
      <c r="I5" s="39"/>
      <c r="J5" s="39"/>
      <c r="K5" s="39"/>
      <c r="L5" s="39"/>
      <c r="M5" s="39"/>
      <c r="N5" s="39"/>
      <c r="O5" s="39"/>
    </row>
    <row r="6" spans="1:15" s="72" customFormat="1" ht="22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s="72" customFormat="1" ht="22" customHeight="1">
      <c r="A7" s="74"/>
      <c r="B7" s="74"/>
      <c r="C7" s="3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s="72" customFormat="1" ht="22" customHeight="1">
      <c r="A8" s="74"/>
      <c r="B8" s="74"/>
      <c r="C8" s="39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5" s="72" customFormat="1" ht="22" customHeight="1">
      <c r="A9" s="41"/>
      <c r="B9" s="74"/>
      <c r="C9" s="3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15" s="72" customFormat="1" ht="22" customHeight="1">
      <c r="A10" s="41"/>
      <c r="B10" s="38"/>
      <c r="C10" s="3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5" s="72" customFormat="1" ht="22" customHeight="1">
      <c r="A11" s="41"/>
      <c r="B11" s="38"/>
      <c r="C11" s="3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15" s="72" customFormat="1" ht="22" customHeight="1">
      <c r="A12" s="41"/>
      <c r="B12" s="38"/>
      <c r="C12" s="3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s="72" customFormat="1" ht="22" customHeight="1">
      <c r="A13" s="41"/>
      <c r="B13" s="38"/>
      <c r="C13" s="3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15" s="72" customFormat="1" ht="18" customHeight="1">
      <c r="A14" s="35"/>
      <c r="C14" s="3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1:15" s="72" customFormat="1" ht="18" customHeight="1">
      <c r="A15" s="35"/>
      <c r="C15" s="39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1:15" s="72" customFormat="1" ht="18" customHeight="1">
      <c r="A16" s="35"/>
      <c r="C16" s="3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s="72" customFormat="1" ht="18" customHeight="1">
      <c r="A17" s="35"/>
      <c r="C17" s="3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s="72" customFormat="1" ht="18" customHeight="1">
      <c r="A18" s="35"/>
      <c r="C18" s="39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s="72" customFormat="1" ht="16" customHeight="1">
      <c r="A19" s="40"/>
      <c r="B19" s="39"/>
      <c r="C19" s="39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 s="72" customFormat="1" ht="16" customHeight="1">
      <c r="A20" s="40"/>
      <c r="B20" s="39"/>
      <c r="C20" s="39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s="72" customFormat="1" ht="16" customHeight="1">
      <c r="A21" s="40"/>
      <c r="B21" s="39"/>
      <c r="C21" s="39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s="72" customFormat="1" ht="16" customHeight="1">
      <c r="A22" s="40"/>
      <c r="B22" s="39"/>
      <c r="C22" s="39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1:15" s="72" customFormat="1" ht="16" customHeight="1">
      <c r="A23" s="40"/>
      <c r="B23" s="39"/>
      <c r="C23" s="3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15" s="72" customFormat="1" ht="16" customHeight="1">
      <c r="A24" s="40"/>
      <c r="B24" s="39"/>
      <c r="C24" s="39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15" s="72" customFormat="1" ht="16" customHeight="1">
      <c r="A25" s="40"/>
      <c r="B25" s="39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5" s="72" customFormat="1" ht="16" customHeight="1">
      <c r="A26" s="40"/>
      <c r="B26" s="39"/>
      <c r="C26" s="3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</row>
    <row r="27" spans="1:15" s="72" customFormat="1" ht="16" customHeight="1">
      <c r="A27" s="40"/>
      <c r="B27" s="39"/>
      <c r="C27" s="3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  <row r="28" spans="1:15" s="72" customFormat="1" ht="16" customHeight="1">
      <c r="A28" s="40"/>
      <c r="B28" s="39"/>
      <c r="C28" s="3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15" s="72" customFormat="1" ht="16" customHeight="1">
      <c r="A29" s="40"/>
      <c r="B29" s="39"/>
      <c r="C29" s="3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1:15" s="72" customFormat="1" ht="16" customHeight="1">
      <c r="A30" s="40"/>
      <c r="B30" s="39"/>
      <c r="C30" s="3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15" s="72" customFormat="1" ht="16" customHeight="1">
      <c r="A31" s="40"/>
      <c r="B31" s="39"/>
      <c r="C31" s="3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</row>
    <row r="32" spans="1:15" s="72" customFormat="1" ht="16" customHeight="1">
      <c r="A32" s="40"/>
      <c r="B32" s="39"/>
      <c r="C32" s="3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 spans="1:15" s="72" customFormat="1" ht="16" customHeight="1">
      <c r="A33" s="40"/>
      <c r="B33" s="39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 spans="1:15" s="72" customFormat="1" ht="16" customHeight="1">
      <c r="A34" s="40"/>
      <c r="B34" s="39"/>
      <c r="C34" s="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  <row r="35" spans="1:15" s="72" customFormat="1" ht="16" customHeight="1">
      <c r="A35" s="40"/>
      <c r="B35" s="39"/>
      <c r="C35" s="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</row>
    <row r="36" spans="1:15" s="72" customFormat="1" ht="16" customHeight="1">
      <c r="A36" s="40"/>
      <c r="B36" s="39"/>
      <c r="C36" s="3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5" s="72" customFormat="1" ht="16" customHeight="1">
      <c r="A37" s="40"/>
      <c r="B37" s="39"/>
      <c r="C37" s="39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5" s="72" customFormat="1" ht="16" customHeight="1">
      <c r="A38" s="40"/>
      <c r="B38" s="39"/>
      <c r="C38" s="39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 spans="1:15" s="72" customFormat="1" ht="16" customHeight="1">
      <c r="A39" s="40"/>
      <c r="B39" s="39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</row>
    <row r="40" spans="1:15" s="72" customFormat="1" ht="16" customHeight="1">
      <c r="A40" s="40"/>
      <c r="B40" s="39"/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</row>
    <row r="41" spans="1:15" s="72" customFormat="1" ht="16" customHeight="1">
      <c r="A41" s="40"/>
      <c r="B41" s="39"/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</row>
    <row r="42" spans="1:15" s="72" customFormat="1" ht="16" customHeight="1">
      <c r="A42" s="40"/>
      <c r="B42" s="39"/>
      <c r="C42" s="39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</row>
    <row r="43" spans="1:15" s="72" customFormat="1" ht="16" customHeight="1">
      <c r="A43" s="40"/>
      <c r="B43" s="39"/>
      <c r="C43" s="3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</row>
    <row r="44" spans="1:15" s="72" customFormat="1" ht="16" customHeight="1">
      <c r="A44" s="40"/>
      <c r="B44" s="39"/>
      <c r="C44" s="39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</row>
    <row r="45" spans="1:15" s="72" customFormat="1" ht="16" customHeight="1">
      <c r="A45" s="40"/>
      <c r="B45" s="39"/>
      <c r="C45" s="39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</row>
    <row r="46" spans="1:15" ht="16" customHeight="1">
      <c r="A46" s="40"/>
      <c r="B46" s="39"/>
      <c r="C46" s="39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</row>
    <row r="47" spans="1:15" ht="16" customHeight="1">
      <c r="A47" s="40"/>
      <c r="B47" s="39"/>
      <c r="C47" s="39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</row>
    <row r="48" spans="1:15" ht="16" customHeight="1">
      <c r="A48" s="43"/>
      <c r="B48" s="44"/>
      <c r="C48" s="4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</row>
    <row r="49" spans="1:34" ht="16" customHeight="1">
      <c r="A49" s="43"/>
      <c r="B49" s="44"/>
      <c r="C49" s="4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34" ht="16" customHeight="1">
      <c r="A50" s="43"/>
      <c r="B50" s="44"/>
      <c r="C50" s="4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34" ht="16" customHeight="1">
      <c r="A51" s="43"/>
      <c r="B51" s="44"/>
      <c r="C51" s="44"/>
      <c r="D51" s="38"/>
      <c r="E51" s="42"/>
      <c r="F51" s="42"/>
      <c r="G51" s="42"/>
      <c r="H51" s="42"/>
      <c r="I51" s="42"/>
      <c r="J51" s="42"/>
      <c r="K51" s="42"/>
      <c r="L51" s="42"/>
      <c r="M51" s="42"/>
      <c r="N51" s="39"/>
    </row>
    <row r="52" spans="1:34">
      <c r="A52" s="43"/>
      <c r="B52" s="44"/>
      <c r="C52" s="44"/>
      <c r="D52" s="44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34" ht="23" customHeight="1">
      <c r="A53" s="111" t="s">
        <v>115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35">
        <v>1000</v>
      </c>
      <c r="T53" s="46"/>
      <c r="U53" s="46" t="s">
        <v>150</v>
      </c>
      <c r="V53" s="46" t="s">
        <v>151</v>
      </c>
      <c r="W53" s="46" t="s">
        <v>149</v>
      </c>
      <c r="Z53" s="110" t="s">
        <v>210</v>
      </c>
      <c r="AA53" s="110"/>
      <c r="AB53" s="110"/>
      <c r="AC53" s="110"/>
      <c r="AD53" s="110"/>
    </row>
    <row r="54" spans="1:34" ht="23" customHeight="1">
      <c r="A54" s="32" t="s">
        <v>14</v>
      </c>
      <c r="B54" s="112" t="s">
        <v>15</v>
      </c>
      <c r="C54" s="112"/>
      <c r="D54" s="112"/>
      <c r="E54" s="113" t="s">
        <v>16</v>
      </c>
      <c r="F54" s="113"/>
      <c r="G54" s="113"/>
      <c r="H54" s="113"/>
      <c r="I54" s="113"/>
      <c r="J54" s="113"/>
      <c r="K54" s="113"/>
      <c r="L54" s="71" t="s">
        <v>17</v>
      </c>
      <c r="M54" s="113" t="s">
        <v>18</v>
      </c>
      <c r="N54" s="113"/>
      <c r="O54" s="112" t="s">
        <v>26</v>
      </c>
      <c r="P54" s="112"/>
      <c r="Q54" s="112"/>
      <c r="R54" s="35">
        <v>60</v>
      </c>
      <c r="T54" s="104" t="s">
        <v>207</v>
      </c>
      <c r="U54" s="24">
        <f>D56</f>
        <v>1.2200000000000001E-2</v>
      </c>
      <c r="V54" s="24">
        <f>D57</f>
        <v>1.3100000000000001E-2</v>
      </c>
      <c r="W54" s="24">
        <f>D58</f>
        <v>5.0000000000000001E-4</v>
      </c>
      <c r="Z54" s="110"/>
      <c r="AA54" s="110"/>
      <c r="AB54" s="110"/>
      <c r="AC54" s="110"/>
      <c r="AD54" s="110"/>
    </row>
    <row r="55" spans="1:34" ht="23" customHeight="1">
      <c r="A55" s="47" t="s">
        <v>13</v>
      </c>
      <c r="B55" s="48" t="s">
        <v>1</v>
      </c>
      <c r="C55" s="48" t="s">
        <v>0</v>
      </c>
      <c r="D55" s="48" t="s">
        <v>2</v>
      </c>
      <c r="E55" s="48" t="s">
        <v>3</v>
      </c>
      <c r="F55" s="48" t="s">
        <v>4</v>
      </c>
      <c r="G55" s="48" t="s">
        <v>5</v>
      </c>
      <c r="H55" s="48" t="s">
        <v>6</v>
      </c>
      <c r="I55" s="48" t="s">
        <v>7</v>
      </c>
      <c r="J55" s="48" t="s">
        <v>8</v>
      </c>
      <c r="K55" s="48" t="s">
        <v>9</v>
      </c>
      <c r="L55" s="48" t="s">
        <v>10</v>
      </c>
      <c r="M55" s="48" t="s">
        <v>11</v>
      </c>
      <c r="N55" s="48" t="s">
        <v>12</v>
      </c>
      <c r="O55" s="48" t="s">
        <v>23</v>
      </c>
      <c r="P55" s="48" t="s">
        <v>24</v>
      </c>
      <c r="Q55" s="48" t="s">
        <v>25</v>
      </c>
      <c r="T55" s="105" t="s">
        <v>208</v>
      </c>
      <c r="U55" s="24">
        <f>L56/$R54</f>
        <v>3.0935000000000001</v>
      </c>
      <c r="V55" s="24">
        <f>L57/$R54</f>
        <v>2.9680000000000004</v>
      </c>
      <c r="W55" s="24">
        <f>L58/$R54</f>
        <v>3.0568333333333331</v>
      </c>
      <c r="Z55" s="110"/>
      <c r="AA55" s="110"/>
      <c r="AB55" s="110"/>
      <c r="AC55" s="110"/>
      <c r="AD55" s="110"/>
    </row>
    <row r="56" spans="1:34" ht="23" customHeight="1">
      <c r="A56" s="36" t="s">
        <v>63</v>
      </c>
      <c r="B56" s="30">
        <v>18000</v>
      </c>
      <c r="C56" s="30">
        <v>220</v>
      </c>
      <c r="D56" s="23">
        <v>1.2200000000000001E-2</v>
      </c>
      <c r="E56" s="30">
        <v>6734.57</v>
      </c>
      <c r="F56" s="30">
        <v>30</v>
      </c>
      <c r="G56" s="30">
        <v>36315</v>
      </c>
      <c r="H56" s="30">
        <v>6095</v>
      </c>
      <c r="I56" s="30">
        <v>12042.7</v>
      </c>
      <c r="J56" s="30">
        <v>16417.599999999999</v>
      </c>
      <c r="K56" s="30">
        <v>25290.95</v>
      </c>
      <c r="L56" s="30">
        <v>185.61</v>
      </c>
      <c r="M56" s="30">
        <v>15831.22</v>
      </c>
      <c r="N56" s="30">
        <v>197.58</v>
      </c>
      <c r="O56" s="50"/>
      <c r="P56" s="50"/>
      <c r="Q56" s="50">
        <v>2</v>
      </c>
      <c r="T56" s="105" t="s">
        <v>209</v>
      </c>
      <c r="U56" s="24">
        <f>E56/$R53</f>
        <v>6.7345699999999997</v>
      </c>
      <c r="V56" s="24">
        <f>E57/$R53</f>
        <v>7.2820100000000005</v>
      </c>
      <c r="W56" s="24">
        <f>E59/$R53</f>
        <v>0</v>
      </c>
      <c r="Z56" s="110"/>
      <c r="AA56" s="110"/>
      <c r="AB56" s="110"/>
      <c r="AC56" s="110"/>
      <c r="AD56" s="110"/>
    </row>
    <row r="57" spans="1:34" ht="23" customHeight="1">
      <c r="A57" s="36" t="s">
        <v>62</v>
      </c>
      <c r="B57" s="30">
        <v>18000</v>
      </c>
      <c r="C57" s="30">
        <v>236</v>
      </c>
      <c r="D57" s="23">
        <v>1.3100000000000001E-2</v>
      </c>
      <c r="E57" s="30">
        <v>7282.01</v>
      </c>
      <c r="F57" s="30">
        <v>4</v>
      </c>
      <c r="G57" s="30">
        <v>38593</v>
      </c>
      <c r="H57" s="30">
        <v>6371</v>
      </c>
      <c r="I57" s="30">
        <v>13267.9</v>
      </c>
      <c r="J57" s="30">
        <v>18584.7</v>
      </c>
      <c r="K57" s="30">
        <v>27583.69</v>
      </c>
      <c r="L57" s="30">
        <v>178.08</v>
      </c>
      <c r="M57" s="30">
        <v>15181.34</v>
      </c>
      <c r="N57" s="30">
        <v>189.46</v>
      </c>
      <c r="O57" s="50"/>
      <c r="P57" s="50"/>
      <c r="Q57" s="50">
        <v>2</v>
      </c>
      <c r="Z57" s="110"/>
      <c r="AA57" s="110"/>
      <c r="AB57" s="110"/>
      <c r="AC57" s="110"/>
      <c r="AD57" s="110"/>
    </row>
    <row r="58" spans="1:34" ht="23" customHeight="1">
      <c r="A58" s="36" t="s">
        <v>145</v>
      </c>
      <c r="B58" s="30">
        <v>11003</v>
      </c>
      <c r="C58" s="30">
        <v>6</v>
      </c>
      <c r="D58" s="23">
        <v>5.0000000000000001E-4</v>
      </c>
      <c r="E58" s="30">
        <v>27.61</v>
      </c>
      <c r="F58" s="30">
        <v>0</v>
      </c>
      <c r="G58" s="30">
        <v>1990</v>
      </c>
      <c r="H58" s="30">
        <v>7</v>
      </c>
      <c r="I58" s="30">
        <v>92</v>
      </c>
      <c r="J58" s="30">
        <v>99</v>
      </c>
      <c r="K58" s="30">
        <v>128</v>
      </c>
      <c r="L58" s="30">
        <v>183.41</v>
      </c>
      <c r="M58" s="30">
        <v>13130.21</v>
      </c>
      <c r="N58" s="30">
        <v>158.88</v>
      </c>
      <c r="O58" s="50"/>
      <c r="P58" s="50"/>
      <c r="Q58" s="50">
        <v>1</v>
      </c>
    </row>
    <row r="59" spans="1:34" ht="23" customHeight="1">
      <c r="A59" s="41"/>
      <c r="B59" s="19"/>
      <c r="C59" s="19"/>
      <c r="D59" s="20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U59" s="17"/>
      <c r="V59" s="17"/>
      <c r="W59" s="17"/>
    </row>
    <row r="60" spans="1:34" ht="23" customHeight="1">
      <c r="A60" s="41"/>
      <c r="B60" s="17"/>
      <c r="C60" s="17"/>
      <c r="D60" s="18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9"/>
      <c r="P60" s="19"/>
      <c r="Q60" s="19"/>
    </row>
    <row r="61" spans="1:34" ht="23" customHeight="1">
      <c r="A61" s="111" t="s">
        <v>116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T61" s="46"/>
      <c r="U61" s="46" t="s">
        <v>150</v>
      </c>
      <c r="V61" s="46" t="s">
        <v>151</v>
      </c>
      <c r="W61" s="46" t="s">
        <v>149</v>
      </c>
    </row>
    <row r="62" spans="1:34" ht="23" customHeight="1">
      <c r="A62" s="32" t="s">
        <v>14</v>
      </c>
      <c r="B62" s="112" t="s">
        <v>15</v>
      </c>
      <c r="C62" s="112"/>
      <c r="D62" s="112"/>
      <c r="E62" s="113" t="s">
        <v>16</v>
      </c>
      <c r="F62" s="113"/>
      <c r="G62" s="113"/>
      <c r="H62" s="113"/>
      <c r="I62" s="113"/>
      <c r="J62" s="113"/>
      <c r="K62" s="113"/>
      <c r="L62" s="71" t="s">
        <v>17</v>
      </c>
      <c r="M62" s="113" t="s">
        <v>18</v>
      </c>
      <c r="N62" s="113"/>
      <c r="O62" s="112" t="s">
        <v>26</v>
      </c>
      <c r="P62" s="112"/>
      <c r="Q62" s="112"/>
      <c r="T62" s="104" t="s">
        <v>207</v>
      </c>
      <c r="U62" s="24">
        <f>D64</f>
        <v>0.31659999999999999</v>
      </c>
      <c r="V62" s="24">
        <f>D65</f>
        <v>0.34029999999999999</v>
      </c>
      <c r="W62" s="24">
        <f>D66</f>
        <v>0.14990000000000001</v>
      </c>
      <c r="X62" s="17"/>
      <c r="Y62" s="17"/>
      <c r="Z62" s="17"/>
      <c r="AA62" s="17"/>
      <c r="AB62" s="17"/>
      <c r="AC62" s="17"/>
      <c r="AD62" s="17"/>
      <c r="AE62" s="17"/>
      <c r="AF62" s="50"/>
      <c r="AG62" s="50"/>
      <c r="AH62" s="90"/>
    </row>
    <row r="63" spans="1:34" ht="23" customHeight="1">
      <c r="A63" s="47" t="s">
        <v>13</v>
      </c>
      <c r="B63" s="48" t="s">
        <v>1</v>
      </c>
      <c r="C63" s="48" t="s">
        <v>0</v>
      </c>
      <c r="D63" s="48" t="s">
        <v>2</v>
      </c>
      <c r="E63" s="48" t="s">
        <v>3</v>
      </c>
      <c r="F63" s="48" t="s">
        <v>4</v>
      </c>
      <c r="G63" s="48" t="s">
        <v>5</v>
      </c>
      <c r="H63" s="48" t="s">
        <v>6</v>
      </c>
      <c r="I63" s="48" t="s">
        <v>7</v>
      </c>
      <c r="J63" s="48" t="s">
        <v>8</v>
      </c>
      <c r="K63" s="48" t="s">
        <v>9</v>
      </c>
      <c r="L63" s="48" t="s">
        <v>10</v>
      </c>
      <c r="M63" s="48" t="s">
        <v>11</v>
      </c>
      <c r="N63" s="48" t="s">
        <v>12</v>
      </c>
      <c r="O63" s="48" t="s">
        <v>23</v>
      </c>
      <c r="P63" s="48" t="s">
        <v>24</v>
      </c>
      <c r="Q63" s="48" t="s">
        <v>25</v>
      </c>
      <c r="T63" s="105" t="s">
        <v>208</v>
      </c>
      <c r="U63" s="24">
        <f>L64/$R54</f>
        <v>4.1396666666666668</v>
      </c>
      <c r="V63" s="24">
        <f>L65/$R54</f>
        <v>3.9973333333333332</v>
      </c>
      <c r="W63" s="24">
        <f>L66/$R54</f>
        <v>7.503333333333333</v>
      </c>
    </row>
    <row r="64" spans="1:34" ht="23" customHeight="1">
      <c r="A64" s="36" t="s">
        <v>103</v>
      </c>
      <c r="B64" s="30">
        <v>45416</v>
      </c>
      <c r="C64" s="30">
        <v>14377</v>
      </c>
      <c r="D64" s="23">
        <v>0.31659999999999999</v>
      </c>
      <c r="E64" s="30">
        <v>19766.580000000002</v>
      </c>
      <c r="F64" s="30">
        <v>2</v>
      </c>
      <c r="G64" s="30">
        <v>99923</v>
      </c>
      <c r="H64" s="30">
        <v>21252.5</v>
      </c>
      <c r="I64" s="30">
        <v>48086</v>
      </c>
      <c r="J64" s="30">
        <v>67295.100000000006</v>
      </c>
      <c r="K64" s="30">
        <v>88337.18</v>
      </c>
      <c r="L64" s="30">
        <v>248.38</v>
      </c>
      <c r="M64" s="30">
        <v>14173.96</v>
      </c>
      <c r="N64" s="30">
        <v>190.19</v>
      </c>
      <c r="O64" s="50"/>
      <c r="P64" s="50"/>
      <c r="Q64" s="50">
        <v>3</v>
      </c>
      <c r="T64" s="105" t="s">
        <v>209</v>
      </c>
      <c r="U64" s="24">
        <f>E64/$R53</f>
        <v>19.766580000000001</v>
      </c>
      <c r="V64" s="24">
        <f>E65/$R53</f>
        <v>21.366520000000001</v>
      </c>
      <c r="W64" s="24">
        <f>E66/$R53</f>
        <v>2.52E-2</v>
      </c>
    </row>
    <row r="65" spans="1:23" ht="23" customHeight="1">
      <c r="A65" s="36" t="s">
        <v>108</v>
      </c>
      <c r="B65" s="30">
        <v>46956</v>
      </c>
      <c r="C65" s="30">
        <v>15977</v>
      </c>
      <c r="D65" s="23">
        <v>0.34029999999999999</v>
      </c>
      <c r="E65" s="30">
        <v>21366.52</v>
      </c>
      <c r="F65" s="30">
        <v>0</v>
      </c>
      <c r="G65" s="30">
        <v>107507</v>
      </c>
      <c r="H65" s="30">
        <v>23109</v>
      </c>
      <c r="I65" s="30">
        <v>51642.9</v>
      </c>
      <c r="J65" s="30">
        <v>70337</v>
      </c>
      <c r="K65" s="30">
        <v>89392.71</v>
      </c>
      <c r="L65" s="30">
        <v>239.84</v>
      </c>
      <c r="M65" s="30">
        <v>13014.97</v>
      </c>
      <c r="N65" s="30">
        <v>177.73</v>
      </c>
      <c r="O65" s="50"/>
      <c r="P65" s="50"/>
      <c r="Q65" s="50">
        <v>4</v>
      </c>
    </row>
    <row r="66" spans="1:23" ht="23" customHeight="1">
      <c r="A66" s="36" t="s">
        <v>145</v>
      </c>
      <c r="B66" s="30">
        <v>26970</v>
      </c>
      <c r="C66" s="30">
        <v>4044</v>
      </c>
      <c r="D66" s="23">
        <v>0.14990000000000001</v>
      </c>
      <c r="E66" s="30">
        <v>25.2</v>
      </c>
      <c r="F66" s="30">
        <v>0</v>
      </c>
      <c r="G66" s="30">
        <v>2167</v>
      </c>
      <c r="H66" s="30">
        <v>5</v>
      </c>
      <c r="I66" s="30">
        <v>92</v>
      </c>
      <c r="J66" s="30">
        <v>99</v>
      </c>
      <c r="K66" s="30">
        <v>110</v>
      </c>
      <c r="L66" s="30">
        <v>450.2</v>
      </c>
      <c r="M66" s="30">
        <v>27667.98</v>
      </c>
      <c r="N66" s="30">
        <v>337.56</v>
      </c>
      <c r="O66" s="50"/>
      <c r="P66" s="50"/>
      <c r="Q66" s="50">
        <v>1</v>
      </c>
    </row>
    <row r="67" spans="1:23" ht="23" customHeight="1">
      <c r="A67" s="4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23" ht="23" customHeight="1">
      <c r="A68" s="40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23" ht="23" customHeight="1">
      <c r="A69" s="111" t="s">
        <v>114</v>
      </c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T69" s="46"/>
      <c r="U69" s="46" t="s">
        <v>150</v>
      </c>
      <c r="V69" s="46" t="s">
        <v>151</v>
      </c>
      <c r="W69" s="46" t="s">
        <v>149</v>
      </c>
    </row>
    <row r="70" spans="1:23" ht="23" customHeight="1">
      <c r="A70" s="32" t="s">
        <v>14</v>
      </c>
      <c r="B70" s="112" t="s">
        <v>15</v>
      </c>
      <c r="C70" s="112"/>
      <c r="D70" s="112"/>
      <c r="E70" s="113" t="s">
        <v>16</v>
      </c>
      <c r="F70" s="113"/>
      <c r="G70" s="113"/>
      <c r="H70" s="113"/>
      <c r="I70" s="113"/>
      <c r="J70" s="113"/>
      <c r="K70" s="113"/>
      <c r="L70" s="71" t="s">
        <v>17</v>
      </c>
      <c r="M70" s="113" t="s">
        <v>18</v>
      </c>
      <c r="N70" s="113"/>
      <c r="O70" s="112" t="s">
        <v>26</v>
      </c>
      <c r="P70" s="112"/>
      <c r="Q70" s="112"/>
      <c r="T70" s="104" t="s">
        <v>207</v>
      </c>
      <c r="U70" s="24">
        <f>D72</f>
        <v>0.39929999999999999</v>
      </c>
      <c r="V70" s="24">
        <f>D73</f>
        <v>0.43580000000000002</v>
      </c>
      <c r="W70" s="24">
        <f>D74</f>
        <v>0.25950000000000001</v>
      </c>
    </row>
    <row r="71" spans="1:23" ht="23" customHeight="1">
      <c r="A71" s="47" t="s">
        <v>13</v>
      </c>
      <c r="B71" s="48" t="s">
        <v>1</v>
      </c>
      <c r="C71" s="48" t="s">
        <v>0</v>
      </c>
      <c r="D71" s="48" t="s">
        <v>2</v>
      </c>
      <c r="E71" s="48" t="s">
        <v>3</v>
      </c>
      <c r="F71" s="48" t="s">
        <v>4</v>
      </c>
      <c r="G71" s="48" t="s">
        <v>5</v>
      </c>
      <c r="H71" s="48" t="s">
        <v>6</v>
      </c>
      <c r="I71" s="48" t="s">
        <v>7</v>
      </c>
      <c r="J71" s="48" t="s">
        <v>8</v>
      </c>
      <c r="K71" s="48" t="s">
        <v>9</v>
      </c>
      <c r="L71" s="48" t="s">
        <v>10</v>
      </c>
      <c r="M71" s="48" t="s">
        <v>11</v>
      </c>
      <c r="N71" s="48" t="s">
        <v>12</v>
      </c>
      <c r="O71" s="48" t="s">
        <v>23</v>
      </c>
      <c r="P71" s="48" t="s">
        <v>24</v>
      </c>
      <c r="Q71" s="48" t="s">
        <v>25</v>
      </c>
      <c r="T71" s="105" t="s">
        <v>208</v>
      </c>
      <c r="U71" s="24">
        <f>L72/$R54</f>
        <v>4.4531666666666663</v>
      </c>
      <c r="V71" s="24">
        <f>L73/$R54</f>
        <v>4.6885000000000003</v>
      </c>
      <c r="W71" s="24">
        <f>L74/$R54</f>
        <v>11.1465</v>
      </c>
    </row>
    <row r="72" spans="1:23" ht="23" customHeight="1">
      <c r="A72" s="36" t="s">
        <v>104</v>
      </c>
      <c r="B72" s="30">
        <v>48183</v>
      </c>
      <c r="C72" s="30">
        <v>19240</v>
      </c>
      <c r="D72" s="23">
        <v>0.39929999999999999</v>
      </c>
      <c r="E72" s="30">
        <v>20603.66</v>
      </c>
      <c r="F72" s="30">
        <v>0</v>
      </c>
      <c r="G72" s="30">
        <v>122057</v>
      </c>
      <c r="H72" s="30">
        <v>21702.5</v>
      </c>
      <c r="I72" s="30">
        <v>50852</v>
      </c>
      <c r="J72" s="30">
        <v>70828.100000000006</v>
      </c>
      <c r="K72" s="30">
        <v>93044.33</v>
      </c>
      <c r="L72" s="30">
        <v>267.19</v>
      </c>
      <c r="M72" s="30">
        <v>13311.26</v>
      </c>
      <c r="N72" s="30">
        <v>180.17</v>
      </c>
      <c r="O72" s="50"/>
      <c r="P72" s="50"/>
      <c r="Q72" s="50">
        <v>3</v>
      </c>
      <c r="T72" s="105" t="s">
        <v>209</v>
      </c>
      <c r="U72" s="24">
        <f>E72/$R53</f>
        <v>20.603660000000001</v>
      </c>
      <c r="V72" s="24">
        <f>E73/$R53</f>
        <v>20.546779999999998</v>
      </c>
      <c r="W72" s="24">
        <f>E74/$R53</f>
        <v>4.3869999999999999E-2</v>
      </c>
    </row>
    <row r="73" spans="1:23" ht="23" customHeight="1">
      <c r="A73" s="36" t="s">
        <v>109</v>
      </c>
      <c r="B73" s="30">
        <v>51728</v>
      </c>
      <c r="C73" s="30">
        <v>22545</v>
      </c>
      <c r="D73" s="23">
        <v>0.43580000000000002</v>
      </c>
      <c r="E73" s="30">
        <v>20546.78</v>
      </c>
      <c r="F73" s="30">
        <v>0</v>
      </c>
      <c r="G73" s="30">
        <v>119229</v>
      </c>
      <c r="H73" s="30">
        <v>22234.5</v>
      </c>
      <c r="I73" s="30">
        <v>53454</v>
      </c>
      <c r="J73" s="30">
        <v>72094.75</v>
      </c>
      <c r="K73" s="30">
        <v>98717.59</v>
      </c>
      <c r="L73" s="30">
        <v>281.31</v>
      </c>
      <c r="M73" s="30">
        <v>12882.73</v>
      </c>
      <c r="N73" s="30">
        <v>179.47</v>
      </c>
      <c r="O73" s="50"/>
      <c r="P73" s="50"/>
      <c r="Q73" s="50">
        <v>3</v>
      </c>
    </row>
    <row r="74" spans="1:23" ht="23" customHeight="1">
      <c r="A74" s="36" t="s">
        <v>145</v>
      </c>
      <c r="B74" s="30">
        <v>40140</v>
      </c>
      <c r="C74" s="30">
        <v>10415</v>
      </c>
      <c r="D74" s="23">
        <v>0.25950000000000001</v>
      </c>
      <c r="E74" s="30">
        <v>43.87</v>
      </c>
      <c r="F74" s="30">
        <v>0</v>
      </c>
      <c r="G74" s="30">
        <v>4562</v>
      </c>
      <c r="H74" s="30">
        <v>6</v>
      </c>
      <c r="I74" s="30">
        <v>90</v>
      </c>
      <c r="J74" s="30">
        <v>98</v>
      </c>
      <c r="K74" s="30">
        <v>111</v>
      </c>
      <c r="L74" s="30">
        <v>668.79</v>
      </c>
      <c r="M74" s="30">
        <v>36392.19</v>
      </c>
      <c r="N74" s="30">
        <v>446.8</v>
      </c>
      <c r="O74" s="50"/>
      <c r="P74" s="50"/>
      <c r="Q74" s="50">
        <v>1</v>
      </c>
    </row>
    <row r="75" spans="1:23" ht="23" customHeight="1">
      <c r="A75" s="40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23" ht="23" customHeight="1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23" ht="23" customHeight="1">
      <c r="A77" s="111" t="s">
        <v>113</v>
      </c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T77" s="46"/>
      <c r="U77" s="46" t="s">
        <v>150</v>
      </c>
      <c r="V77" s="46" t="s">
        <v>151</v>
      </c>
      <c r="W77" s="46" t="s">
        <v>149</v>
      </c>
    </row>
    <row r="78" spans="1:23" ht="23" customHeight="1">
      <c r="A78" s="32" t="s">
        <v>14</v>
      </c>
      <c r="B78" s="112" t="s">
        <v>15</v>
      </c>
      <c r="C78" s="112"/>
      <c r="D78" s="112"/>
      <c r="E78" s="113" t="s">
        <v>16</v>
      </c>
      <c r="F78" s="113"/>
      <c r="G78" s="113"/>
      <c r="H78" s="113"/>
      <c r="I78" s="113"/>
      <c r="J78" s="113"/>
      <c r="K78" s="113"/>
      <c r="L78" s="71" t="s">
        <v>17</v>
      </c>
      <c r="M78" s="113" t="s">
        <v>18</v>
      </c>
      <c r="N78" s="113"/>
      <c r="O78" s="112" t="s">
        <v>26</v>
      </c>
      <c r="P78" s="112"/>
      <c r="Q78" s="112"/>
      <c r="T78" s="104" t="s">
        <v>207</v>
      </c>
      <c r="U78" s="24">
        <f>D80</f>
        <v>0.52880000000000005</v>
      </c>
      <c r="V78" s="24">
        <f>D81</f>
        <v>0.4975</v>
      </c>
      <c r="W78" s="24">
        <f>D82</f>
        <v>0.35220000000000001</v>
      </c>
    </row>
    <row r="79" spans="1:23" ht="23" customHeight="1">
      <c r="A79" s="47" t="s">
        <v>13</v>
      </c>
      <c r="B79" s="48" t="s">
        <v>1</v>
      </c>
      <c r="C79" s="48" t="s">
        <v>0</v>
      </c>
      <c r="D79" s="48" t="s">
        <v>2</v>
      </c>
      <c r="E79" s="48" t="s">
        <v>3</v>
      </c>
      <c r="F79" s="48" t="s">
        <v>4</v>
      </c>
      <c r="G79" s="48" t="s">
        <v>5</v>
      </c>
      <c r="H79" s="48" t="s">
        <v>6</v>
      </c>
      <c r="I79" s="48" t="s">
        <v>7</v>
      </c>
      <c r="J79" s="48" t="s">
        <v>8</v>
      </c>
      <c r="K79" s="48" t="s">
        <v>9</v>
      </c>
      <c r="L79" s="48" t="s">
        <v>10</v>
      </c>
      <c r="M79" s="48" t="s">
        <v>11</v>
      </c>
      <c r="N79" s="48" t="s">
        <v>12</v>
      </c>
      <c r="O79" s="48" t="s">
        <v>23</v>
      </c>
      <c r="P79" s="48" t="s">
        <v>24</v>
      </c>
      <c r="Q79" s="48" t="s">
        <v>25</v>
      </c>
      <c r="T79" s="105" t="s">
        <v>208</v>
      </c>
      <c r="U79" s="24">
        <f>L80/$R54</f>
        <v>5.2446666666666664</v>
      </c>
      <c r="V79" s="24">
        <f>L81/$R54</f>
        <v>5.5918333333333328</v>
      </c>
      <c r="W79" s="24">
        <f>L82/$R54</f>
        <v>12.8055</v>
      </c>
    </row>
    <row r="80" spans="1:23" ht="23" customHeight="1">
      <c r="A80" s="36" t="s">
        <v>105</v>
      </c>
      <c r="B80" s="30">
        <v>59565</v>
      </c>
      <c r="C80" s="30">
        <v>31499</v>
      </c>
      <c r="D80" s="23">
        <v>0.52880000000000005</v>
      </c>
      <c r="E80" s="30">
        <v>20729.28</v>
      </c>
      <c r="F80" s="30">
        <v>0</v>
      </c>
      <c r="G80" s="30">
        <v>142571</v>
      </c>
      <c r="H80" s="30">
        <v>17214</v>
      </c>
      <c r="I80" s="30">
        <v>61032.6</v>
      </c>
      <c r="J80" s="30">
        <v>72251.899999999994</v>
      </c>
      <c r="K80" s="30">
        <v>98491.06</v>
      </c>
      <c r="L80" s="30">
        <v>314.68</v>
      </c>
      <c r="M80" s="30">
        <v>11545.34</v>
      </c>
      <c r="N80" s="30">
        <v>168.17</v>
      </c>
      <c r="O80" s="50"/>
      <c r="P80" s="50"/>
      <c r="Q80" s="50">
        <v>3</v>
      </c>
      <c r="T80" s="105" t="s">
        <v>209</v>
      </c>
      <c r="U80" s="24">
        <f>E80/$R53</f>
        <v>20.729279999999999</v>
      </c>
      <c r="V80" s="24">
        <f>E81/$R53</f>
        <v>17.9116</v>
      </c>
      <c r="W80" s="24">
        <f>E82/$R53</f>
        <v>6.7409999999999998E-2</v>
      </c>
    </row>
    <row r="81" spans="1:23" ht="23" customHeight="1">
      <c r="A81" s="36" t="s">
        <v>110</v>
      </c>
      <c r="B81" s="30">
        <v>58082</v>
      </c>
      <c r="C81" s="30">
        <v>28898</v>
      </c>
      <c r="D81" s="23">
        <v>0.4975</v>
      </c>
      <c r="E81" s="30">
        <v>17911.599999999999</v>
      </c>
      <c r="F81" s="30">
        <v>0</v>
      </c>
      <c r="G81" s="30">
        <v>111166</v>
      </c>
      <c r="H81" s="30">
        <v>16819</v>
      </c>
      <c r="I81" s="30">
        <v>49597.5</v>
      </c>
      <c r="J81" s="30">
        <v>66988.45</v>
      </c>
      <c r="K81" s="30">
        <v>93065.26</v>
      </c>
      <c r="L81" s="30">
        <v>335.51</v>
      </c>
      <c r="M81" s="30">
        <v>13593.44</v>
      </c>
      <c r="N81" s="30">
        <v>190.9</v>
      </c>
      <c r="O81" s="50"/>
      <c r="P81" s="50"/>
      <c r="Q81" s="50">
        <v>3</v>
      </c>
    </row>
    <row r="82" spans="1:23" ht="23" customHeight="1">
      <c r="A82" s="36" t="s">
        <v>145</v>
      </c>
      <c r="B82" s="30">
        <v>46248</v>
      </c>
      <c r="C82" s="30">
        <v>16288</v>
      </c>
      <c r="D82" s="23">
        <v>0.35220000000000001</v>
      </c>
      <c r="E82" s="30">
        <v>67.41</v>
      </c>
      <c r="F82" s="30">
        <v>1</v>
      </c>
      <c r="G82" s="30">
        <v>5681</v>
      </c>
      <c r="H82" s="30">
        <v>7</v>
      </c>
      <c r="I82" s="30">
        <v>86</v>
      </c>
      <c r="J82" s="30">
        <v>98</v>
      </c>
      <c r="K82" s="30">
        <v>125.99</v>
      </c>
      <c r="L82" s="30">
        <v>768.33</v>
      </c>
      <c r="M82" s="30">
        <v>37164.36</v>
      </c>
      <c r="N82" s="30">
        <v>454.37</v>
      </c>
      <c r="O82" s="50"/>
      <c r="P82" s="50"/>
      <c r="Q82" s="50">
        <v>1</v>
      </c>
    </row>
    <row r="83" spans="1:23" ht="23" customHeight="1"/>
    <row r="84" spans="1:23" ht="23" customHeight="1"/>
    <row r="85" spans="1:23" ht="23" customHeight="1">
      <c r="A85" s="111" t="s">
        <v>112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T85" s="46"/>
      <c r="U85" s="46" t="s">
        <v>150</v>
      </c>
      <c r="V85" s="46" t="s">
        <v>151</v>
      </c>
      <c r="W85" s="46" t="s">
        <v>149</v>
      </c>
    </row>
    <row r="86" spans="1:23" ht="23" customHeight="1">
      <c r="A86" s="32" t="s">
        <v>14</v>
      </c>
      <c r="B86" s="112" t="s">
        <v>15</v>
      </c>
      <c r="C86" s="112"/>
      <c r="D86" s="112"/>
      <c r="E86" s="113" t="s">
        <v>16</v>
      </c>
      <c r="F86" s="113"/>
      <c r="G86" s="113"/>
      <c r="H86" s="113"/>
      <c r="I86" s="113"/>
      <c r="J86" s="113"/>
      <c r="K86" s="113"/>
      <c r="L86" s="71" t="s">
        <v>17</v>
      </c>
      <c r="M86" s="113" t="s">
        <v>18</v>
      </c>
      <c r="N86" s="113"/>
      <c r="O86" s="112" t="s">
        <v>26</v>
      </c>
      <c r="P86" s="112"/>
      <c r="Q86" s="112"/>
      <c r="T86" s="104" t="s">
        <v>207</v>
      </c>
      <c r="U86" s="24">
        <f>D88</f>
        <v>0.5837</v>
      </c>
      <c r="V86" s="24">
        <f>D89</f>
        <v>0.59919999999999995</v>
      </c>
      <c r="W86" s="24">
        <f>D90</f>
        <v>0.33810000000000001</v>
      </c>
    </row>
    <row r="87" spans="1:23" ht="23" customHeight="1">
      <c r="A87" s="47" t="s">
        <v>13</v>
      </c>
      <c r="B87" s="48" t="s">
        <v>1</v>
      </c>
      <c r="C87" s="48" t="s">
        <v>0</v>
      </c>
      <c r="D87" s="48" t="s">
        <v>2</v>
      </c>
      <c r="E87" s="48" t="s">
        <v>3</v>
      </c>
      <c r="F87" s="48" t="s">
        <v>4</v>
      </c>
      <c r="G87" s="48" t="s">
        <v>5</v>
      </c>
      <c r="H87" s="48" t="s">
        <v>6</v>
      </c>
      <c r="I87" s="48" t="s">
        <v>7</v>
      </c>
      <c r="J87" s="48" t="s">
        <v>8</v>
      </c>
      <c r="K87" s="48" t="s">
        <v>9</v>
      </c>
      <c r="L87" s="48" t="s">
        <v>10</v>
      </c>
      <c r="M87" s="48" t="s">
        <v>11</v>
      </c>
      <c r="N87" s="48" t="s">
        <v>12</v>
      </c>
      <c r="O87" s="48" t="s">
        <v>23</v>
      </c>
      <c r="P87" s="48" t="s">
        <v>24</v>
      </c>
      <c r="Q87" s="48" t="s">
        <v>25</v>
      </c>
      <c r="T87" s="105" t="s">
        <v>208</v>
      </c>
      <c r="U87" s="24">
        <f>L88/$R54</f>
        <v>5.577</v>
      </c>
      <c r="V87" s="24">
        <f>L89/$R54</f>
        <v>6.1749999999999998</v>
      </c>
      <c r="W87" s="24">
        <f>L90/$R54</f>
        <v>13.389999999999999</v>
      </c>
    </row>
    <row r="88" spans="1:23" ht="23" customHeight="1">
      <c r="A88" s="36" t="s">
        <v>106</v>
      </c>
      <c r="B88" s="30">
        <v>74329</v>
      </c>
      <c r="C88" s="30">
        <v>43385</v>
      </c>
      <c r="D88" s="23">
        <v>0.5837</v>
      </c>
      <c r="E88" s="30">
        <v>22223.08</v>
      </c>
      <c r="F88" s="30">
        <v>0</v>
      </c>
      <c r="G88" s="30">
        <v>159127</v>
      </c>
      <c r="H88" s="30">
        <v>2891.5</v>
      </c>
      <c r="I88" s="30">
        <v>55170.400000000001</v>
      </c>
      <c r="J88" s="30">
        <v>75189</v>
      </c>
      <c r="K88" s="30">
        <v>93929.85</v>
      </c>
      <c r="L88" s="30">
        <v>334.62</v>
      </c>
      <c r="M88" s="30">
        <v>10535.03</v>
      </c>
      <c r="N88" s="30">
        <v>158.66</v>
      </c>
      <c r="O88" s="50"/>
      <c r="P88" s="50"/>
      <c r="Q88" s="50">
        <v>4</v>
      </c>
      <c r="T88" s="105" t="s">
        <v>209</v>
      </c>
      <c r="U88" s="24">
        <f>E88/$R53</f>
        <v>22.223080000000003</v>
      </c>
      <c r="V88" s="24">
        <f>E89/$R53</f>
        <v>19.2987</v>
      </c>
      <c r="W88" s="24">
        <f>E90/$R53</f>
        <v>0.10277</v>
      </c>
    </row>
    <row r="89" spans="1:23" ht="23" customHeight="1">
      <c r="A89" s="36" t="s">
        <v>111</v>
      </c>
      <c r="B89" s="30">
        <v>72304</v>
      </c>
      <c r="C89" s="30">
        <v>43326</v>
      </c>
      <c r="D89" s="23">
        <v>0.59919999999999995</v>
      </c>
      <c r="E89" s="30">
        <v>19298.7</v>
      </c>
      <c r="F89" s="30">
        <v>0</v>
      </c>
      <c r="G89" s="30">
        <v>137908</v>
      </c>
      <c r="H89" s="30">
        <v>1761.5</v>
      </c>
      <c r="I89" s="30">
        <v>54386.1</v>
      </c>
      <c r="J89" s="30">
        <v>71127.5</v>
      </c>
      <c r="K89" s="30">
        <v>85149.86</v>
      </c>
      <c r="L89" s="30">
        <v>370.5</v>
      </c>
      <c r="M89" s="30">
        <v>11237.46</v>
      </c>
      <c r="N89" s="30">
        <v>169.33</v>
      </c>
      <c r="O89" s="50"/>
      <c r="P89" s="50"/>
      <c r="Q89" s="50">
        <v>3</v>
      </c>
    </row>
    <row r="90" spans="1:23" ht="23" customHeight="1">
      <c r="A90" s="36" t="s">
        <v>145</v>
      </c>
      <c r="B90" s="30">
        <v>48331</v>
      </c>
      <c r="C90" s="30">
        <v>16341</v>
      </c>
      <c r="D90" s="23">
        <v>0.33810000000000001</v>
      </c>
      <c r="E90" s="30">
        <v>102.77</v>
      </c>
      <c r="F90" s="30">
        <v>0</v>
      </c>
      <c r="G90" s="30">
        <v>5311</v>
      </c>
      <c r="H90" s="30">
        <v>11</v>
      </c>
      <c r="I90" s="30">
        <v>93</v>
      </c>
      <c r="J90" s="30">
        <v>110</v>
      </c>
      <c r="K90" s="30">
        <v>274</v>
      </c>
      <c r="L90" s="30">
        <v>803.4</v>
      </c>
      <c r="M90" s="30">
        <v>39546.339999999997</v>
      </c>
      <c r="N90" s="30">
        <v>485.47</v>
      </c>
      <c r="O90" s="50"/>
      <c r="P90" s="50"/>
      <c r="Q90" s="50">
        <v>1</v>
      </c>
    </row>
    <row r="91" spans="1:23" ht="23" customHeight="1"/>
    <row r="92" spans="1:23" ht="23" customHeight="1"/>
    <row r="93" spans="1:23" ht="23" customHeight="1"/>
  </sheetData>
  <mergeCells count="26">
    <mergeCell ref="B86:D86"/>
    <mergeCell ref="E86:K86"/>
    <mergeCell ref="M86:N86"/>
    <mergeCell ref="O86:Q86"/>
    <mergeCell ref="A77:Q77"/>
    <mergeCell ref="B78:D78"/>
    <mergeCell ref="E78:K78"/>
    <mergeCell ref="M78:N78"/>
    <mergeCell ref="O78:Q78"/>
    <mergeCell ref="A85:Q85"/>
    <mergeCell ref="Z53:AD57"/>
    <mergeCell ref="B70:D70"/>
    <mergeCell ref="E70:K70"/>
    <mergeCell ref="M70:N70"/>
    <mergeCell ref="O70:Q70"/>
    <mergeCell ref="A53:Q53"/>
    <mergeCell ref="B54:D54"/>
    <mergeCell ref="E54:K54"/>
    <mergeCell ref="M54:N54"/>
    <mergeCell ref="O54:Q54"/>
    <mergeCell ref="A61:Q61"/>
    <mergeCell ref="B62:D62"/>
    <mergeCell ref="E62:K62"/>
    <mergeCell ref="M62:N62"/>
    <mergeCell ref="O62:Q62"/>
    <mergeCell ref="A69:Q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1440-91C0-6141-A2F8-04D4D70823FB}">
  <dimension ref="A2:X110"/>
  <sheetViews>
    <sheetView zoomScale="50" zoomScaleNormal="90" workbookViewId="0">
      <selection activeCell="T61" sqref="T61:X65"/>
    </sheetView>
  </sheetViews>
  <sheetFormatPr baseColWidth="10" defaultRowHeight="18"/>
  <cols>
    <col min="1" max="1" width="27.33203125" style="35" customWidth="1"/>
    <col min="2" max="5" width="15" style="72" customWidth="1"/>
    <col min="6" max="8" width="14.5" style="72" bestFit="1" customWidth="1"/>
    <col min="9" max="9" width="10.5" style="72" bestFit="1" customWidth="1"/>
    <col min="10" max="11" width="10.83203125" style="72" bestFit="1" customWidth="1"/>
    <col min="12" max="12" width="22.5" style="72" bestFit="1" customWidth="1"/>
    <col min="13" max="13" width="14.1640625" style="72" bestFit="1" customWidth="1"/>
    <col min="14" max="14" width="10.83203125" style="72" bestFit="1" customWidth="1"/>
    <col min="15" max="15" width="17.1640625" style="72" bestFit="1" customWidth="1"/>
    <col min="16" max="16" width="13.83203125" style="72" bestFit="1" customWidth="1"/>
    <col min="17" max="17" width="14.1640625" style="72" bestFit="1" customWidth="1"/>
    <col min="18" max="19" width="10.83203125" style="35"/>
    <col min="20" max="20" width="19" style="35" bestFit="1" customWidth="1"/>
    <col min="21" max="16384" width="10.83203125" style="35"/>
  </cols>
  <sheetData>
    <row r="2" spans="1:15" ht="30" customHeight="1">
      <c r="A2" s="32"/>
      <c r="B2" s="33" t="s">
        <v>49</v>
      </c>
      <c r="C2" s="33" t="s">
        <v>50</v>
      </c>
      <c r="D2" s="33" t="s">
        <v>51</v>
      </c>
      <c r="E2" s="33" t="s">
        <v>52</v>
      </c>
      <c r="F2" s="33" t="s">
        <v>53</v>
      </c>
      <c r="G2" s="33" t="s">
        <v>139</v>
      </c>
      <c r="H2" s="33" t="s">
        <v>142</v>
      </c>
    </row>
    <row r="3" spans="1:15" ht="30" customHeight="1">
      <c r="A3" s="36" t="s">
        <v>122</v>
      </c>
      <c r="B3" s="37">
        <v>0.999</v>
      </c>
      <c r="C3" s="37">
        <v>0.94</v>
      </c>
      <c r="D3" s="37">
        <v>0.78600000000000003</v>
      </c>
      <c r="E3" s="37">
        <v>0.67</v>
      </c>
      <c r="F3" s="37">
        <v>0.48399999999999999</v>
      </c>
      <c r="G3" s="37"/>
      <c r="H3" s="37"/>
    </row>
    <row r="4" spans="1:15" ht="30" customHeight="1">
      <c r="A4" s="36" t="s">
        <v>101</v>
      </c>
      <c r="B4" s="37"/>
      <c r="C4" s="37"/>
      <c r="D4" s="37"/>
      <c r="E4" s="37"/>
      <c r="F4" s="37">
        <v>1</v>
      </c>
      <c r="G4" s="37">
        <v>1</v>
      </c>
      <c r="H4" s="37">
        <v>0.98099999999999998</v>
      </c>
    </row>
    <row r="5" spans="1:15" ht="30" customHeight="1">
      <c r="A5" s="36" t="s">
        <v>127</v>
      </c>
      <c r="B5" s="37"/>
      <c r="C5" s="37"/>
      <c r="D5" s="37"/>
      <c r="E5" s="37"/>
      <c r="F5" s="37">
        <v>0.997</v>
      </c>
      <c r="G5" s="37">
        <v>0.995</v>
      </c>
      <c r="H5" s="37">
        <v>0.95</v>
      </c>
    </row>
    <row r="6" spans="1:15" s="72" customFormat="1" ht="22" customHeight="1">
      <c r="A6" s="40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s="72" customFormat="1" ht="22" customHeight="1">
      <c r="A7" s="74"/>
      <c r="B7" s="74"/>
      <c r="C7" s="3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</row>
    <row r="8" spans="1:15" s="72" customFormat="1" ht="22" customHeight="1">
      <c r="A8" s="74"/>
      <c r="B8" s="74"/>
      <c r="C8" s="3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1:15" s="72" customFormat="1" ht="22" customHeight="1">
      <c r="A9" s="41"/>
      <c r="B9" s="38"/>
      <c r="C9" s="3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5" s="72" customFormat="1" ht="22" customHeight="1">
      <c r="A10" s="41"/>
      <c r="B10" s="38"/>
      <c r="C10" s="3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 spans="1:15" s="72" customFormat="1" ht="22" customHeight="1">
      <c r="A11" s="41"/>
      <c r="B11" s="38"/>
      <c r="C11" s="3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 s="72" customFormat="1" ht="22" customHeight="1">
      <c r="A12" s="41"/>
      <c r="B12" s="38"/>
      <c r="C12" s="3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 s="72" customFormat="1" ht="22" customHeight="1">
      <c r="A13" s="41"/>
      <c r="B13" s="38"/>
      <c r="C13" s="3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 s="72" customFormat="1" ht="18" customHeight="1">
      <c r="A14" s="35"/>
      <c r="C14" s="3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 s="72" customFormat="1" ht="18" customHeight="1">
      <c r="A15" s="35"/>
      <c r="C15" s="3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1:15" s="72" customFormat="1" ht="18" customHeight="1">
      <c r="A16" s="35"/>
      <c r="C16" s="3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1:15" s="72" customFormat="1" ht="18" customHeight="1">
      <c r="A17" s="35"/>
      <c r="C17" s="3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5" s="72" customFormat="1" ht="18" customHeight="1">
      <c r="A18" s="35"/>
      <c r="C18" s="3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1:15" s="72" customFormat="1" ht="16" customHeight="1">
      <c r="A19" s="40"/>
      <c r="B19" s="39"/>
      <c r="C19" s="3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1:15" s="72" customFormat="1" ht="16" customHeight="1">
      <c r="A20" s="40"/>
      <c r="B20" s="39"/>
      <c r="C20" s="3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1:15" s="72" customFormat="1" ht="16" customHeight="1">
      <c r="A21" s="40"/>
      <c r="B21" s="39"/>
      <c r="C21" s="3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1:15" s="72" customFormat="1" ht="16" customHeight="1">
      <c r="A22" s="40"/>
      <c r="B22" s="39"/>
      <c r="C22" s="3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1:15" s="72" customFormat="1" ht="16" customHeight="1">
      <c r="A23" s="40"/>
      <c r="B23" s="39"/>
      <c r="C23" s="3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1:15" s="72" customFormat="1" ht="16" customHeight="1">
      <c r="A24" s="40"/>
      <c r="B24" s="39"/>
      <c r="C24" s="3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1:15" s="72" customFormat="1" ht="16" customHeight="1">
      <c r="A25" s="40"/>
      <c r="B25" s="39"/>
      <c r="C25" s="3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1:15" s="72" customFormat="1" ht="16" customHeight="1">
      <c r="A26" s="40"/>
      <c r="B26" s="39"/>
      <c r="C26" s="3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5" s="72" customFormat="1" ht="16" customHeight="1">
      <c r="A27" s="40"/>
      <c r="B27" s="39"/>
      <c r="C27" s="3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1:15" s="72" customFormat="1" ht="16" customHeight="1">
      <c r="A28" s="40"/>
      <c r="B28" s="39"/>
      <c r="C28" s="3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1:15" s="72" customFormat="1" ht="16" customHeight="1">
      <c r="A29" s="40"/>
      <c r="B29" s="39"/>
      <c r="C29" s="3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1:15" ht="16" customHeight="1">
      <c r="A30" s="40"/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5" ht="16" customHeight="1">
      <c r="A31" s="40"/>
      <c r="B31" s="39"/>
      <c r="C31" s="3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1:15" ht="16" customHeight="1">
      <c r="A32" s="40"/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1:15" ht="16" customHeight="1">
      <c r="A33" s="40"/>
      <c r="B33" s="39"/>
      <c r="C33" s="3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1:15" ht="16" customHeight="1">
      <c r="A34" s="40"/>
      <c r="B34" s="39"/>
      <c r="C34" s="3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1:15" ht="16" customHeight="1">
      <c r="A35" s="40"/>
      <c r="B35" s="39"/>
      <c r="C35" s="3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1:15" ht="16" customHeight="1">
      <c r="A36" s="40"/>
      <c r="B36" s="39"/>
      <c r="C36" s="3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15" ht="16" customHeight="1">
      <c r="A37" s="40"/>
      <c r="B37" s="39"/>
      <c r="C37" s="3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1:15" ht="16" customHeight="1">
      <c r="A38" s="40"/>
      <c r="B38" s="39"/>
      <c r="C38" s="3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1:15" ht="16" customHeight="1">
      <c r="A39" s="40"/>
      <c r="B39" s="39"/>
      <c r="C39" s="3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1:15" ht="16" customHeight="1">
      <c r="A40" s="40"/>
      <c r="B40" s="39"/>
      <c r="C40" s="3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1:15" ht="16" customHeight="1">
      <c r="A41" s="40"/>
      <c r="B41" s="39"/>
      <c r="C41" s="3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1:15" ht="16" customHeight="1">
      <c r="A42" s="40"/>
      <c r="B42" s="39"/>
      <c r="C42" s="3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1:15" ht="16" customHeight="1">
      <c r="A43" s="40"/>
      <c r="B43" s="39"/>
      <c r="C43" s="3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1:15" ht="16" customHeight="1">
      <c r="A44" s="40"/>
      <c r="B44" s="39"/>
      <c r="C44" s="3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1:15" ht="16" customHeight="1">
      <c r="A45" s="40"/>
      <c r="B45" s="39"/>
      <c r="C45" s="3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1:15" ht="16" customHeight="1">
      <c r="A46" s="40"/>
      <c r="B46" s="39"/>
      <c r="C46" s="3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1:15" ht="16" customHeight="1">
      <c r="A47" s="40"/>
      <c r="B47" s="39"/>
      <c r="C47" s="3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1:15" ht="16" customHeight="1">
      <c r="A48" s="40"/>
      <c r="B48" s="39"/>
      <c r="C48" s="3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1:24" ht="16" customHeight="1">
      <c r="A49" s="40"/>
      <c r="B49" s="39"/>
      <c r="C49" s="39"/>
      <c r="D49" s="79"/>
      <c r="E49" s="79"/>
      <c r="F49" s="79" t="s">
        <v>204</v>
      </c>
      <c r="G49" s="79"/>
      <c r="H49" s="79"/>
      <c r="I49" s="79"/>
      <c r="J49" s="79"/>
      <c r="K49" s="79"/>
      <c r="L49" s="79"/>
      <c r="M49" s="79"/>
      <c r="N49" s="79"/>
      <c r="O49" s="79"/>
    </row>
    <row r="50" spans="1:24" ht="16" customHeight="1">
      <c r="A50" s="40"/>
      <c r="B50" s="39"/>
      <c r="C50" s="3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1:24" ht="16" customHeight="1">
      <c r="A51" s="40"/>
      <c r="B51" s="39"/>
      <c r="C51" s="3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1:24" ht="16" customHeight="1">
      <c r="A52" s="40"/>
      <c r="B52" s="39"/>
      <c r="C52" s="3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1:24" ht="16" customHeight="1">
      <c r="A53" s="40"/>
      <c r="B53" s="39"/>
      <c r="C53" s="3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1:24" ht="16" customHeight="1">
      <c r="A54" s="40"/>
      <c r="B54" s="39"/>
      <c r="C54" s="3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1:24" ht="16" customHeight="1">
      <c r="A55" s="40"/>
      <c r="B55" s="39"/>
      <c r="C55" s="3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1:24" ht="16" customHeight="1">
      <c r="A56" s="43"/>
      <c r="B56" s="44"/>
      <c r="C56" s="44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1:24" ht="16" customHeight="1">
      <c r="A57" s="43"/>
      <c r="B57" s="44"/>
      <c r="C57" s="44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1:24" ht="16" customHeight="1">
      <c r="A58" s="43"/>
      <c r="B58" s="44"/>
      <c r="C58" s="44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1:24" ht="16" customHeight="1">
      <c r="A59" s="43"/>
      <c r="B59" s="44"/>
      <c r="C59" s="44"/>
      <c r="D59" s="38"/>
      <c r="E59" s="42"/>
      <c r="F59" s="42"/>
      <c r="G59" s="42"/>
      <c r="H59" s="42"/>
      <c r="I59" s="42"/>
      <c r="J59" s="42"/>
      <c r="K59" s="42"/>
      <c r="L59" s="42"/>
      <c r="M59" s="42"/>
      <c r="N59" s="39"/>
    </row>
    <row r="60" spans="1:24" ht="19" thickBot="1">
      <c r="A60" s="43"/>
      <c r="B60" s="44"/>
      <c r="C60" s="44"/>
      <c r="D60" s="44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24" ht="23" customHeight="1">
      <c r="A61" s="122" t="s">
        <v>117</v>
      </c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4"/>
      <c r="R61" s="35">
        <v>1000</v>
      </c>
      <c r="T61" s="110" t="s">
        <v>210</v>
      </c>
      <c r="U61" s="110"/>
      <c r="V61" s="110"/>
      <c r="W61" s="110"/>
      <c r="X61" s="110"/>
    </row>
    <row r="62" spans="1:24" ht="23" customHeight="1">
      <c r="A62" s="80" t="s">
        <v>14</v>
      </c>
      <c r="B62" s="119" t="s">
        <v>15</v>
      </c>
      <c r="C62" s="119"/>
      <c r="D62" s="119"/>
      <c r="E62" s="120" t="s">
        <v>16</v>
      </c>
      <c r="F62" s="120"/>
      <c r="G62" s="120"/>
      <c r="H62" s="120"/>
      <c r="I62" s="120"/>
      <c r="J62" s="120"/>
      <c r="K62" s="120"/>
      <c r="L62" s="33" t="s">
        <v>17</v>
      </c>
      <c r="M62" s="120" t="s">
        <v>18</v>
      </c>
      <c r="N62" s="120"/>
      <c r="O62" s="119" t="s">
        <v>26</v>
      </c>
      <c r="P62" s="119"/>
      <c r="Q62" s="121"/>
      <c r="R62" s="35">
        <v>60</v>
      </c>
      <c r="T62" s="110"/>
      <c r="U62" s="110"/>
      <c r="V62" s="110"/>
      <c r="W62" s="110"/>
      <c r="X62" s="110"/>
    </row>
    <row r="63" spans="1:24" ht="23" customHeight="1">
      <c r="A63" s="81" t="s">
        <v>13</v>
      </c>
      <c r="B63" s="82" t="s">
        <v>1</v>
      </c>
      <c r="C63" s="82" t="s">
        <v>0</v>
      </c>
      <c r="D63" s="82" t="s">
        <v>2</v>
      </c>
      <c r="E63" s="82" t="s">
        <v>3</v>
      </c>
      <c r="F63" s="82" t="s">
        <v>4</v>
      </c>
      <c r="G63" s="82" t="s">
        <v>5</v>
      </c>
      <c r="H63" s="82" t="s">
        <v>6</v>
      </c>
      <c r="I63" s="82" t="s">
        <v>7</v>
      </c>
      <c r="J63" s="82" t="s">
        <v>8</v>
      </c>
      <c r="K63" s="82" t="s">
        <v>9</v>
      </c>
      <c r="L63" s="82" t="s">
        <v>10</v>
      </c>
      <c r="M63" s="82" t="s">
        <v>11</v>
      </c>
      <c r="N63" s="82" t="s">
        <v>12</v>
      </c>
      <c r="O63" s="82" t="s">
        <v>23</v>
      </c>
      <c r="P63" s="82" t="s">
        <v>24</v>
      </c>
      <c r="Q63" s="82" t="s">
        <v>25</v>
      </c>
      <c r="T63" s="110"/>
      <c r="U63" s="110"/>
      <c r="V63" s="110"/>
      <c r="W63" s="110"/>
      <c r="X63" s="110"/>
    </row>
    <row r="64" spans="1:24" ht="23" customHeight="1">
      <c r="A64" s="83" t="s">
        <v>64</v>
      </c>
      <c r="B64" s="91">
        <v>9150</v>
      </c>
      <c r="C64" s="91">
        <v>0</v>
      </c>
      <c r="D64" s="92">
        <v>0</v>
      </c>
      <c r="E64" s="91">
        <v>44.29</v>
      </c>
      <c r="F64" s="91">
        <v>11</v>
      </c>
      <c r="G64" s="91">
        <v>3507</v>
      </c>
      <c r="H64" s="91">
        <v>29</v>
      </c>
      <c r="I64" s="91">
        <v>85</v>
      </c>
      <c r="J64" s="91">
        <v>111</v>
      </c>
      <c r="K64" s="91">
        <v>178</v>
      </c>
      <c r="L64" s="91">
        <v>132.61000000000001</v>
      </c>
      <c r="M64" s="91">
        <v>11302.62</v>
      </c>
      <c r="N64" s="91">
        <v>135.51</v>
      </c>
      <c r="O64" s="55"/>
      <c r="P64" s="55"/>
      <c r="Q64" s="55">
        <v>1</v>
      </c>
      <c r="T64" s="110"/>
      <c r="U64" s="110"/>
      <c r="V64" s="110"/>
      <c r="W64" s="110"/>
      <c r="X64" s="110"/>
    </row>
    <row r="65" spans="1:24" ht="23" customHeight="1">
      <c r="A65" s="43"/>
      <c r="B65" s="44"/>
      <c r="C65" s="44"/>
      <c r="D65" s="44"/>
      <c r="E65" s="39"/>
      <c r="F65" s="39"/>
      <c r="G65" s="39"/>
      <c r="H65" s="39"/>
      <c r="I65" s="39"/>
      <c r="J65" s="39"/>
      <c r="K65" s="39"/>
      <c r="L65" s="39"/>
      <c r="M65" s="39"/>
      <c r="N65" s="39"/>
      <c r="T65" s="110"/>
      <c r="U65" s="110"/>
      <c r="V65" s="110"/>
      <c r="W65" s="110"/>
      <c r="X65" s="110"/>
    </row>
    <row r="66" spans="1:24" ht="23" customHeight="1">
      <c r="A66" s="125" t="s">
        <v>118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</row>
    <row r="67" spans="1:24" ht="23" customHeight="1">
      <c r="A67" s="84" t="s">
        <v>14</v>
      </c>
      <c r="B67" s="126" t="s">
        <v>15</v>
      </c>
      <c r="C67" s="126"/>
      <c r="D67" s="126"/>
      <c r="E67" s="127" t="s">
        <v>16</v>
      </c>
      <c r="F67" s="127"/>
      <c r="G67" s="127"/>
      <c r="H67" s="127"/>
      <c r="I67" s="127"/>
      <c r="J67" s="127"/>
      <c r="K67" s="127"/>
      <c r="L67" s="85" t="s">
        <v>17</v>
      </c>
      <c r="M67" s="127" t="s">
        <v>18</v>
      </c>
      <c r="N67" s="127"/>
      <c r="O67" s="126" t="s">
        <v>26</v>
      </c>
      <c r="P67" s="126"/>
      <c r="Q67" s="126"/>
    </row>
    <row r="68" spans="1:24" ht="23" customHeight="1">
      <c r="A68" s="81" t="s">
        <v>13</v>
      </c>
      <c r="B68" s="82" t="s">
        <v>1</v>
      </c>
      <c r="C68" s="82" t="s">
        <v>0</v>
      </c>
      <c r="D68" s="82" t="s">
        <v>2</v>
      </c>
      <c r="E68" s="82" t="s">
        <v>3</v>
      </c>
      <c r="F68" s="82" t="s">
        <v>4</v>
      </c>
      <c r="G68" s="82" t="s">
        <v>5</v>
      </c>
      <c r="H68" s="82" t="s">
        <v>6</v>
      </c>
      <c r="I68" s="82" t="s">
        <v>7</v>
      </c>
      <c r="J68" s="82" t="s">
        <v>8</v>
      </c>
      <c r="K68" s="82" t="s">
        <v>9</v>
      </c>
      <c r="L68" s="82" t="s">
        <v>10</v>
      </c>
      <c r="M68" s="82" t="s">
        <v>11</v>
      </c>
      <c r="N68" s="82" t="s">
        <v>12</v>
      </c>
      <c r="O68" s="82" t="s">
        <v>23</v>
      </c>
      <c r="P68" s="82" t="s">
        <v>24</v>
      </c>
      <c r="Q68" s="82" t="s">
        <v>25</v>
      </c>
    </row>
    <row r="69" spans="1:24" ht="23" customHeight="1">
      <c r="A69" s="83" t="s">
        <v>123</v>
      </c>
      <c r="B69" s="91">
        <v>27450</v>
      </c>
      <c r="C69" s="91">
        <v>0</v>
      </c>
      <c r="D69" s="92">
        <v>0</v>
      </c>
      <c r="E69" s="91">
        <v>255.31</v>
      </c>
      <c r="F69" s="91">
        <v>13</v>
      </c>
      <c r="G69" s="91">
        <v>2868</v>
      </c>
      <c r="H69" s="91">
        <v>206</v>
      </c>
      <c r="I69" s="91">
        <v>635.9</v>
      </c>
      <c r="J69" s="91">
        <v>906</v>
      </c>
      <c r="K69" s="91">
        <v>1358.99</v>
      </c>
      <c r="L69" s="91">
        <v>207.1</v>
      </c>
      <c r="M69" s="91">
        <v>17652.25</v>
      </c>
      <c r="N69" s="91">
        <v>211.64</v>
      </c>
      <c r="O69" s="55"/>
      <c r="P69" s="55"/>
      <c r="Q69" s="55">
        <v>2</v>
      </c>
    </row>
    <row r="70" spans="1:24" ht="23" customHeight="1" thickBot="1">
      <c r="A70" s="40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24" ht="23" customHeight="1">
      <c r="A71" s="122" t="s">
        <v>119</v>
      </c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4"/>
    </row>
    <row r="72" spans="1:24" ht="23" customHeight="1">
      <c r="A72" s="80" t="s">
        <v>14</v>
      </c>
      <c r="B72" s="119" t="s">
        <v>15</v>
      </c>
      <c r="C72" s="119"/>
      <c r="D72" s="119"/>
      <c r="E72" s="120" t="s">
        <v>16</v>
      </c>
      <c r="F72" s="120"/>
      <c r="G72" s="120"/>
      <c r="H72" s="120"/>
      <c r="I72" s="120"/>
      <c r="J72" s="120"/>
      <c r="K72" s="120"/>
      <c r="L72" s="33" t="s">
        <v>17</v>
      </c>
      <c r="M72" s="120" t="s">
        <v>18</v>
      </c>
      <c r="N72" s="120"/>
      <c r="O72" s="119" t="s">
        <v>26</v>
      </c>
      <c r="P72" s="119"/>
      <c r="Q72" s="121"/>
    </row>
    <row r="73" spans="1:24" ht="23" customHeight="1">
      <c r="A73" s="81" t="s">
        <v>13</v>
      </c>
      <c r="B73" s="82" t="s">
        <v>1</v>
      </c>
      <c r="C73" s="82" t="s">
        <v>0</v>
      </c>
      <c r="D73" s="82" t="s">
        <v>2</v>
      </c>
      <c r="E73" s="82" t="s">
        <v>3</v>
      </c>
      <c r="F73" s="82" t="s">
        <v>4</v>
      </c>
      <c r="G73" s="82" t="s">
        <v>5</v>
      </c>
      <c r="H73" s="82" t="s">
        <v>6</v>
      </c>
      <c r="I73" s="82" t="s">
        <v>7</v>
      </c>
      <c r="J73" s="82" t="s">
        <v>8</v>
      </c>
      <c r="K73" s="82" t="s">
        <v>9</v>
      </c>
      <c r="L73" s="82" t="s">
        <v>10</v>
      </c>
      <c r="M73" s="82" t="s">
        <v>11</v>
      </c>
      <c r="N73" s="82" t="s">
        <v>12</v>
      </c>
      <c r="O73" s="82" t="s">
        <v>23</v>
      </c>
      <c r="P73" s="82" t="s">
        <v>24</v>
      </c>
      <c r="Q73" s="82" t="s">
        <v>25</v>
      </c>
    </row>
    <row r="74" spans="1:24" ht="23" customHeight="1">
      <c r="A74" s="83" t="s">
        <v>124</v>
      </c>
      <c r="B74" s="91">
        <v>45750</v>
      </c>
      <c r="C74" s="91">
        <v>0</v>
      </c>
      <c r="D74" s="92">
        <v>0</v>
      </c>
      <c r="E74" s="91">
        <v>535.59</v>
      </c>
      <c r="F74" s="91">
        <v>14</v>
      </c>
      <c r="G74" s="91">
        <v>4840</v>
      </c>
      <c r="H74" s="91">
        <v>372</v>
      </c>
      <c r="I74" s="91">
        <v>1168</v>
      </c>
      <c r="J74" s="91">
        <v>1659.95</v>
      </c>
      <c r="K74" s="91">
        <v>2429</v>
      </c>
      <c r="L74" s="91">
        <v>203.83</v>
      </c>
      <c r="M74" s="91">
        <v>17372.11</v>
      </c>
      <c r="N74" s="91">
        <v>208.3</v>
      </c>
      <c r="O74" s="55"/>
      <c r="P74" s="55"/>
      <c r="Q74" s="55">
        <v>3</v>
      </c>
    </row>
    <row r="75" spans="1:24" ht="23" customHeight="1" thickBot="1">
      <c r="A75" s="40"/>
      <c r="B75" s="39"/>
      <c r="C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24" ht="23" customHeight="1">
      <c r="A76" s="122" t="s">
        <v>120</v>
      </c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4"/>
    </row>
    <row r="77" spans="1:24" ht="23" customHeight="1">
      <c r="A77" s="80" t="s">
        <v>14</v>
      </c>
      <c r="B77" s="119" t="s">
        <v>15</v>
      </c>
      <c r="C77" s="119"/>
      <c r="D77" s="119"/>
      <c r="E77" s="120" t="s">
        <v>16</v>
      </c>
      <c r="F77" s="120"/>
      <c r="G77" s="120"/>
      <c r="H77" s="120"/>
      <c r="I77" s="120"/>
      <c r="J77" s="120"/>
      <c r="K77" s="120"/>
      <c r="L77" s="33" t="s">
        <v>17</v>
      </c>
      <c r="M77" s="120" t="s">
        <v>18</v>
      </c>
      <c r="N77" s="120"/>
      <c r="O77" s="119" t="s">
        <v>26</v>
      </c>
      <c r="P77" s="119"/>
      <c r="Q77" s="121"/>
    </row>
    <row r="78" spans="1:24" ht="23" customHeight="1">
      <c r="A78" s="81" t="s">
        <v>13</v>
      </c>
      <c r="B78" s="82" t="s">
        <v>1</v>
      </c>
      <c r="C78" s="82" t="s">
        <v>0</v>
      </c>
      <c r="D78" s="82" t="s">
        <v>2</v>
      </c>
      <c r="E78" s="82" t="s">
        <v>3</v>
      </c>
      <c r="F78" s="82" t="s">
        <v>4</v>
      </c>
      <c r="G78" s="82" t="s">
        <v>5</v>
      </c>
      <c r="H78" s="82" t="s">
        <v>6</v>
      </c>
      <c r="I78" s="82" t="s">
        <v>7</v>
      </c>
      <c r="J78" s="82" t="s">
        <v>8</v>
      </c>
      <c r="K78" s="82" t="s">
        <v>9</v>
      </c>
      <c r="L78" s="82" t="s">
        <v>10</v>
      </c>
      <c r="M78" s="82" t="s">
        <v>11</v>
      </c>
      <c r="N78" s="82" t="s">
        <v>12</v>
      </c>
      <c r="O78" s="82" t="s">
        <v>23</v>
      </c>
      <c r="P78" s="82" t="s">
        <v>24</v>
      </c>
      <c r="Q78" s="82" t="s">
        <v>25</v>
      </c>
    </row>
    <row r="79" spans="1:24" ht="23" customHeight="1">
      <c r="A79" s="83" t="s">
        <v>125</v>
      </c>
      <c r="B79" s="91">
        <v>64050</v>
      </c>
      <c r="C79" s="91">
        <v>0</v>
      </c>
      <c r="D79" s="92">
        <v>0</v>
      </c>
      <c r="E79" s="91">
        <v>779.28</v>
      </c>
      <c r="F79" s="91">
        <v>11</v>
      </c>
      <c r="G79" s="91">
        <v>7250</v>
      </c>
      <c r="H79" s="91">
        <v>494.5</v>
      </c>
      <c r="I79" s="91">
        <v>1548</v>
      </c>
      <c r="J79" s="91">
        <v>2240.9499999999998</v>
      </c>
      <c r="K79" s="91">
        <v>3423.95</v>
      </c>
      <c r="L79" s="91">
        <v>210.92</v>
      </c>
      <c r="M79" s="91">
        <v>17977.810000000001</v>
      </c>
      <c r="N79" s="91">
        <v>215.55</v>
      </c>
      <c r="O79" s="55"/>
      <c r="P79" s="55"/>
      <c r="Q79" s="55">
        <v>5</v>
      </c>
    </row>
    <row r="80" spans="1:24" ht="23" customHeight="1" thickBot="1"/>
    <row r="81" spans="1:23" ht="23" customHeight="1">
      <c r="A81" s="122" t="s">
        <v>121</v>
      </c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4"/>
      <c r="T81" s="46"/>
      <c r="U81" s="46" t="s">
        <v>152</v>
      </c>
      <c r="V81" s="46" t="s">
        <v>205</v>
      </c>
      <c r="W81" s="46" t="s">
        <v>154</v>
      </c>
    </row>
    <row r="82" spans="1:23" ht="23" customHeight="1">
      <c r="A82" s="86" t="s">
        <v>14</v>
      </c>
      <c r="B82" s="112" t="s">
        <v>15</v>
      </c>
      <c r="C82" s="112"/>
      <c r="D82" s="112"/>
      <c r="E82" s="113" t="s">
        <v>16</v>
      </c>
      <c r="F82" s="113"/>
      <c r="G82" s="113"/>
      <c r="H82" s="113"/>
      <c r="I82" s="113"/>
      <c r="J82" s="113"/>
      <c r="K82" s="113"/>
      <c r="L82" s="71" t="s">
        <v>17</v>
      </c>
      <c r="M82" s="113" t="s">
        <v>18</v>
      </c>
      <c r="N82" s="113"/>
      <c r="O82" s="112" t="s">
        <v>26</v>
      </c>
      <c r="P82" s="112"/>
      <c r="Q82" s="128"/>
      <c r="T82" s="104" t="s">
        <v>207</v>
      </c>
      <c r="U82" s="93">
        <f>D84</f>
        <v>0</v>
      </c>
      <c r="V82" s="93">
        <f>D85</f>
        <v>0</v>
      </c>
      <c r="W82" s="93">
        <f>D86</f>
        <v>0</v>
      </c>
    </row>
    <row r="83" spans="1:23" ht="23" customHeight="1">
      <c r="A83" s="87" t="s">
        <v>13</v>
      </c>
      <c r="B83" s="48" t="s">
        <v>1</v>
      </c>
      <c r="C83" s="48" t="s">
        <v>0</v>
      </c>
      <c r="D83" s="48" t="s">
        <v>2</v>
      </c>
      <c r="E83" s="48" t="s">
        <v>3</v>
      </c>
      <c r="F83" s="48" t="s">
        <v>4</v>
      </c>
      <c r="G83" s="48" t="s">
        <v>5</v>
      </c>
      <c r="H83" s="48" t="s">
        <v>6</v>
      </c>
      <c r="I83" s="48" t="s">
        <v>7</v>
      </c>
      <c r="J83" s="48" t="s">
        <v>8</v>
      </c>
      <c r="K83" s="48" t="s">
        <v>9</v>
      </c>
      <c r="L83" s="48" t="s">
        <v>10</v>
      </c>
      <c r="M83" s="48" t="s">
        <v>11</v>
      </c>
      <c r="N83" s="48" t="s">
        <v>12</v>
      </c>
      <c r="O83" s="48" t="s">
        <v>23</v>
      </c>
      <c r="P83" s="48" t="s">
        <v>24</v>
      </c>
      <c r="Q83" s="88" t="s">
        <v>25</v>
      </c>
      <c r="T83" s="105" t="s">
        <v>208</v>
      </c>
      <c r="U83" s="93">
        <f>L84/$R62</f>
        <v>3.3778333333333332</v>
      </c>
      <c r="V83" s="93">
        <f>L85/$R62</f>
        <v>24.819333333333336</v>
      </c>
      <c r="W83" s="93">
        <f>L86/$R62</f>
        <v>20.166333333333334</v>
      </c>
    </row>
    <row r="84" spans="1:23" ht="23" customHeight="1">
      <c r="A84" s="89" t="s">
        <v>126</v>
      </c>
      <c r="B84" s="94">
        <v>91500</v>
      </c>
      <c r="C84" s="94">
        <v>0</v>
      </c>
      <c r="D84" s="95">
        <v>0</v>
      </c>
      <c r="E84" s="94">
        <v>1279.99</v>
      </c>
      <c r="F84" s="94">
        <v>11</v>
      </c>
      <c r="G84" s="94">
        <v>9602</v>
      </c>
      <c r="H84" s="94">
        <v>711</v>
      </c>
      <c r="I84" s="94">
        <v>2200.9</v>
      </c>
      <c r="J84" s="94">
        <v>3229.55</v>
      </c>
      <c r="K84" s="94">
        <v>4765.9799999999996</v>
      </c>
      <c r="L84" s="94">
        <v>202.67</v>
      </c>
      <c r="M84" s="94">
        <v>17274.05</v>
      </c>
      <c r="N84" s="94">
        <v>207.12</v>
      </c>
      <c r="O84" s="50"/>
      <c r="P84" s="50"/>
      <c r="Q84" s="90">
        <v>7</v>
      </c>
      <c r="T84" s="105" t="s">
        <v>209</v>
      </c>
      <c r="U84" s="93">
        <f>E84/$R61</f>
        <v>1.27999</v>
      </c>
      <c r="V84" s="93">
        <f>E85/$R61</f>
        <v>1.7819999999999999E-2</v>
      </c>
      <c r="W84" s="93">
        <f>E86/$R61</f>
        <v>7.8920000000000004E-2</v>
      </c>
    </row>
    <row r="85" spans="1:23" ht="23" customHeight="1">
      <c r="A85" s="89" t="s">
        <v>163</v>
      </c>
      <c r="B85" s="50">
        <v>91500</v>
      </c>
      <c r="C85" s="50">
        <v>0</v>
      </c>
      <c r="D85" s="50">
        <v>0</v>
      </c>
      <c r="E85" s="50">
        <v>17.82</v>
      </c>
      <c r="F85" s="50">
        <v>2</v>
      </c>
      <c r="G85" s="50">
        <v>2897</v>
      </c>
      <c r="H85" s="50">
        <v>6</v>
      </c>
      <c r="I85" s="50">
        <v>13</v>
      </c>
      <c r="J85" s="50">
        <v>16</v>
      </c>
      <c r="K85" s="50">
        <v>18</v>
      </c>
      <c r="L85" s="50">
        <v>1489.16</v>
      </c>
      <c r="M85" s="50">
        <v>126927.27</v>
      </c>
      <c r="N85" s="50">
        <v>1521.8</v>
      </c>
      <c r="O85" s="50"/>
      <c r="P85" s="50"/>
      <c r="Q85" s="90">
        <v>1</v>
      </c>
    </row>
    <row r="86" spans="1:23" ht="23" customHeight="1">
      <c r="A86" s="89" t="s">
        <v>128</v>
      </c>
      <c r="B86" s="50">
        <v>90600</v>
      </c>
      <c r="C86" s="50">
        <v>2</v>
      </c>
      <c r="D86" s="50">
        <v>0</v>
      </c>
      <c r="E86" s="50">
        <v>78.92</v>
      </c>
      <c r="F86" s="50">
        <v>2</v>
      </c>
      <c r="G86" s="50">
        <v>2690</v>
      </c>
      <c r="H86" s="50">
        <v>33</v>
      </c>
      <c r="I86" s="50">
        <v>124</v>
      </c>
      <c r="J86" s="50">
        <v>193</v>
      </c>
      <c r="K86" s="50">
        <v>298</v>
      </c>
      <c r="L86" s="50">
        <v>1209.98</v>
      </c>
      <c r="M86" s="50">
        <v>103130.32</v>
      </c>
      <c r="N86" s="50">
        <v>1236.5</v>
      </c>
      <c r="O86" s="50"/>
      <c r="P86" s="50"/>
      <c r="Q86" s="90"/>
    </row>
    <row r="87" spans="1:23" ht="23" customHeight="1"/>
    <row r="88" spans="1:23" ht="23" customHeight="1" thickBot="1"/>
    <row r="89" spans="1:23" ht="23" customHeight="1">
      <c r="A89" s="122" t="s">
        <v>140</v>
      </c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4"/>
      <c r="T89" s="46"/>
      <c r="U89" s="46" t="s">
        <v>205</v>
      </c>
      <c r="V89" s="46" t="s">
        <v>154</v>
      </c>
    </row>
    <row r="90" spans="1:23" ht="23" customHeight="1">
      <c r="A90" s="86" t="s">
        <v>14</v>
      </c>
      <c r="B90" s="112" t="s">
        <v>15</v>
      </c>
      <c r="C90" s="112"/>
      <c r="D90" s="112"/>
      <c r="E90" s="113" t="s">
        <v>16</v>
      </c>
      <c r="F90" s="113"/>
      <c r="G90" s="113"/>
      <c r="H90" s="113"/>
      <c r="I90" s="113"/>
      <c r="J90" s="113"/>
      <c r="K90" s="113"/>
      <c r="L90" s="71" t="s">
        <v>17</v>
      </c>
      <c r="M90" s="113" t="s">
        <v>18</v>
      </c>
      <c r="N90" s="113"/>
      <c r="O90" s="112" t="s">
        <v>26</v>
      </c>
      <c r="P90" s="112"/>
      <c r="Q90" s="128"/>
      <c r="T90" s="104" t="s">
        <v>207</v>
      </c>
      <c r="U90" s="93">
        <f>D92</f>
        <v>0</v>
      </c>
      <c r="V90" s="93">
        <f>D93</f>
        <v>0</v>
      </c>
    </row>
    <row r="91" spans="1:23" ht="22" customHeight="1">
      <c r="A91" s="87" t="s">
        <v>13</v>
      </c>
      <c r="B91" s="48" t="s">
        <v>1</v>
      </c>
      <c r="C91" s="48" t="s">
        <v>0</v>
      </c>
      <c r="D91" s="48" t="s">
        <v>2</v>
      </c>
      <c r="E91" s="48" t="s">
        <v>3</v>
      </c>
      <c r="F91" s="48" t="s">
        <v>4</v>
      </c>
      <c r="G91" s="48" t="s">
        <v>5</v>
      </c>
      <c r="H91" s="48" t="s">
        <v>6</v>
      </c>
      <c r="I91" s="48" t="s">
        <v>7</v>
      </c>
      <c r="J91" s="48" t="s">
        <v>8</v>
      </c>
      <c r="K91" s="48" t="s">
        <v>9</v>
      </c>
      <c r="L91" s="48" t="s">
        <v>10</v>
      </c>
      <c r="M91" s="48" t="s">
        <v>11</v>
      </c>
      <c r="N91" s="48" t="s">
        <v>12</v>
      </c>
      <c r="O91" s="48" t="s">
        <v>23</v>
      </c>
      <c r="P91" s="48" t="s">
        <v>24</v>
      </c>
      <c r="Q91" s="88" t="s">
        <v>25</v>
      </c>
      <c r="T91" s="105" t="s">
        <v>208</v>
      </c>
      <c r="U91" s="93">
        <f>L92/$R62</f>
        <v>34.278333333333329</v>
      </c>
      <c r="V91" s="93">
        <f>L93/$R62</f>
        <v>24.136166666666668</v>
      </c>
    </row>
    <row r="92" spans="1:23">
      <c r="A92" s="89" t="s">
        <v>164</v>
      </c>
      <c r="B92" s="50">
        <v>181500</v>
      </c>
      <c r="C92" s="50">
        <v>0</v>
      </c>
      <c r="D92" s="50">
        <v>0</v>
      </c>
      <c r="E92" s="50">
        <v>68.03</v>
      </c>
      <c r="F92" s="50">
        <v>2</v>
      </c>
      <c r="G92" s="50">
        <v>1521</v>
      </c>
      <c r="H92" s="50">
        <v>25</v>
      </c>
      <c r="I92" s="50">
        <v>105</v>
      </c>
      <c r="J92" s="50">
        <v>133</v>
      </c>
      <c r="K92" s="50">
        <v>184</v>
      </c>
      <c r="L92" s="50">
        <v>2056.6999999999998</v>
      </c>
      <c r="M92" s="50">
        <v>175308.72</v>
      </c>
      <c r="N92" s="50">
        <v>2101.12</v>
      </c>
      <c r="O92" s="50"/>
      <c r="P92" s="50"/>
      <c r="Q92" s="90">
        <v>1</v>
      </c>
      <c r="T92" s="105" t="s">
        <v>209</v>
      </c>
      <c r="U92" s="93">
        <f>E92/$R61</f>
        <v>6.8030000000000007E-2</v>
      </c>
      <c r="V92" s="93">
        <f>E93/$R61</f>
        <v>0.11045000000000001</v>
      </c>
    </row>
    <row r="93" spans="1:23">
      <c r="A93" s="89" t="s">
        <v>143</v>
      </c>
      <c r="B93" s="50">
        <v>180375</v>
      </c>
      <c r="C93" s="50">
        <v>2</v>
      </c>
      <c r="D93" s="50">
        <v>0</v>
      </c>
      <c r="E93" s="50">
        <v>110.45</v>
      </c>
      <c r="F93" s="50">
        <v>2</v>
      </c>
      <c r="G93" s="50">
        <v>1151</v>
      </c>
      <c r="H93" s="50">
        <v>46</v>
      </c>
      <c r="I93" s="50">
        <v>143</v>
      </c>
      <c r="J93" s="50">
        <v>239</v>
      </c>
      <c r="K93" s="50">
        <v>328.99</v>
      </c>
      <c r="L93" s="50">
        <v>1448.17</v>
      </c>
      <c r="M93" s="50">
        <v>123440.84</v>
      </c>
      <c r="N93" s="50">
        <v>1479.44</v>
      </c>
      <c r="O93" s="50"/>
      <c r="P93" s="50"/>
      <c r="Q93" s="90">
        <v>2</v>
      </c>
    </row>
    <row r="95" spans="1:23" ht="19" thickBot="1"/>
    <row r="96" spans="1:23">
      <c r="A96" s="122" t="s">
        <v>141</v>
      </c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4"/>
    </row>
    <row r="97" spans="1:22">
      <c r="A97" s="86" t="s">
        <v>14</v>
      </c>
      <c r="B97" s="112" t="s">
        <v>15</v>
      </c>
      <c r="C97" s="112"/>
      <c r="D97" s="112"/>
      <c r="E97" s="113" t="s">
        <v>16</v>
      </c>
      <c r="F97" s="113"/>
      <c r="G97" s="113"/>
      <c r="H97" s="113"/>
      <c r="I97" s="113"/>
      <c r="J97" s="113"/>
      <c r="K97" s="113"/>
      <c r="L97" s="71" t="s">
        <v>17</v>
      </c>
      <c r="M97" s="113" t="s">
        <v>18</v>
      </c>
      <c r="N97" s="113"/>
      <c r="O97" s="112" t="s">
        <v>26</v>
      </c>
      <c r="P97" s="112"/>
      <c r="Q97" s="128"/>
      <c r="T97" s="46"/>
      <c r="U97" s="46" t="s">
        <v>205</v>
      </c>
      <c r="V97" s="46" t="s">
        <v>154</v>
      </c>
    </row>
    <row r="98" spans="1:22">
      <c r="A98" s="87" t="s">
        <v>13</v>
      </c>
      <c r="B98" s="48" t="s">
        <v>1</v>
      </c>
      <c r="C98" s="48" t="s">
        <v>0</v>
      </c>
      <c r="D98" s="48" t="s">
        <v>2</v>
      </c>
      <c r="E98" s="48" t="s">
        <v>3</v>
      </c>
      <c r="F98" s="48" t="s">
        <v>4</v>
      </c>
      <c r="G98" s="48" t="s">
        <v>5</v>
      </c>
      <c r="H98" s="48" t="s">
        <v>6</v>
      </c>
      <c r="I98" s="48" t="s">
        <v>7</v>
      </c>
      <c r="J98" s="48" t="s">
        <v>8</v>
      </c>
      <c r="K98" s="48" t="s">
        <v>9</v>
      </c>
      <c r="L98" s="48" t="s">
        <v>10</v>
      </c>
      <c r="M98" s="48" t="s">
        <v>11</v>
      </c>
      <c r="N98" s="48" t="s">
        <v>12</v>
      </c>
      <c r="O98" s="48" t="s">
        <v>23</v>
      </c>
      <c r="P98" s="48" t="s">
        <v>24</v>
      </c>
      <c r="Q98" s="88" t="s">
        <v>25</v>
      </c>
      <c r="T98" s="104" t="s">
        <v>207</v>
      </c>
      <c r="U98" s="93">
        <f>D99</f>
        <v>0</v>
      </c>
      <c r="V98" s="93">
        <f>D100</f>
        <v>0</v>
      </c>
    </row>
    <row r="99" spans="1:22">
      <c r="A99" s="89" t="s">
        <v>165</v>
      </c>
      <c r="B99" s="50">
        <v>451500</v>
      </c>
      <c r="C99" s="50">
        <v>0</v>
      </c>
      <c r="D99" s="50">
        <v>0</v>
      </c>
      <c r="E99" s="50">
        <v>154.16</v>
      </c>
      <c r="F99" s="50">
        <v>2</v>
      </c>
      <c r="G99" s="50">
        <v>4236</v>
      </c>
      <c r="H99" s="50">
        <v>28</v>
      </c>
      <c r="I99" s="50">
        <v>176</v>
      </c>
      <c r="J99" s="50">
        <v>269</v>
      </c>
      <c r="K99" s="50">
        <v>431.99</v>
      </c>
      <c r="L99" s="50">
        <v>1988.04</v>
      </c>
      <c r="M99" s="50">
        <v>169474.02</v>
      </c>
      <c r="N99" s="50">
        <v>2030.58</v>
      </c>
      <c r="O99" s="50"/>
      <c r="P99" s="50"/>
      <c r="Q99" s="90">
        <v>4</v>
      </c>
      <c r="T99" s="105" t="s">
        <v>208</v>
      </c>
      <c r="U99" s="93">
        <f>L99/$R62</f>
        <v>33.134</v>
      </c>
      <c r="V99" s="93">
        <f>L100/$R62</f>
        <v>23.32</v>
      </c>
    </row>
    <row r="100" spans="1:22">
      <c r="A100" s="89" t="s">
        <v>144</v>
      </c>
      <c r="B100" s="50">
        <v>451500</v>
      </c>
      <c r="C100" s="50">
        <v>0</v>
      </c>
      <c r="D100" s="50">
        <v>0</v>
      </c>
      <c r="E100" s="50">
        <v>212.08</v>
      </c>
      <c r="F100" s="50">
        <v>3</v>
      </c>
      <c r="G100" s="50">
        <v>1249</v>
      </c>
      <c r="H100" s="50">
        <v>81</v>
      </c>
      <c r="I100" s="50">
        <v>225</v>
      </c>
      <c r="J100" s="50">
        <v>378</v>
      </c>
      <c r="K100" s="50">
        <v>472</v>
      </c>
      <c r="L100" s="50">
        <v>1399.2</v>
      </c>
      <c r="M100" s="50">
        <v>119277.39</v>
      </c>
      <c r="N100" s="50">
        <v>1429.14</v>
      </c>
      <c r="O100" s="50"/>
      <c r="P100" s="50"/>
      <c r="Q100" s="90">
        <v>5</v>
      </c>
      <c r="T100" s="105" t="s">
        <v>209</v>
      </c>
      <c r="U100" s="93">
        <f>E99/$R61</f>
        <v>0.15415999999999999</v>
      </c>
      <c r="V100" s="93">
        <f>E100/$R61</f>
        <v>0.21208000000000002</v>
      </c>
    </row>
    <row r="110" spans="1:22">
      <c r="D110" s="39"/>
    </row>
  </sheetData>
  <mergeCells count="36">
    <mergeCell ref="A96:Q96"/>
    <mergeCell ref="B97:D97"/>
    <mergeCell ref="E97:K97"/>
    <mergeCell ref="M97:N97"/>
    <mergeCell ref="O97:Q97"/>
    <mergeCell ref="B90:D90"/>
    <mergeCell ref="E90:K90"/>
    <mergeCell ref="M90:N90"/>
    <mergeCell ref="O90:Q90"/>
    <mergeCell ref="A76:Q76"/>
    <mergeCell ref="B77:D77"/>
    <mergeCell ref="E77:K77"/>
    <mergeCell ref="M77:N77"/>
    <mergeCell ref="O77:Q77"/>
    <mergeCell ref="A81:Q81"/>
    <mergeCell ref="B82:D82"/>
    <mergeCell ref="E82:K82"/>
    <mergeCell ref="M82:N82"/>
    <mergeCell ref="O82:Q82"/>
    <mergeCell ref="A89:Q89"/>
    <mergeCell ref="T61:X65"/>
    <mergeCell ref="B72:D72"/>
    <mergeCell ref="E72:K72"/>
    <mergeCell ref="M72:N72"/>
    <mergeCell ref="O72:Q72"/>
    <mergeCell ref="A61:Q61"/>
    <mergeCell ref="B62:D62"/>
    <mergeCell ref="E62:K62"/>
    <mergeCell ref="M62:N62"/>
    <mergeCell ref="O62:Q62"/>
    <mergeCell ref="A66:Q66"/>
    <mergeCell ref="B67:D67"/>
    <mergeCell ref="E67:K67"/>
    <mergeCell ref="M67:N67"/>
    <mergeCell ref="O67:Q67"/>
    <mergeCell ref="A71:Q7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7447-C3AE-8C49-BD0B-F9510813F10A}">
  <dimension ref="B2:AP93"/>
  <sheetViews>
    <sheetView zoomScale="50" zoomScaleNormal="61" workbookViewId="0">
      <selection activeCell="S100" sqref="S100"/>
    </sheetView>
  </sheetViews>
  <sheetFormatPr baseColWidth="10" defaultRowHeight="18"/>
  <cols>
    <col min="1" max="1" width="5.1640625" style="35" customWidth="1"/>
    <col min="2" max="2" width="27.33203125" style="35" customWidth="1"/>
    <col min="3" max="7" width="15" style="72" customWidth="1"/>
    <col min="8" max="12" width="12.6640625" style="72" customWidth="1"/>
    <col min="13" max="13" width="23" style="72" bestFit="1" customWidth="1"/>
    <col min="14" max="14" width="14" style="72" bestFit="1" customWidth="1"/>
    <col min="15" max="15" width="10.1640625" style="72" bestFit="1" customWidth="1"/>
    <col min="16" max="16" width="15.33203125" style="72" bestFit="1" customWidth="1"/>
    <col min="17" max="17" width="12.33203125" style="72" bestFit="1" customWidth="1"/>
    <col min="18" max="18" width="14.1640625" style="72" bestFit="1" customWidth="1"/>
    <col min="19" max="20" width="10.83203125" style="35"/>
    <col min="21" max="21" width="19.1640625" style="35" bestFit="1" customWidth="1"/>
    <col min="22" max="22" width="17.6640625" style="35" bestFit="1" customWidth="1"/>
    <col min="23" max="28" width="10.83203125" style="35"/>
    <col min="29" max="29" width="11.1640625" style="35" customWidth="1"/>
    <col min="30" max="30" width="14.83203125" style="35" customWidth="1"/>
    <col min="31" max="31" width="10.83203125" style="35"/>
    <col min="32" max="32" width="15.6640625" style="35" customWidth="1"/>
    <col min="33" max="16384" width="10.83203125" style="35"/>
  </cols>
  <sheetData>
    <row r="2" spans="2:25" ht="30" customHeight="1">
      <c r="B2" s="51"/>
      <c r="C2" s="52" t="s">
        <v>179</v>
      </c>
      <c r="D2" s="42"/>
      <c r="E2" s="42"/>
      <c r="F2" s="42"/>
      <c r="G2" s="42"/>
      <c r="H2" s="42"/>
    </row>
    <row r="3" spans="2:25" ht="30" customHeight="1">
      <c r="B3" s="54" t="s">
        <v>169</v>
      </c>
      <c r="C3" s="55">
        <v>2.9000000000000001E-2</v>
      </c>
      <c r="D3" s="42"/>
      <c r="E3" s="42"/>
      <c r="F3" s="42"/>
      <c r="G3" s="42"/>
      <c r="H3" s="42"/>
      <c r="S3" s="38"/>
      <c r="T3" s="39"/>
    </row>
    <row r="4" spans="2:25" ht="30" customHeight="1">
      <c r="B4" s="54" t="s">
        <v>171</v>
      </c>
      <c r="C4" s="55">
        <v>3.4000000000000002E-2</v>
      </c>
      <c r="D4" s="42"/>
      <c r="E4" s="42"/>
      <c r="F4" s="42"/>
      <c r="G4" s="42"/>
      <c r="H4" s="42"/>
      <c r="S4" s="38"/>
      <c r="T4" s="39"/>
    </row>
    <row r="5" spans="2:25" ht="30" customHeight="1">
      <c r="B5" s="54" t="s">
        <v>172</v>
      </c>
      <c r="C5" s="55">
        <v>2.8000000000000001E-2</v>
      </c>
      <c r="D5" s="42"/>
      <c r="E5" s="42"/>
      <c r="F5" s="42"/>
      <c r="G5" s="42"/>
      <c r="H5" s="42"/>
      <c r="S5" s="38"/>
      <c r="T5" s="39"/>
    </row>
    <row r="6" spans="2:25" ht="30" customHeight="1">
      <c r="B6" s="54" t="s">
        <v>173</v>
      </c>
      <c r="C6" s="55">
        <v>2.8000000000000001E-2</v>
      </c>
      <c r="D6" s="42"/>
      <c r="E6" s="42"/>
      <c r="F6" s="42"/>
      <c r="G6" s="42"/>
      <c r="H6" s="42"/>
      <c r="S6" s="72"/>
      <c r="T6" s="72"/>
      <c r="U6" s="72"/>
      <c r="V6" s="72"/>
      <c r="W6" s="72"/>
      <c r="X6" s="72"/>
      <c r="Y6" s="72"/>
    </row>
    <row r="7" spans="2:25" ht="30" customHeight="1">
      <c r="B7" s="54" t="s">
        <v>174</v>
      </c>
      <c r="C7" s="55">
        <v>3.6999999999999998E-2</v>
      </c>
      <c r="D7" s="42"/>
      <c r="E7" s="42"/>
      <c r="F7" s="42"/>
      <c r="G7" s="42"/>
      <c r="H7" s="42"/>
      <c r="I7" s="39"/>
      <c r="J7" s="39"/>
      <c r="K7" s="39"/>
      <c r="L7" s="39"/>
      <c r="M7" s="39"/>
      <c r="N7" s="39"/>
      <c r="O7" s="39"/>
      <c r="S7" s="72"/>
      <c r="T7" s="39"/>
    </row>
    <row r="8" spans="2:25" ht="22" customHeight="1">
      <c r="B8" s="54" t="s">
        <v>175</v>
      </c>
      <c r="C8" s="67">
        <v>0.04</v>
      </c>
      <c r="D8" s="42"/>
      <c r="E8" s="42"/>
      <c r="F8" s="42"/>
      <c r="G8" s="42"/>
      <c r="H8" s="42"/>
      <c r="I8" s="39"/>
      <c r="J8" s="39"/>
      <c r="K8" s="39"/>
      <c r="L8" s="39"/>
      <c r="M8" s="39"/>
      <c r="N8" s="39"/>
      <c r="O8" s="39"/>
      <c r="P8" s="39"/>
      <c r="S8" s="72"/>
      <c r="T8" s="39"/>
    </row>
    <row r="9" spans="2:25" ht="22" customHeight="1">
      <c r="B9" s="54" t="s">
        <v>176</v>
      </c>
      <c r="C9" s="55">
        <v>3.5999999999999997E-2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S9" s="72"/>
      <c r="T9" s="39"/>
    </row>
    <row r="10" spans="2:25" ht="22" customHeight="1">
      <c r="B10" s="54" t="s">
        <v>177</v>
      </c>
      <c r="C10" s="55">
        <v>3.5000000000000003E-2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S10" s="39"/>
      <c r="T10" s="39"/>
    </row>
    <row r="11" spans="2:25" ht="22" customHeight="1">
      <c r="B11" s="54" t="s">
        <v>178</v>
      </c>
      <c r="C11" s="55">
        <v>3.5000000000000003E-2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S11" s="39"/>
      <c r="T11" s="39"/>
    </row>
    <row r="12" spans="2:25" ht="22" customHeight="1">
      <c r="B12" s="41"/>
      <c r="C12" s="3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2:25" ht="22" customHeight="1">
      <c r="B13" s="41"/>
      <c r="C13" s="38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2:25" ht="18" customHeight="1">
      <c r="D14" s="39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2:25" ht="18" customHeight="1">
      <c r="D15" s="39"/>
      <c r="E15" s="42"/>
      <c r="F15" s="42"/>
      <c r="G15" s="42"/>
      <c r="H15" s="42" t="s">
        <v>202</v>
      </c>
      <c r="I15" s="42"/>
      <c r="J15" s="42"/>
      <c r="K15" s="42"/>
      <c r="L15" s="42"/>
      <c r="M15" s="42"/>
      <c r="N15" s="42"/>
      <c r="O15" s="42"/>
      <c r="P15" s="42"/>
    </row>
    <row r="16" spans="2:25" ht="18" customHeight="1">
      <c r="D16" s="39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 ht="18" customHeight="1">
      <c r="D17" s="39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 ht="18" customHeight="1">
      <c r="D18" s="39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 ht="18" customHeight="1">
      <c r="D19" s="39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 ht="18" customHeight="1">
      <c r="D20" s="39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 ht="18" customHeight="1">
      <c r="D21" s="39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 ht="18" customHeight="1">
      <c r="D22" s="39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2:16" ht="18" customHeight="1">
      <c r="D23" s="39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 ht="18" customHeight="1">
      <c r="D24" s="39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2:16" ht="18" customHeight="1">
      <c r="D25" s="39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2:16" ht="18" customHeight="1">
      <c r="D26" s="39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2:16" ht="18" customHeight="1">
      <c r="D27" s="39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 ht="18" customHeight="1">
      <c r="D28" s="39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2:16" ht="18" customHeight="1">
      <c r="D29" s="39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spans="2:16" ht="18" customHeight="1">
      <c r="D30" s="39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2:16" ht="16" customHeight="1">
      <c r="B31" s="40"/>
      <c r="C31" s="39"/>
      <c r="D31" s="39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 ht="16" customHeight="1">
      <c r="B32" s="40"/>
      <c r="C32" s="39"/>
      <c r="D32" s="39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2:16" ht="16" customHeight="1">
      <c r="B33" s="40"/>
      <c r="C33" s="39"/>
      <c r="D33" s="39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2:16" ht="16" customHeight="1">
      <c r="B34" s="40"/>
      <c r="C34" s="39"/>
      <c r="D34" s="39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2:16" ht="16" customHeight="1">
      <c r="B35" s="40"/>
      <c r="C35" s="39"/>
      <c r="D35" s="39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2:16" ht="16" customHeight="1">
      <c r="B36" s="40"/>
      <c r="C36" s="39"/>
      <c r="D36" s="39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2:16" ht="16" customHeight="1">
      <c r="B37" s="40"/>
      <c r="C37" s="39"/>
      <c r="D37" s="39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2:16" ht="16" customHeight="1">
      <c r="B38" s="40"/>
      <c r="C38" s="39"/>
      <c r="D38" s="39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2:16" ht="16" customHeight="1">
      <c r="B39" s="40"/>
      <c r="C39" s="39"/>
      <c r="D39" s="39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2:16" ht="16" customHeight="1">
      <c r="B40" s="40"/>
      <c r="C40" s="39"/>
      <c r="D40" s="39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2:16" ht="16" customHeight="1">
      <c r="B41" s="40"/>
      <c r="C41" s="39"/>
      <c r="D41" s="39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2:16" ht="16" customHeight="1">
      <c r="B42" s="40"/>
      <c r="C42" s="39"/>
      <c r="D42" s="39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2:16" ht="16" customHeight="1">
      <c r="B43" s="40"/>
      <c r="C43" s="39"/>
      <c r="D43" s="39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2:16" ht="16" customHeight="1">
      <c r="B44" s="40"/>
      <c r="C44" s="39"/>
      <c r="D44" s="39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2:16" ht="16" customHeight="1">
      <c r="B45" s="40"/>
      <c r="C45" s="39"/>
      <c r="D45" s="39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ht="16" customHeight="1">
      <c r="B46" s="40"/>
      <c r="C46" s="39"/>
      <c r="D46" s="39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ht="16" customHeight="1">
      <c r="B47" s="40"/>
      <c r="C47" s="39"/>
      <c r="D47" s="39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ht="16" customHeight="1">
      <c r="B48" s="40"/>
      <c r="C48" s="39"/>
      <c r="D48" s="39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 ht="16" customHeight="1">
      <c r="B49" s="40"/>
      <c r="C49" s="39"/>
      <c r="D49" s="39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 ht="16" customHeight="1">
      <c r="B50" s="40"/>
      <c r="C50" s="39"/>
      <c r="D50" s="39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 ht="16" customHeight="1">
      <c r="B51" s="40"/>
      <c r="C51" s="39"/>
      <c r="D51" s="39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 ht="16" customHeight="1">
      <c r="B52" s="40"/>
      <c r="C52" s="39"/>
      <c r="D52" s="39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 ht="16" customHeight="1">
      <c r="B53" s="40"/>
      <c r="C53" s="39"/>
      <c r="D53" s="39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 ht="16" customHeight="1">
      <c r="B54" s="40"/>
      <c r="C54" s="39"/>
      <c r="D54" s="39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 ht="16" customHeight="1">
      <c r="B55" s="40"/>
      <c r="C55" s="39"/>
      <c r="D55" s="39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 ht="16" customHeight="1">
      <c r="B56" s="40"/>
      <c r="C56" s="39"/>
      <c r="D56" s="39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2:16" ht="16" customHeight="1">
      <c r="B57" s="40"/>
      <c r="C57" s="39"/>
      <c r="D57" s="39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2:16" ht="16" customHeight="1">
      <c r="B58" s="40"/>
      <c r="C58" s="39"/>
      <c r="D58" s="39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2:16" ht="16" customHeight="1">
      <c r="B59" s="40"/>
      <c r="C59" s="39"/>
      <c r="D59" s="39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 ht="16" customHeight="1">
      <c r="B60" s="40"/>
      <c r="C60" s="39"/>
      <c r="D60" s="39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2:16" ht="16" customHeight="1">
      <c r="B61" s="40"/>
      <c r="C61" s="39"/>
      <c r="D61" s="39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2:16" ht="16" customHeight="1">
      <c r="B62" s="40"/>
      <c r="C62" s="39"/>
      <c r="D62" s="39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2:16" ht="16" customHeight="1">
      <c r="B63" s="40"/>
      <c r="C63" s="39"/>
      <c r="D63" s="39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 ht="16" customHeight="1">
      <c r="B64" s="40"/>
      <c r="C64" s="39"/>
      <c r="D64" s="39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2:42" ht="16" customHeight="1">
      <c r="B65" s="40"/>
      <c r="C65" s="39"/>
      <c r="D65" s="39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2:42" ht="16" customHeight="1">
      <c r="B66" s="40"/>
      <c r="C66" s="39"/>
      <c r="D66" s="39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2:42" ht="16" customHeight="1">
      <c r="B67" s="40"/>
      <c r="C67" s="39"/>
      <c r="D67" s="39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2:42" s="72" customFormat="1" ht="16" customHeight="1">
      <c r="B68" s="43"/>
      <c r="C68" s="44"/>
      <c r="D68" s="44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72" customFormat="1" ht="16" customHeight="1">
      <c r="B69" s="43"/>
      <c r="C69" s="44"/>
      <c r="D69" s="44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2:42" s="72" customFormat="1" ht="16" customHeight="1">
      <c r="B70" s="43"/>
      <c r="C70" s="44"/>
      <c r="D70" s="44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2:42" ht="16" customHeight="1">
      <c r="B71" s="43"/>
      <c r="C71" s="44"/>
      <c r="D71" s="44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2:42">
      <c r="B72" s="43"/>
      <c r="C72" s="44"/>
      <c r="D72" s="44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2:42">
      <c r="B73" s="43"/>
      <c r="C73" s="44"/>
      <c r="D73" s="44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2:42" ht="16" customHeight="1">
      <c r="B74" s="43"/>
      <c r="C74" s="44"/>
      <c r="D74" s="44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2:42" ht="16" customHeight="1">
      <c r="B75" s="43"/>
      <c r="C75" s="44"/>
      <c r="D75" s="4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2:42" ht="16" customHeight="1">
      <c r="B76" s="43"/>
      <c r="C76" s="44"/>
      <c r="D76" s="4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2:42" ht="16" customHeight="1">
      <c r="B77" s="43"/>
      <c r="C77" s="44"/>
      <c r="D77" s="4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2:42" ht="16" customHeight="1">
      <c r="B78" s="43"/>
      <c r="C78" s="44"/>
      <c r="D78" s="4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2:42" ht="16" customHeight="1">
      <c r="B79" s="43"/>
      <c r="C79" s="44"/>
      <c r="D79" s="44"/>
      <c r="E79" s="38"/>
      <c r="F79" s="42"/>
      <c r="G79" s="42"/>
      <c r="H79" s="42"/>
      <c r="I79" s="42"/>
      <c r="J79" s="42"/>
      <c r="K79" s="42"/>
      <c r="L79" s="42"/>
      <c r="M79" s="42"/>
      <c r="N79" s="42"/>
      <c r="O79" s="39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</row>
    <row r="80" spans="2:42">
      <c r="B80" s="43"/>
      <c r="C80" s="44"/>
      <c r="D80" s="44"/>
      <c r="E80" s="44"/>
      <c r="F80" s="39"/>
      <c r="G80" s="39"/>
      <c r="H80" s="39"/>
      <c r="I80" s="39"/>
      <c r="J80" s="39"/>
      <c r="K80" s="39"/>
      <c r="L80" s="39"/>
      <c r="M80" s="39"/>
      <c r="N80" s="39"/>
      <c r="O80" s="39"/>
    </row>
    <row r="81" spans="2:30" ht="23" customHeight="1"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35">
        <v>1000</v>
      </c>
    </row>
    <row r="82" spans="2:30" ht="23" customHeight="1">
      <c r="B82" s="32" t="s">
        <v>14</v>
      </c>
      <c r="C82" s="112" t="s">
        <v>15</v>
      </c>
      <c r="D82" s="112"/>
      <c r="E82" s="112"/>
      <c r="F82" s="113" t="s">
        <v>16</v>
      </c>
      <c r="G82" s="113"/>
      <c r="H82" s="113"/>
      <c r="I82" s="113"/>
      <c r="J82" s="113"/>
      <c r="K82" s="113"/>
      <c r="L82" s="113"/>
      <c r="M82" s="71" t="s">
        <v>17</v>
      </c>
      <c r="N82" s="113" t="s">
        <v>18</v>
      </c>
      <c r="O82" s="113"/>
      <c r="P82" s="97" t="s">
        <v>26</v>
      </c>
      <c r="Q82" s="109"/>
      <c r="R82" s="109"/>
      <c r="S82" s="35">
        <v>60</v>
      </c>
      <c r="U82" s="46"/>
      <c r="V82" s="54" t="s">
        <v>169</v>
      </c>
      <c r="W82" s="54" t="s">
        <v>171</v>
      </c>
      <c r="X82" s="54" t="s">
        <v>172</v>
      </c>
      <c r="Y82" s="54" t="s">
        <v>173</v>
      </c>
      <c r="Z82" s="54" t="s">
        <v>174</v>
      </c>
      <c r="AA82" s="54" t="s">
        <v>175</v>
      </c>
      <c r="AB82" s="54" t="s">
        <v>176</v>
      </c>
      <c r="AC82" s="54" t="s">
        <v>177</v>
      </c>
      <c r="AD82" s="54" t="s">
        <v>178</v>
      </c>
    </row>
    <row r="83" spans="2:30" ht="23" customHeight="1">
      <c r="B83" s="47" t="s">
        <v>13</v>
      </c>
      <c r="C83" s="48" t="s">
        <v>1</v>
      </c>
      <c r="D83" s="48" t="s">
        <v>0</v>
      </c>
      <c r="E83" s="48" t="s">
        <v>2</v>
      </c>
      <c r="F83" s="48" t="s">
        <v>3</v>
      </c>
      <c r="G83" s="48" t="s">
        <v>4</v>
      </c>
      <c r="H83" s="48" t="s">
        <v>5</v>
      </c>
      <c r="I83" s="48" t="s">
        <v>6</v>
      </c>
      <c r="J83" s="48" t="s">
        <v>7</v>
      </c>
      <c r="K83" s="48" t="s">
        <v>8</v>
      </c>
      <c r="L83" s="48" t="s">
        <v>9</v>
      </c>
      <c r="M83" s="48" t="s">
        <v>10</v>
      </c>
      <c r="N83" s="48" t="s">
        <v>11</v>
      </c>
      <c r="O83" s="48" t="s">
        <v>12</v>
      </c>
      <c r="P83" s="106" t="s">
        <v>203</v>
      </c>
      <c r="Q83" s="38"/>
      <c r="R83" s="38"/>
      <c r="U83" s="104" t="s">
        <v>207</v>
      </c>
      <c r="V83" s="24">
        <f>E84</f>
        <v>0.23400000000000001</v>
      </c>
      <c r="W83" s="24">
        <f>E85</f>
        <v>0.2404</v>
      </c>
      <c r="X83" s="24">
        <f>E86</f>
        <v>0.2296</v>
      </c>
      <c r="Y83" s="24">
        <f>E87</f>
        <v>0.23680000000000001</v>
      </c>
      <c r="Z83" s="24">
        <f>E88</f>
        <v>0.2676</v>
      </c>
      <c r="AA83" s="24">
        <f>E89</f>
        <v>0.26340000000000002</v>
      </c>
      <c r="AB83" s="24">
        <f>E90</f>
        <v>0.25219999999999998</v>
      </c>
      <c r="AC83" s="24">
        <f>E91</f>
        <v>0.24399999999999999</v>
      </c>
      <c r="AD83" s="24">
        <f>E92</f>
        <v>0.24540000000000001</v>
      </c>
    </row>
    <row r="84" spans="2:30" ht="23" customHeight="1">
      <c r="B84" s="54" t="s">
        <v>169</v>
      </c>
      <c r="C84" s="56">
        <v>49679</v>
      </c>
      <c r="D84" s="56">
        <v>11624</v>
      </c>
      <c r="E84" s="57">
        <v>0.23400000000000001</v>
      </c>
      <c r="F84" s="56">
        <v>35980.76</v>
      </c>
      <c r="G84" s="56">
        <v>2</v>
      </c>
      <c r="H84" s="56">
        <v>163851</v>
      </c>
      <c r="I84" s="56">
        <v>33997.5</v>
      </c>
      <c r="J84" s="56">
        <v>70954.5</v>
      </c>
      <c r="K84" s="56">
        <v>122579.25</v>
      </c>
      <c r="L84" s="56">
        <v>142624.57</v>
      </c>
      <c r="M84" s="56">
        <v>153.76</v>
      </c>
      <c r="N84" s="56">
        <v>9830.09</v>
      </c>
      <c r="O84" s="56">
        <v>125.53</v>
      </c>
      <c r="P84" s="107">
        <v>5</v>
      </c>
      <c r="Q84" s="108"/>
      <c r="R84" s="44"/>
      <c r="U84" s="105" t="s">
        <v>208</v>
      </c>
      <c r="V84" s="24">
        <f>M84/$S82</f>
        <v>2.5626666666666664</v>
      </c>
      <c r="W84" s="24">
        <f>M85/$S82</f>
        <v>3.0973333333333333</v>
      </c>
      <c r="X84" s="24">
        <f>M86/$S82</f>
        <v>2.5110000000000001</v>
      </c>
      <c r="Y84" s="24">
        <f>M87/$S82</f>
        <v>2.464</v>
      </c>
      <c r="Z84" s="24">
        <f>M88/$S82</f>
        <v>2.9686666666666666</v>
      </c>
      <c r="AA84" s="24">
        <f>M89/$S82</f>
        <v>3.3003333333333336</v>
      </c>
      <c r="AB84" s="24">
        <f>M90/$S82</f>
        <v>2.7761666666666667</v>
      </c>
      <c r="AC84" s="24">
        <f>M91/$S82</f>
        <v>2.7689999999999997</v>
      </c>
      <c r="AD84" s="24">
        <f>M92/$S82</f>
        <v>2.7364999999999999</v>
      </c>
    </row>
    <row r="85" spans="2:30" ht="23" customHeight="1">
      <c r="B85" s="54" t="s">
        <v>171</v>
      </c>
      <c r="C85" s="56">
        <v>49766</v>
      </c>
      <c r="D85" s="56">
        <v>11964</v>
      </c>
      <c r="E85" s="57">
        <v>0.2404</v>
      </c>
      <c r="F85" s="56">
        <v>29153.24</v>
      </c>
      <c r="G85" s="56">
        <v>1</v>
      </c>
      <c r="H85" s="56">
        <v>133009</v>
      </c>
      <c r="I85" s="56">
        <v>29600</v>
      </c>
      <c r="J85" s="56">
        <v>60433.7</v>
      </c>
      <c r="K85" s="56">
        <v>98043.199999999997</v>
      </c>
      <c r="L85" s="56">
        <v>111827.95</v>
      </c>
      <c r="M85" s="56">
        <v>185.84</v>
      </c>
      <c r="N85" s="56">
        <v>11793.63</v>
      </c>
      <c r="O85" s="56">
        <v>150.86000000000001</v>
      </c>
      <c r="P85" s="107">
        <v>4</v>
      </c>
      <c r="Q85" s="108"/>
      <c r="R85" s="44"/>
      <c r="U85" s="105" t="s">
        <v>209</v>
      </c>
      <c r="V85" s="24">
        <f>F84/$S81</f>
        <v>35.980760000000004</v>
      </c>
      <c r="W85" s="24">
        <f>F85/$S81</f>
        <v>29.15324</v>
      </c>
      <c r="X85" s="24">
        <f>F86/$S81</f>
        <v>36.537759999999999</v>
      </c>
      <c r="Y85" s="24">
        <f>F87/$S81</f>
        <v>35.418970000000002</v>
      </c>
      <c r="Z85" s="24">
        <f>F88/$S81</f>
        <v>31.425599999999999</v>
      </c>
      <c r="AA85" s="24">
        <f>F89/$S81</f>
        <v>27.415130000000001</v>
      </c>
      <c r="AB85" s="24">
        <f>F90/$S81</f>
        <v>32.438479999999998</v>
      </c>
      <c r="AC85" s="24">
        <f>F91/$S81</f>
        <v>33.916679999999999</v>
      </c>
      <c r="AD85" s="24">
        <f>F92/$S81</f>
        <v>33.725769999999997</v>
      </c>
    </row>
    <row r="86" spans="2:30" ht="23" customHeight="1">
      <c r="B86" s="54" t="s">
        <v>172</v>
      </c>
      <c r="C86" s="56">
        <v>49235</v>
      </c>
      <c r="D86" s="56">
        <v>11306</v>
      </c>
      <c r="E86" s="57">
        <v>0.2296</v>
      </c>
      <c r="F86" s="56">
        <v>36537.760000000002</v>
      </c>
      <c r="G86" s="56">
        <v>2</v>
      </c>
      <c r="H86" s="56">
        <v>193928</v>
      </c>
      <c r="I86" s="56">
        <v>34239.5</v>
      </c>
      <c r="J86" s="56">
        <v>75633.899999999994</v>
      </c>
      <c r="K86" s="56">
        <v>122747.55</v>
      </c>
      <c r="L86" s="56">
        <v>140028.54999999999</v>
      </c>
      <c r="M86" s="56">
        <v>150.66</v>
      </c>
      <c r="N86" s="56">
        <v>9704.66</v>
      </c>
      <c r="O86" s="56">
        <v>123.39</v>
      </c>
      <c r="P86" s="107">
        <v>6</v>
      </c>
      <c r="Q86" s="44"/>
      <c r="R86" s="44"/>
      <c r="V86" s="17"/>
      <c r="W86" s="17"/>
      <c r="X86" s="17"/>
      <c r="Y86" s="17"/>
      <c r="Z86" s="17"/>
    </row>
    <row r="87" spans="2:30" ht="23" customHeight="1">
      <c r="B87" s="54" t="s">
        <v>173</v>
      </c>
      <c r="C87" s="56">
        <v>46402</v>
      </c>
      <c r="D87" s="56">
        <v>10987</v>
      </c>
      <c r="E87" s="57">
        <v>0.23680000000000001</v>
      </c>
      <c r="F87" s="56">
        <v>35418.97</v>
      </c>
      <c r="G87" s="56">
        <v>2</v>
      </c>
      <c r="H87" s="56">
        <v>169925</v>
      </c>
      <c r="I87" s="56">
        <v>33168.5</v>
      </c>
      <c r="J87" s="56">
        <v>75962.899999999994</v>
      </c>
      <c r="K87" s="56">
        <v>112149.55</v>
      </c>
      <c r="L87" s="56">
        <v>126773.43</v>
      </c>
      <c r="M87" s="56">
        <v>147.84</v>
      </c>
      <c r="N87" s="56">
        <v>9484.59</v>
      </c>
      <c r="O87" s="56">
        <v>119.04</v>
      </c>
      <c r="P87" s="107">
        <v>6</v>
      </c>
      <c r="Q87" s="44"/>
      <c r="R87" s="44"/>
    </row>
    <row r="88" spans="2:30" ht="23" customHeight="1">
      <c r="B88" s="54" t="s">
        <v>174</v>
      </c>
      <c r="C88" s="56">
        <v>50479</v>
      </c>
      <c r="D88" s="56">
        <v>13507</v>
      </c>
      <c r="E88" s="57">
        <v>0.2676</v>
      </c>
      <c r="F88" s="56">
        <v>31425.599999999999</v>
      </c>
      <c r="G88" s="56">
        <v>0</v>
      </c>
      <c r="H88" s="56">
        <v>147502</v>
      </c>
      <c r="I88" s="56">
        <v>27919.5</v>
      </c>
      <c r="J88" s="56">
        <v>57418.1</v>
      </c>
      <c r="K88" s="56">
        <v>86805.9</v>
      </c>
      <c r="L88" s="56">
        <v>132146.60999999999</v>
      </c>
      <c r="M88" s="56">
        <v>178.12</v>
      </c>
      <c r="N88" s="56">
        <v>10694.48</v>
      </c>
      <c r="O88" s="56">
        <v>140.51</v>
      </c>
      <c r="P88" s="107">
        <v>5</v>
      </c>
      <c r="Q88" s="44"/>
      <c r="R88" s="44"/>
    </row>
    <row r="89" spans="2:30" ht="23" customHeight="1">
      <c r="B89" s="54" t="s">
        <v>175</v>
      </c>
      <c r="C89" s="56">
        <v>50720</v>
      </c>
      <c r="D89" s="56">
        <v>13359</v>
      </c>
      <c r="E89" s="57">
        <v>0.26340000000000002</v>
      </c>
      <c r="F89" s="56">
        <v>27415.13</v>
      </c>
      <c r="G89" s="56">
        <v>0</v>
      </c>
      <c r="H89" s="56">
        <v>129826</v>
      </c>
      <c r="I89" s="56">
        <v>25264.5</v>
      </c>
      <c r="J89" s="56">
        <v>53194.2</v>
      </c>
      <c r="K89" s="56">
        <v>77781</v>
      </c>
      <c r="L89" s="56">
        <v>117747.12</v>
      </c>
      <c r="M89" s="56">
        <v>198.02</v>
      </c>
      <c r="N89" s="56">
        <v>12025</v>
      </c>
      <c r="O89" s="56">
        <v>157.36000000000001</v>
      </c>
      <c r="P89" s="107">
        <v>5</v>
      </c>
      <c r="Q89" s="44"/>
      <c r="R89" s="44"/>
      <c r="U89" s="110" t="s">
        <v>211</v>
      </c>
      <c r="V89" s="110"/>
      <c r="W89" s="110"/>
      <c r="X89" s="110"/>
      <c r="Y89" s="110"/>
    </row>
    <row r="90" spans="2:30" ht="23" customHeight="1">
      <c r="B90" s="54" t="s">
        <v>176</v>
      </c>
      <c r="C90" s="56">
        <v>49213</v>
      </c>
      <c r="D90" s="56">
        <v>12410</v>
      </c>
      <c r="E90" s="57">
        <v>0.25219999999999998</v>
      </c>
      <c r="F90" s="56">
        <v>32438.48</v>
      </c>
      <c r="G90" s="56">
        <v>0</v>
      </c>
      <c r="H90" s="56">
        <v>151617</v>
      </c>
      <c r="I90" s="56">
        <v>31953</v>
      </c>
      <c r="J90" s="56">
        <v>65490.8</v>
      </c>
      <c r="K90" s="56">
        <v>88113.9</v>
      </c>
      <c r="L90" s="56">
        <v>127694.87</v>
      </c>
      <c r="M90" s="56">
        <v>166.57</v>
      </c>
      <c r="N90" s="56">
        <v>10316.57</v>
      </c>
      <c r="O90" s="56">
        <v>133.33000000000001</v>
      </c>
      <c r="P90" s="107">
        <v>5</v>
      </c>
      <c r="Q90" s="44"/>
      <c r="R90" s="44"/>
      <c r="U90" s="110"/>
      <c r="V90" s="110"/>
      <c r="W90" s="110"/>
      <c r="X90" s="110"/>
      <c r="Y90" s="110"/>
    </row>
    <row r="91" spans="2:30" ht="23" customHeight="1">
      <c r="B91" s="54" t="s">
        <v>177</v>
      </c>
      <c r="C91" s="56">
        <v>50495</v>
      </c>
      <c r="D91" s="56">
        <v>12322</v>
      </c>
      <c r="E91" s="57">
        <v>0.24399999999999999</v>
      </c>
      <c r="F91" s="56">
        <v>33916.68</v>
      </c>
      <c r="G91" s="56">
        <v>0</v>
      </c>
      <c r="H91" s="56">
        <v>168281</v>
      </c>
      <c r="I91" s="56">
        <v>29487.5</v>
      </c>
      <c r="J91" s="56">
        <v>60822.7</v>
      </c>
      <c r="K91" s="56">
        <v>97222.6</v>
      </c>
      <c r="L91" s="56">
        <v>148677.85</v>
      </c>
      <c r="M91" s="56">
        <v>166.14</v>
      </c>
      <c r="N91" s="56">
        <v>10432.39</v>
      </c>
      <c r="O91" s="56">
        <v>134.63</v>
      </c>
      <c r="P91" s="107">
        <v>5</v>
      </c>
      <c r="Q91" s="44"/>
      <c r="R91" s="44"/>
      <c r="U91" s="110"/>
      <c r="V91" s="110"/>
      <c r="W91" s="110"/>
      <c r="X91" s="110"/>
      <c r="Y91" s="110"/>
    </row>
    <row r="92" spans="2:30" ht="23" customHeight="1">
      <c r="B92" s="54" t="s">
        <v>178</v>
      </c>
      <c r="C92" s="56">
        <v>50728</v>
      </c>
      <c r="D92" s="56">
        <v>12451</v>
      </c>
      <c r="E92" s="57">
        <v>0.24540000000000001</v>
      </c>
      <c r="F92" s="56">
        <v>33725.769999999997</v>
      </c>
      <c r="G92" s="56">
        <v>0</v>
      </c>
      <c r="H92" s="56">
        <v>157546</v>
      </c>
      <c r="I92" s="56">
        <v>32734.5</v>
      </c>
      <c r="J92" s="56">
        <v>67349.8</v>
      </c>
      <c r="K92" s="56">
        <v>93742.85</v>
      </c>
      <c r="L92" s="56">
        <v>140056.60999999999</v>
      </c>
      <c r="M92" s="56">
        <v>164.19</v>
      </c>
      <c r="N92" s="56">
        <v>10269.56</v>
      </c>
      <c r="O92" s="56">
        <v>132.86000000000001</v>
      </c>
      <c r="P92" s="107">
        <v>5</v>
      </c>
      <c r="Q92" s="44"/>
      <c r="R92" s="44"/>
      <c r="U92" s="110"/>
      <c r="V92" s="110"/>
      <c r="W92" s="110"/>
      <c r="X92" s="110"/>
      <c r="Y92" s="110"/>
    </row>
    <row r="93" spans="2:30" ht="23" customHeight="1">
      <c r="U93" s="110"/>
      <c r="V93" s="110"/>
      <c r="W93" s="110"/>
      <c r="X93" s="110"/>
      <c r="Y93" s="110"/>
    </row>
  </sheetData>
  <mergeCells count="8">
    <mergeCell ref="U89:Y93"/>
    <mergeCell ref="AE79:AH79"/>
    <mergeCell ref="AI79:AL79"/>
    <mergeCell ref="AM79:AP79"/>
    <mergeCell ref="B81:R81"/>
    <mergeCell ref="C82:E82"/>
    <mergeCell ref="F82:L82"/>
    <mergeCell ref="N82:O8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2BCE-249B-0844-B6D1-F57AD55D5CA5}">
  <dimension ref="A2:AO76"/>
  <sheetViews>
    <sheetView zoomScale="50" zoomScaleNormal="61" workbookViewId="0">
      <selection activeCell="T80" sqref="T80"/>
    </sheetView>
  </sheetViews>
  <sheetFormatPr baseColWidth="10" defaultRowHeight="18"/>
  <cols>
    <col min="1" max="1" width="27.33203125" style="35" customWidth="1"/>
    <col min="2" max="6" width="15" style="72" customWidth="1"/>
    <col min="7" max="11" width="12.6640625" style="72" customWidth="1"/>
    <col min="12" max="12" width="23" style="72" bestFit="1" customWidth="1"/>
    <col min="13" max="13" width="14" style="72" bestFit="1" customWidth="1"/>
    <col min="14" max="14" width="9.1640625" style="72" bestFit="1" customWidth="1"/>
    <col min="15" max="15" width="15.33203125" style="72" bestFit="1" customWidth="1"/>
    <col min="16" max="16" width="12.33203125" style="72" bestFit="1" customWidth="1"/>
    <col min="17" max="17" width="13.6640625" style="72" bestFit="1" customWidth="1"/>
    <col min="18" max="19" width="10.83203125" style="35"/>
    <col min="20" max="20" width="19.1640625" style="35" bestFit="1" customWidth="1"/>
    <col min="21" max="24" width="24.6640625" style="35" bestFit="1" customWidth="1"/>
    <col min="25" max="25" width="23.6640625" style="35" bestFit="1" customWidth="1"/>
    <col min="26" max="26" width="15.6640625" style="35" customWidth="1"/>
    <col min="27" max="16384" width="10.83203125" style="35"/>
  </cols>
  <sheetData>
    <row r="2" spans="1:41" ht="30" customHeight="1">
      <c r="A2" s="51"/>
      <c r="B2" s="52" t="s">
        <v>179</v>
      </c>
      <c r="C2" s="42"/>
      <c r="D2" s="42"/>
      <c r="E2" s="42"/>
      <c r="F2" s="42"/>
      <c r="G2" s="42"/>
    </row>
    <row r="3" spans="1:41" ht="30" customHeight="1">
      <c r="A3" s="54" t="s">
        <v>180</v>
      </c>
      <c r="B3" s="55">
        <v>4.3999999999999997E-2</v>
      </c>
      <c r="C3" s="42"/>
      <c r="D3" s="42"/>
      <c r="E3" s="42"/>
      <c r="F3" s="42"/>
      <c r="G3" s="42"/>
      <c r="R3" s="38"/>
      <c r="S3" s="39"/>
    </row>
    <row r="4" spans="1:41" ht="30" customHeight="1">
      <c r="A4" s="54" t="s">
        <v>181</v>
      </c>
      <c r="B4" s="55">
        <v>3.6999999999999998E-2</v>
      </c>
      <c r="C4" s="42"/>
      <c r="D4" s="42"/>
      <c r="E4" s="42"/>
      <c r="F4" s="42"/>
      <c r="G4" s="42"/>
      <c r="R4" s="38"/>
      <c r="S4" s="39"/>
    </row>
    <row r="5" spans="1:41" ht="30" customHeight="1">
      <c r="A5" s="54" t="s">
        <v>182</v>
      </c>
      <c r="B5" s="55">
        <v>3.6999999999999998E-2</v>
      </c>
      <c r="C5" s="42"/>
      <c r="D5" s="42"/>
      <c r="E5" s="42"/>
      <c r="F5" s="42"/>
      <c r="G5" s="42"/>
      <c r="R5" s="72"/>
      <c r="S5" s="72"/>
      <c r="T5" s="72"/>
      <c r="U5" s="72"/>
      <c r="V5" s="72"/>
      <c r="W5" s="72"/>
      <c r="X5" s="72"/>
    </row>
    <row r="6" spans="1:41" ht="30" customHeight="1">
      <c r="A6" s="54" t="s">
        <v>183</v>
      </c>
      <c r="B6" s="55">
        <v>3.5999999999999997E-2</v>
      </c>
      <c r="C6" s="42"/>
      <c r="D6" s="42"/>
      <c r="E6" s="42"/>
      <c r="F6" s="42"/>
      <c r="G6" s="42"/>
      <c r="H6" s="39"/>
      <c r="I6" s="39"/>
      <c r="J6" s="39"/>
      <c r="K6" s="39"/>
      <c r="L6" s="39"/>
      <c r="M6" s="39"/>
      <c r="N6" s="39"/>
      <c r="R6" s="72"/>
      <c r="S6" s="39"/>
    </row>
    <row r="7" spans="1:41" ht="42" customHeight="1">
      <c r="A7" s="54" t="s">
        <v>206</v>
      </c>
      <c r="B7" s="55">
        <v>3.7999999999999999E-2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41" ht="22" customHeight="1">
      <c r="A8" s="41"/>
      <c r="B8" s="3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41" ht="18" customHeight="1">
      <c r="C9" s="3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41" ht="18" customHeight="1">
      <c r="C10" s="39"/>
      <c r="D10" s="42"/>
      <c r="E10" s="42"/>
      <c r="F10" s="42"/>
      <c r="G10" s="42" t="s">
        <v>202</v>
      </c>
      <c r="H10" s="42"/>
      <c r="I10" s="42"/>
      <c r="J10" s="42"/>
      <c r="K10" s="42"/>
      <c r="L10" s="42"/>
      <c r="M10" s="42"/>
      <c r="N10" s="42"/>
      <c r="O10" s="42"/>
    </row>
    <row r="11" spans="1:41" ht="18" customHeight="1">
      <c r="C11" s="3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41" s="72" customFormat="1" ht="18" customHeight="1">
      <c r="A12" s="35"/>
      <c r="C12" s="3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1" s="72" customFormat="1" ht="18" customHeight="1">
      <c r="A13" s="35"/>
      <c r="C13" s="3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s="72" customFormat="1" ht="18" customHeight="1">
      <c r="A14" s="35"/>
      <c r="C14" s="3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s="72" customFormat="1" ht="18" customHeight="1">
      <c r="A15" s="35"/>
      <c r="C15" s="39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s="72" customFormat="1" ht="18" customHeight="1">
      <c r="A16" s="35"/>
      <c r="C16" s="3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s="72" customFormat="1" ht="18" customHeight="1">
      <c r="A17" s="35"/>
      <c r="C17" s="3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s="72" customFormat="1" ht="18" customHeight="1">
      <c r="A18" s="35"/>
      <c r="C18" s="39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s="72" customFormat="1" ht="18" customHeight="1">
      <c r="A19" s="35"/>
      <c r="C19" s="39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s="72" customFormat="1" ht="18" customHeight="1">
      <c r="A20" s="35"/>
      <c r="C20" s="39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s="72" customFormat="1" ht="18" customHeight="1">
      <c r="A21" s="35"/>
      <c r="C21" s="39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s="72" customFormat="1" ht="18" customHeight="1">
      <c r="A22" s="35"/>
      <c r="C22" s="39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s="72" customFormat="1" ht="18" customHeight="1">
      <c r="A23" s="35"/>
      <c r="C23" s="3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s="72" customFormat="1" ht="18" customHeight="1">
      <c r="A24" s="35"/>
      <c r="C24" s="39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s="72" customFormat="1" ht="18" customHeight="1">
      <c r="A25" s="35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s="72" customFormat="1" ht="16" customHeight="1">
      <c r="A26" s="40"/>
      <c r="B26" s="39"/>
      <c r="C26" s="3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s="72" customFormat="1" ht="16" customHeight="1">
      <c r="A27" s="40"/>
      <c r="B27" s="39"/>
      <c r="C27" s="3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1" s="72" customFormat="1" ht="16" customHeight="1">
      <c r="A28" s="40"/>
      <c r="B28" s="39"/>
      <c r="C28" s="3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s="72" customFormat="1" ht="16" customHeight="1">
      <c r="A29" s="40"/>
      <c r="B29" s="39"/>
      <c r="C29" s="3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s="72" customFormat="1" ht="16" customHeight="1">
      <c r="A30" s="40"/>
      <c r="B30" s="39"/>
      <c r="C30" s="3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1:41" s="72" customFormat="1" ht="16" customHeight="1">
      <c r="A31" s="40"/>
      <c r="B31" s="39"/>
      <c r="C31" s="3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s="72" customFormat="1" ht="16" customHeight="1">
      <c r="A32" s="40"/>
      <c r="B32" s="39"/>
      <c r="C32" s="3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1:41" s="72" customFormat="1" ht="16" customHeight="1">
      <c r="A33" s="40"/>
      <c r="B33" s="39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1:41" s="72" customFormat="1" ht="16" customHeight="1">
      <c r="A34" s="40"/>
      <c r="B34" s="39"/>
      <c r="C34" s="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s="72" customFormat="1" ht="16" customHeight="1">
      <c r="A35" s="40"/>
      <c r="B35" s="39"/>
      <c r="C35" s="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s="72" customFormat="1" ht="16" customHeight="1">
      <c r="A36" s="40"/>
      <c r="B36" s="39"/>
      <c r="C36" s="3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s="72" customFormat="1" ht="16" customHeight="1">
      <c r="A37" s="40"/>
      <c r="B37" s="39"/>
      <c r="C37" s="39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1:41" s="72" customFormat="1" ht="16" customHeight="1">
      <c r="A38" s="40"/>
      <c r="B38" s="39"/>
      <c r="C38" s="39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1:41" s="72" customFormat="1" ht="16" customHeight="1">
      <c r="A39" s="40"/>
      <c r="B39" s="39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s="72" customFormat="1" ht="16" customHeight="1">
      <c r="A40" s="40"/>
      <c r="B40" s="39"/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s="72" customFormat="1" ht="16" customHeight="1">
      <c r="A41" s="40"/>
      <c r="B41" s="39"/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s="72" customFormat="1" ht="16" customHeight="1">
      <c r="A42" s="43"/>
      <c r="B42" s="44"/>
      <c r="C42" s="4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</row>
    <row r="43" spans="1:41" s="72" customFormat="1" ht="16" customHeight="1">
      <c r="A43" s="43"/>
      <c r="B43" s="44"/>
      <c r="C43" s="4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</row>
    <row r="44" spans="1:41" s="72" customFormat="1" ht="16" customHeight="1">
      <c r="A44" s="43"/>
      <c r="B44" s="44"/>
      <c r="C44" s="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</row>
    <row r="45" spans="1:41" s="72" customFormat="1" ht="16" customHeight="1">
      <c r="A45" s="43"/>
      <c r="B45" s="44"/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</row>
    <row r="46" spans="1:41" s="72" customFormat="1" ht="16" customHeight="1">
      <c r="A46" s="43"/>
      <c r="B46" s="44"/>
      <c r="C46" s="4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s="72" customFormat="1" ht="16" customHeight="1">
      <c r="A47" s="43"/>
      <c r="B47" s="44"/>
      <c r="C47" s="4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1:41" s="72" customFormat="1" ht="16" customHeight="1">
      <c r="A48" s="43"/>
      <c r="B48" s="44"/>
      <c r="C48" s="4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1:41" s="72" customFormat="1" ht="16" customHeight="1">
      <c r="A49" s="43"/>
      <c r="B49" s="44"/>
      <c r="C49" s="4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1:41" s="72" customFormat="1" ht="16" customHeight="1">
      <c r="A50" s="43"/>
      <c r="B50" s="44"/>
      <c r="C50" s="4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1:41" s="72" customFormat="1" ht="16" customHeight="1">
      <c r="A51" s="43"/>
      <c r="B51" s="44"/>
      <c r="C51" s="4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1:41" s="72" customFormat="1" ht="16" customHeight="1">
      <c r="A52" s="43"/>
      <c r="B52" s="44"/>
      <c r="C52" s="4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1:41" s="72" customFormat="1" ht="16" customHeight="1">
      <c r="A53" s="43"/>
      <c r="B53" s="44"/>
      <c r="C53" s="4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1:41" s="72" customFormat="1" ht="16" customHeight="1">
      <c r="A54" s="43"/>
      <c r="B54" s="44"/>
      <c r="C54" s="4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ht="16" customHeight="1">
      <c r="A55" s="43"/>
      <c r="B55" s="44"/>
      <c r="C55" s="4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41" ht="16" customHeight="1">
      <c r="A56" s="43"/>
      <c r="B56" s="44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41" ht="64" customHeight="1">
      <c r="A57" s="43"/>
      <c r="B57" s="44"/>
      <c r="C57" s="4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41" ht="16" customHeight="1">
      <c r="A58" s="43"/>
      <c r="B58" s="44"/>
      <c r="C58" s="4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 spans="1:41" ht="16" customHeight="1">
      <c r="A59" s="43"/>
      <c r="B59" s="44"/>
      <c r="C59" s="4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 spans="1:41" ht="16" customHeight="1">
      <c r="A60" s="43"/>
      <c r="B60" s="44"/>
      <c r="C60" s="4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41" ht="16" customHeight="1">
      <c r="A61" s="43"/>
      <c r="B61" s="44"/>
      <c r="C61" s="4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41" ht="16" customHeight="1">
      <c r="A62" s="43"/>
      <c r="B62" s="44"/>
      <c r="C62" s="4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63" spans="1:41" ht="16" customHeight="1">
      <c r="A63" s="43"/>
      <c r="B63" s="44"/>
      <c r="C63" s="44"/>
      <c r="D63" s="38"/>
      <c r="E63" s="42"/>
      <c r="F63" s="42"/>
      <c r="G63" s="42"/>
      <c r="H63" s="42"/>
      <c r="I63" s="42"/>
      <c r="J63" s="42"/>
      <c r="K63" s="42"/>
      <c r="L63" s="42"/>
      <c r="M63" s="42"/>
      <c r="N63" s="39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</row>
    <row r="64" spans="1:41">
      <c r="A64" s="43"/>
      <c r="B64" s="44"/>
      <c r="C64" s="44"/>
      <c r="D64" s="44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25" ht="23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35">
        <v>1000</v>
      </c>
    </row>
    <row r="66" spans="1:25" ht="23" customHeight="1">
      <c r="A66" s="32" t="s">
        <v>14</v>
      </c>
      <c r="B66" s="112" t="s">
        <v>15</v>
      </c>
      <c r="C66" s="112"/>
      <c r="D66" s="112"/>
      <c r="E66" s="113" t="s">
        <v>16</v>
      </c>
      <c r="F66" s="113"/>
      <c r="G66" s="113"/>
      <c r="H66" s="113"/>
      <c r="I66" s="113"/>
      <c r="J66" s="113"/>
      <c r="K66" s="113"/>
      <c r="L66" s="71" t="s">
        <v>17</v>
      </c>
      <c r="M66" s="113" t="s">
        <v>18</v>
      </c>
      <c r="N66" s="113"/>
      <c r="O66" s="97" t="s">
        <v>26</v>
      </c>
      <c r="P66" s="98"/>
      <c r="Q66" s="98"/>
      <c r="R66" s="35">
        <v>60</v>
      </c>
      <c r="T66" s="46"/>
      <c r="U66" s="54" t="s">
        <v>180</v>
      </c>
      <c r="V66" s="54" t="s">
        <v>181</v>
      </c>
      <c r="W66" s="54" t="s">
        <v>182</v>
      </c>
      <c r="X66" s="54" t="s">
        <v>183</v>
      </c>
      <c r="Y66" s="54" t="s">
        <v>206</v>
      </c>
    </row>
    <row r="67" spans="1:25" ht="23" customHeight="1">
      <c r="A67" s="47" t="s">
        <v>13</v>
      </c>
      <c r="B67" s="48" t="s">
        <v>1</v>
      </c>
      <c r="C67" s="48" t="s">
        <v>0</v>
      </c>
      <c r="D67" s="48" t="s">
        <v>2</v>
      </c>
      <c r="E67" s="48" t="s">
        <v>3</v>
      </c>
      <c r="F67" s="48" t="s">
        <v>4</v>
      </c>
      <c r="G67" s="48" t="s">
        <v>5</v>
      </c>
      <c r="H67" s="48" t="s">
        <v>6</v>
      </c>
      <c r="I67" s="48" t="s">
        <v>7</v>
      </c>
      <c r="J67" s="48" t="s">
        <v>8</v>
      </c>
      <c r="K67" s="48" t="s">
        <v>9</v>
      </c>
      <c r="L67" s="48" t="s">
        <v>10</v>
      </c>
      <c r="M67" s="48" t="s">
        <v>11</v>
      </c>
      <c r="N67" s="48" t="s">
        <v>12</v>
      </c>
      <c r="O67" s="48" t="s">
        <v>203</v>
      </c>
      <c r="P67" s="35"/>
      <c r="Q67" s="35"/>
      <c r="T67" s="104" t="s">
        <v>207</v>
      </c>
      <c r="U67" s="24">
        <f>D68</f>
        <v>0.23019999999999999</v>
      </c>
      <c r="V67" s="24">
        <f>D69</f>
        <v>0.24990000000000001</v>
      </c>
      <c r="W67" s="24">
        <f>D70</f>
        <v>0.26019999999999999</v>
      </c>
      <c r="X67" s="24">
        <f>D71</f>
        <v>0.2437</v>
      </c>
      <c r="Y67" s="24">
        <f>D72</f>
        <v>0.25800000000000001</v>
      </c>
    </row>
    <row r="68" spans="1:25" ht="23" customHeight="1">
      <c r="A68" s="54" t="s">
        <v>180</v>
      </c>
      <c r="B68" s="56">
        <v>50907</v>
      </c>
      <c r="C68" s="56">
        <v>11720</v>
      </c>
      <c r="D68" s="57">
        <v>0.23019999999999999</v>
      </c>
      <c r="E68" s="56">
        <v>23875.67</v>
      </c>
      <c r="F68" s="56">
        <v>0</v>
      </c>
      <c r="G68" s="56">
        <v>111943</v>
      </c>
      <c r="H68" s="56">
        <v>24015.5</v>
      </c>
      <c r="I68" s="56">
        <v>51651.6</v>
      </c>
      <c r="J68" s="56">
        <v>65546.45</v>
      </c>
      <c r="K68" s="56">
        <v>92141.79</v>
      </c>
      <c r="L68" s="56">
        <v>219.51</v>
      </c>
      <c r="M68" s="56">
        <v>14170.85</v>
      </c>
      <c r="N68" s="56">
        <v>181.57</v>
      </c>
      <c r="O68" s="55">
        <v>4</v>
      </c>
      <c r="P68" s="35"/>
      <c r="Q68" s="35"/>
      <c r="T68" s="105" t="s">
        <v>208</v>
      </c>
      <c r="U68" s="24">
        <f>L68/$R66</f>
        <v>3.6584999999999996</v>
      </c>
      <c r="V68" s="24">
        <f>L69/$R66</f>
        <v>3.242833333333333</v>
      </c>
      <c r="W68" s="24">
        <f>L70/$R66</f>
        <v>2.8941666666666666</v>
      </c>
      <c r="X68" s="24">
        <f>L71/$R66</f>
        <v>2.8956666666666666</v>
      </c>
      <c r="Y68" s="24">
        <f>L72/$R66</f>
        <v>2.9428333333333332</v>
      </c>
    </row>
    <row r="69" spans="1:25" ht="23" customHeight="1">
      <c r="A69" s="54" t="s">
        <v>181</v>
      </c>
      <c r="B69" s="56">
        <v>50708</v>
      </c>
      <c r="C69" s="56">
        <v>12672</v>
      </c>
      <c r="D69" s="57">
        <v>0.24990000000000001</v>
      </c>
      <c r="E69" s="56">
        <v>27883.94</v>
      </c>
      <c r="F69" s="56">
        <v>0</v>
      </c>
      <c r="G69" s="56">
        <v>134890</v>
      </c>
      <c r="H69" s="56">
        <v>28890</v>
      </c>
      <c r="I69" s="56">
        <v>54058.9</v>
      </c>
      <c r="J69" s="56">
        <v>76513.899999999994</v>
      </c>
      <c r="K69" s="56">
        <v>114907.78</v>
      </c>
      <c r="L69" s="56">
        <v>194.57</v>
      </c>
      <c r="M69" s="56">
        <v>12066.65</v>
      </c>
      <c r="N69" s="56">
        <v>157.05000000000001</v>
      </c>
      <c r="O69" s="55">
        <v>5</v>
      </c>
      <c r="P69" s="35"/>
      <c r="Q69" s="35"/>
      <c r="T69" s="105" t="s">
        <v>209</v>
      </c>
      <c r="U69" s="24">
        <f>E68/$R65</f>
        <v>23.87567</v>
      </c>
      <c r="V69" s="24">
        <f>E69/$R65</f>
        <v>27.883939999999999</v>
      </c>
      <c r="W69" s="24">
        <f>E70/$R65</f>
        <v>31.415509999999998</v>
      </c>
      <c r="X69" s="24">
        <f>E71/$R65</f>
        <v>31.865410000000001</v>
      </c>
      <c r="Y69" s="24">
        <f>E72/R65</f>
        <v>31.04354</v>
      </c>
    </row>
    <row r="70" spans="1:25" ht="23" customHeight="1">
      <c r="A70" s="54" t="s">
        <v>182</v>
      </c>
      <c r="B70" s="56">
        <v>50166</v>
      </c>
      <c r="C70" s="56">
        <v>13051</v>
      </c>
      <c r="D70" s="57">
        <v>0.26019999999999999</v>
      </c>
      <c r="E70" s="56">
        <v>31415.51</v>
      </c>
      <c r="F70" s="56">
        <v>0</v>
      </c>
      <c r="G70" s="56">
        <v>148061</v>
      </c>
      <c r="H70" s="56">
        <v>31656</v>
      </c>
      <c r="I70" s="56">
        <v>60909.8</v>
      </c>
      <c r="J70" s="56">
        <v>85499.85</v>
      </c>
      <c r="K70" s="56">
        <v>131212.48000000001</v>
      </c>
      <c r="L70" s="56">
        <v>173.65</v>
      </c>
      <c r="M70" s="56">
        <v>10573.15</v>
      </c>
      <c r="N70" s="56">
        <v>138.07</v>
      </c>
      <c r="O70" s="55">
        <v>5</v>
      </c>
      <c r="P70" s="35"/>
      <c r="Q70" s="35"/>
      <c r="U70" s="17"/>
      <c r="V70" s="17"/>
      <c r="W70" s="17"/>
      <c r="X70" s="17"/>
      <c r="Y70" s="17"/>
    </row>
    <row r="71" spans="1:25" ht="23" customHeight="1">
      <c r="A71" s="99" t="s">
        <v>183</v>
      </c>
      <c r="B71" s="100">
        <v>50634</v>
      </c>
      <c r="C71" s="100">
        <v>12338</v>
      </c>
      <c r="D71" s="101">
        <v>0.2437</v>
      </c>
      <c r="E71" s="100">
        <v>31865.41</v>
      </c>
      <c r="F71" s="100">
        <v>0</v>
      </c>
      <c r="G71" s="100">
        <v>149477</v>
      </c>
      <c r="H71" s="100">
        <v>31889.5</v>
      </c>
      <c r="I71" s="100">
        <v>64312.3</v>
      </c>
      <c r="J71" s="100">
        <v>88416.85</v>
      </c>
      <c r="K71" s="100">
        <v>131813.26</v>
      </c>
      <c r="L71" s="100">
        <v>173.74</v>
      </c>
      <c r="M71" s="100">
        <v>10908.04</v>
      </c>
      <c r="N71" s="100">
        <v>140.91999999999999</v>
      </c>
      <c r="O71" s="102">
        <v>4</v>
      </c>
      <c r="P71" s="35"/>
      <c r="Q71" s="35"/>
    </row>
    <row r="72" spans="1:25" ht="23" customHeight="1">
      <c r="A72" s="103" t="s">
        <v>206</v>
      </c>
      <c r="B72" s="56">
        <v>50412</v>
      </c>
      <c r="C72" s="56">
        <v>13006</v>
      </c>
      <c r="D72" s="57">
        <v>0.25800000000000001</v>
      </c>
      <c r="E72" s="56">
        <v>31043.54</v>
      </c>
      <c r="F72" s="56">
        <v>0</v>
      </c>
      <c r="G72" s="56">
        <v>148540</v>
      </c>
      <c r="H72" s="56">
        <v>31253.5</v>
      </c>
      <c r="I72" s="56">
        <v>59668.800000000003</v>
      </c>
      <c r="J72" s="56">
        <v>85442.25</v>
      </c>
      <c r="K72" s="56">
        <v>129121.49</v>
      </c>
      <c r="L72" s="56">
        <v>176.57</v>
      </c>
      <c r="M72" s="56">
        <v>10795.93</v>
      </c>
      <c r="N72" s="56">
        <v>140.71</v>
      </c>
      <c r="O72" s="55">
        <v>4</v>
      </c>
      <c r="T72" s="110" t="s">
        <v>211</v>
      </c>
      <c r="U72" s="110"/>
      <c r="V72" s="110"/>
      <c r="W72" s="110"/>
      <c r="X72" s="110"/>
    </row>
    <row r="73" spans="1:25" ht="24" customHeight="1">
      <c r="T73" s="110"/>
      <c r="U73" s="110"/>
      <c r="V73" s="110"/>
      <c r="W73" s="110"/>
      <c r="X73" s="110"/>
    </row>
    <row r="74" spans="1:25">
      <c r="T74" s="110"/>
      <c r="U74" s="110"/>
      <c r="V74" s="110"/>
      <c r="W74" s="110"/>
      <c r="X74" s="110"/>
    </row>
    <row r="75" spans="1:25">
      <c r="T75" s="110"/>
      <c r="U75" s="110"/>
      <c r="V75" s="110"/>
      <c r="W75" s="110"/>
      <c r="X75" s="110"/>
    </row>
    <row r="76" spans="1:25">
      <c r="T76" s="110"/>
      <c r="U76" s="110"/>
      <c r="V76" s="110"/>
      <c r="W76" s="110"/>
      <c r="X76" s="110"/>
    </row>
  </sheetData>
  <mergeCells count="8">
    <mergeCell ref="T72:X76"/>
    <mergeCell ref="Z63:AB63"/>
    <mergeCell ref="AC63:AF63"/>
    <mergeCell ref="AG63:AJ63"/>
    <mergeCell ref="A65:Q65"/>
    <mergeCell ref="B66:D66"/>
    <mergeCell ref="E66:K66"/>
    <mergeCell ref="M66:N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C3EF-D5DA-6E4E-829D-B04CFAE05504}">
  <dimension ref="A2:AO119"/>
  <sheetViews>
    <sheetView topLeftCell="A4" zoomScale="50" zoomScaleNormal="61" workbookViewId="0">
      <selection activeCell="Z31" sqref="Z31"/>
    </sheetView>
  </sheetViews>
  <sheetFormatPr baseColWidth="10" defaultRowHeight="18"/>
  <cols>
    <col min="1" max="1" width="27.33203125" style="35" customWidth="1"/>
    <col min="2" max="6" width="15" style="72" customWidth="1"/>
    <col min="7" max="11" width="12.6640625" style="72" customWidth="1"/>
    <col min="12" max="12" width="23" style="72" bestFit="1" customWidth="1"/>
    <col min="13" max="13" width="14" style="72" bestFit="1" customWidth="1"/>
    <col min="14" max="14" width="9.1640625" style="72" bestFit="1" customWidth="1"/>
    <col min="15" max="15" width="15.33203125" style="72" bestFit="1" customWidth="1"/>
    <col min="16" max="16" width="12.33203125" style="72" bestFit="1" customWidth="1"/>
    <col min="17" max="17" width="13.6640625" style="72" bestFit="1" customWidth="1"/>
    <col min="18" max="19" width="10.83203125" style="35"/>
    <col min="20" max="20" width="19.1640625" style="35" bestFit="1" customWidth="1"/>
    <col min="21" max="21" width="17.6640625" style="35" bestFit="1" customWidth="1"/>
    <col min="22" max="22" width="14" style="35" bestFit="1" customWidth="1"/>
    <col min="23" max="25" width="10.83203125" style="35"/>
    <col min="26" max="26" width="15.6640625" style="35" customWidth="1"/>
    <col min="27" max="16384" width="10.83203125" style="35"/>
  </cols>
  <sheetData>
    <row r="2" spans="1:41" ht="30" customHeight="1">
      <c r="A2" s="73"/>
      <c r="B2" s="52" t="s">
        <v>186</v>
      </c>
      <c r="C2" s="52" t="s">
        <v>185</v>
      </c>
      <c r="D2" s="42"/>
      <c r="E2" s="42"/>
      <c r="F2" s="42"/>
      <c r="G2" s="42"/>
    </row>
    <row r="3" spans="1:41" ht="30" customHeight="1">
      <c r="A3" s="53" t="s">
        <v>191</v>
      </c>
      <c r="B3" s="50">
        <v>0.16</v>
      </c>
      <c r="C3" s="50">
        <v>5.2999999999999999E-2</v>
      </c>
      <c r="D3" s="42"/>
      <c r="E3" s="42"/>
      <c r="F3" s="42"/>
      <c r="G3" s="42"/>
      <c r="R3" s="38"/>
      <c r="S3" s="39"/>
    </row>
    <row r="4" spans="1:41" ht="30" customHeight="1">
      <c r="A4" s="53" t="s">
        <v>192</v>
      </c>
      <c r="B4" s="50">
        <v>6.0000000000000001E-3</v>
      </c>
      <c r="C4" s="50">
        <v>7.0999999999999994E-2</v>
      </c>
      <c r="D4" s="42"/>
      <c r="E4" s="42"/>
      <c r="F4" s="42"/>
      <c r="G4" s="42"/>
      <c r="R4" s="38"/>
      <c r="S4" s="39"/>
    </row>
    <row r="5" spans="1:41" ht="30" customHeight="1">
      <c r="A5" s="53" t="s">
        <v>193</v>
      </c>
      <c r="B5" s="50">
        <v>0.23100000000000001</v>
      </c>
      <c r="C5" s="50">
        <v>0.153</v>
      </c>
      <c r="D5" s="42"/>
      <c r="E5" s="42"/>
      <c r="F5" s="42"/>
      <c r="G5" s="42"/>
      <c r="R5" s="38"/>
      <c r="S5" s="39"/>
    </row>
    <row r="6" spans="1:41" ht="30" customHeight="1">
      <c r="A6" s="53" t="s">
        <v>194</v>
      </c>
      <c r="B6" s="50">
        <v>6.7000000000000004E-2</v>
      </c>
      <c r="C6" s="50">
        <v>8.6999999999999994E-2</v>
      </c>
      <c r="D6" s="42"/>
      <c r="E6" s="42"/>
      <c r="F6" s="42"/>
      <c r="G6" s="42"/>
      <c r="R6" s="72"/>
      <c r="S6" s="72"/>
      <c r="T6" s="72"/>
      <c r="U6" s="72"/>
      <c r="V6" s="72"/>
      <c r="W6" s="72"/>
      <c r="X6" s="72"/>
    </row>
    <row r="7" spans="1:41" ht="30" customHeight="1">
      <c r="A7" s="53" t="s">
        <v>195</v>
      </c>
      <c r="B7" s="68">
        <v>0.5</v>
      </c>
      <c r="C7" s="50">
        <v>0.995</v>
      </c>
      <c r="D7" s="42"/>
      <c r="E7" s="42"/>
      <c r="F7" s="42"/>
      <c r="G7" s="42"/>
      <c r="H7" s="39"/>
      <c r="I7" s="39"/>
      <c r="J7" s="39"/>
      <c r="K7" s="39"/>
      <c r="L7" s="39"/>
      <c r="M7" s="39"/>
      <c r="N7" s="39"/>
      <c r="R7" s="72"/>
      <c r="S7" s="39"/>
    </row>
    <row r="8" spans="1:41" ht="22" customHeight="1">
      <c r="A8" s="41"/>
      <c r="B8" s="3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41" ht="22" customHeight="1">
      <c r="A9" s="41"/>
      <c r="B9" s="38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41" ht="18" customHeight="1">
      <c r="C10" s="3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41" ht="18" customHeight="1">
      <c r="C11" s="39"/>
      <c r="D11" s="42"/>
      <c r="E11" s="42"/>
      <c r="F11" s="42"/>
      <c r="G11" s="42" t="s">
        <v>202</v>
      </c>
      <c r="H11" s="42"/>
      <c r="I11" s="42"/>
      <c r="J11" s="42"/>
      <c r="K11" s="42"/>
      <c r="L11" s="42"/>
      <c r="M11" s="42"/>
      <c r="N11" s="42"/>
      <c r="O11" s="42"/>
    </row>
    <row r="12" spans="1:41" ht="18" customHeight="1">
      <c r="C12" s="3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41" s="72" customFormat="1" ht="18" customHeight="1">
      <c r="A13" s="35"/>
      <c r="C13" s="3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s="72" customFormat="1" ht="18" customHeight="1">
      <c r="A14" s="35"/>
      <c r="C14" s="3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s="72" customFormat="1" ht="18" customHeight="1">
      <c r="A15" s="35"/>
      <c r="C15" s="39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s="72" customFormat="1" ht="18" customHeight="1">
      <c r="A16" s="35"/>
      <c r="C16" s="3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s="72" customFormat="1" ht="18" customHeight="1">
      <c r="A17" s="35"/>
      <c r="C17" s="3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s="72" customFormat="1" ht="18" customHeight="1">
      <c r="A18" s="35"/>
      <c r="C18" s="39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s="72" customFormat="1" ht="18" customHeight="1">
      <c r="A19" s="35"/>
      <c r="C19" s="39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s="72" customFormat="1" ht="18" customHeight="1">
      <c r="A20" s="35"/>
      <c r="C20" s="39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s="72" customFormat="1" ht="18" customHeight="1">
      <c r="A21" s="35"/>
      <c r="C21" s="39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s="72" customFormat="1" ht="18" customHeight="1">
      <c r="A22" s="35"/>
      <c r="C22" s="39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s="72" customFormat="1" ht="18" customHeight="1">
      <c r="A23" s="35"/>
      <c r="C23" s="3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s="72" customFormat="1" ht="18" customHeight="1">
      <c r="A24" s="35"/>
      <c r="C24" s="39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s="72" customFormat="1" ht="18" customHeight="1">
      <c r="A25" s="35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s="72" customFormat="1" ht="18" customHeight="1">
      <c r="A26" s="35"/>
      <c r="C26" s="3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s="72" customFormat="1" ht="16" customHeight="1">
      <c r="A27" s="40"/>
      <c r="B27" s="39"/>
      <c r="C27" s="3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1" s="72" customFormat="1" ht="16" customHeight="1">
      <c r="A28" s="40"/>
      <c r="B28" s="39"/>
      <c r="C28" s="3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s="72" customFormat="1" ht="16" customHeight="1">
      <c r="A29" s="40"/>
      <c r="B29" s="39"/>
      <c r="C29" s="3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s="72" customFormat="1" ht="16" customHeight="1">
      <c r="A30" s="40"/>
      <c r="B30" s="39"/>
      <c r="C30" s="3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1:41" s="72" customFormat="1" ht="16" customHeight="1">
      <c r="A31" s="40"/>
      <c r="B31" s="39"/>
      <c r="C31" s="3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s="72" customFormat="1" ht="16" customHeight="1">
      <c r="A32" s="40"/>
      <c r="B32" s="39"/>
      <c r="C32" s="3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1:41" s="72" customFormat="1" ht="16" customHeight="1">
      <c r="A33" s="40"/>
      <c r="B33" s="39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1:41" s="72" customFormat="1" ht="16" customHeight="1">
      <c r="A34" s="40"/>
      <c r="B34" s="39"/>
      <c r="C34" s="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s="72" customFormat="1" ht="16" customHeight="1">
      <c r="A35" s="40"/>
      <c r="B35" s="39"/>
      <c r="C35" s="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s="72" customFormat="1" ht="16" customHeight="1">
      <c r="A36" s="40"/>
      <c r="B36" s="39"/>
      <c r="C36" s="3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s="72" customFormat="1" ht="16" customHeight="1">
      <c r="A37" s="40"/>
      <c r="B37" s="39"/>
      <c r="C37" s="39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1:41" s="72" customFormat="1" ht="16" customHeight="1">
      <c r="A38" s="40"/>
      <c r="B38" s="39"/>
      <c r="C38" s="39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1:41" s="72" customFormat="1" ht="16" customHeight="1">
      <c r="A39" s="40"/>
      <c r="B39" s="39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s="72" customFormat="1" ht="16" customHeight="1">
      <c r="A40" s="40"/>
      <c r="B40" s="39"/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s="72" customFormat="1" ht="16" customHeight="1">
      <c r="A41" s="40"/>
      <c r="B41" s="39"/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s="72" customFormat="1" ht="16" customHeight="1">
      <c r="A42" s="40"/>
      <c r="B42" s="39"/>
      <c r="C42" s="39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</row>
    <row r="43" spans="1:41" s="72" customFormat="1" ht="16" customHeight="1">
      <c r="A43" s="40"/>
      <c r="B43" s="39"/>
      <c r="C43" s="3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</row>
    <row r="44" spans="1:41" s="72" customFormat="1" ht="16" customHeight="1">
      <c r="A44" s="40"/>
      <c r="B44" s="39"/>
      <c r="C44" s="39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</row>
    <row r="45" spans="1:41" s="72" customFormat="1" ht="16" customHeight="1">
      <c r="A45" s="40"/>
      <c r="B45" s="39"/>
      <c r="C45" s="39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</row>
    <row r="46" spans="1:41" s="72" customFormat="1" ht="16" customHeight="1">
      <c r="A46" s="40"/>
      <c r="B46" s="39"/>
      <c r="C46" s="39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s="72" customFormat="1" ht="16" customHeight="1">
      <c r="A47" s="40"/>
      <c r="B47" s="39"/>
      <c r="C47" s="39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1:41" s="72" customFormat="1" ht="16" customHeight="1">
      <c r="A48" s="40"/>
      <c r="B48" s="39"/>
      <c r="C48" s="39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1:41" s="72" customFormat="1" ht="16" customHeight="1">
      <c r="A49" s="40"/>
      <c r="B49" s="39"/>
      <c r="C49" s="3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1:41" s="72" customFormat="1" ht="16" customHeight="1">
      <c r="A50" s="40"/>
      <c r="B50" s="39"/>
      <c r="C50" s="39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1:41" s="72" customFormat="1" ht="16" customHeight="1">
      <c r="A51" s="40"/>
      <c r="B51" s="39"/>
      <c r="C51" s="39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1:41" s="72" customFormat="1" ht="16" customHeight="1">
      <c r="A52" s="40"/>
      <c r="B52" s="39"/>
      <c r="C52" s="39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1:41" s="72" customFormat="1" ht="16" customHeight="1">
      <c r="A53" s="40"/>
      <c r="B53" s="39"/>
      <c r="C53" s="39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1:41" s="72" customFormat="1" ht="16" customHeight="1">
      <c r="A54" s="40"/>
      <c r="B54" s="39"/>
      <c r="C54" s="39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s="72" customFormat="1" ht="16" customHeight="1">
      <c r="A55" s="40"/>
      <c r="B55" s="39"/>
      <c r="C55" s="39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</row>
    <row r="56" spans="1:41" s="72" customFormat="1" ht="16" customHeight="1">
      <c r="A56" s="40"/>
      <c r="B56" s="39"/>
      <c r="C56" s="39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</row>
    <row r="57" spans="1:41" s="72" customFormat="1" ht="16" customHeight="1">
      <c r="A57" s="40"/>
      <c r="B57" s="39"/>
      <c r="C57" s="39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s="72" customFormat="1" ht="16" customHeight="1">
      <c r="A58" s="40"/>
      <c r="B58" s="39"/>
      <c r="C58" s="39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</row>
    <row r="59" spans="1:41" s="72" customFormat="1" ht="16" customHeight="1">
      <c r="A59" s="40"/>
      <c r="B59" s="39"/>
      <c r="C59" s="3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1:41" s="72" customFormat="1" ht="16" customHeight="1">
      <c r="A60" s="40"/>
      <c r="B60" s="39"/>
      <c r="C60" s="3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</row>
    <row r="61" spans="1:41" s="72" customFormat="1" ht="16" customHeight="1">
      <c r="A61" s="40"/>
      <c r="B61" s="39"/>
      <c r="C61" s="3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</row>
    <row r="62" spans="1:41" s="72" customFormat="1" ht="16" customHeight="1">
      <c r="A62" s="40"/>
      <c r="B62" s="39"/>
      <c r="C62" s="3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</row>
    <row r="63" spans="1:41" s="72" customFormat="1" ht="16" customHeight="1">
      <c r="A63" s="40"/>
      <c r="B63" s="39"/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</row>
    <row r="64" spans="1:41" s="72" customFormat="1" ht="16" customHeight="1">
      <c r="A64" s="40"/>
      <c r="B64" s="39"/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</row>
    <row r="65" spans="1:41" s="72" customFormat="1" ht="16" customHeight="1">
      <c r="A65" s="40"/>
      <c r="B65" s="39"/>
      <c r="C65" s="3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</row>
    <row r="66" spans="1:41" s="72" customFormat="1" ht="16" customHeight="1">
      <c r="A66" s="40"/>
      <c r="B66" s="39"/>
      <c r="C66" s="39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s="72" customFormat="1" ht="16" customHeight="1">
      <c r="A67" s="40"/>
      <c r="B67" s="39"/>
      <c r="C67" s="39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</row>
    <row r="68" spans="1:41" s="72" customFormat="1" ht="16" customHeight="1">
      <c r="A68" s="40"/>
      <c r="B68" s="39"/>
      <c r="C68" s="39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</row>
    <row r="69" spans="1:41" s="72" customFormat="1" ht="16" customHeight="1">
      <c r="A69" s="40"/>
      <c r="B69" s="39"/>
      <c r="C69" s="3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</row>
    <row r="70" spans="1:41" s="72" customFormat="1" ht="16" customHeight="1">
      <c r="A70" s="40"/>
      <c r="B70" s="39"/>
      <c r="C70" s="39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 s="72" customFormat="1" ht="16" customHeight="1">
      <c r="A71" s="40"/>
      <c r="B71" s="39"/>
      <c r="C71" s="39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</row>
    <row r="72" spans="1:41" s="72" customFormat="1" ht="16" customHeight="1">
      <c r="A72" s="40"/>
      <c r="B72" s="39"/>
      <c r="C72" s="39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</row>
    <row r="73" spans="1:41" s="72" customFormat="1" ht="16" customHeight="1">
      <c r="A73" s="40"/>
      <c r="B73" s="39"/>
      <c r="C73" s="39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</row>
    <row r="74" spans="1:41" s="72" customFormat="1" ht="16" customHeight="1">
      <c r="A74" s="40"/>
      <c r="B74" s="39"/>
      <c r="C74" s="39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s="72" customFormat="1" ht="16" customHeight="1">
      <c r="A75" s="40"/>
      <c r="B75" s="39"/>
      <c r="C75" s="39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</row>
    <row r="76" spans="1:41" s="72" customFormat="1" ht="16" customHeight="1">
      <c r="A76" s="40"/>
      <c r="B76" s="39"/>
      <c r="C76" s="39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</row>
    <row r="77" spans="1:41" s="72" customFormat="1" ht="16" customHeight="1">
      <c r="A77" s="40"/>
      <c r="B77" s="39"/>
      <c r="C77" s="39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s="72" customFormat="1" ht="16" customHeight="1">
      <c r="A78" s="40"/>
      <c r="B78" s="39"/>
      <c r="C78" s="39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</row>
    <row r="79" spans="1:41" s="72" customFormat="1" ht="16" customHeight="1">
      <c r="A79" s="40"/>
      <c r="B79" s="39"/>
      <c r="C79" s="3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</row>
    <row r="80" spans="1:41" s="72" customFormat="1" ht="16" customHeight="1">
      <c r="A80" s="40"/>
      <c r="B80" s="39"/>
      <c r="C80" s="39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</row>
    <row r="81" spans="1:41" s="72" customFormat="1" ht="16" customHeight="1">
      <c r="A81" s="43"/>
      <c r="B81" s="44"/>
      <c r="C81" s="4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</row>
    <row r="82" spans="1:41" s="72" customFormat="1" ht="16" customHeight="1">
      <c r="A82" s="43"/>
      <c r="B82" s="44"/>
      <c r="C82" s="4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</row>
    <row r="83" spans="1:41" s="72" customFormat="1" ht="16" customHeight="1">
      <c r="A83" s="43"/>
      <c r="B83" s="44"/>
      <c r="C83" s="4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</row>
    <row r="84" spans="1:41" s="72" customFormat="1" ht="16" customHeight="1">
      <c r="A84" s="43"/>
      <c r="B84" s="44"/>
      <c r="C84" s="4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</row>
    <row r="85" spans="1:41" s="72" customFormat="1" ht="16" customHeight="1">
      <c r="A85" s="43"/>
      <c r="B85" s="44"/>
      <c r="C85" s="4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</row>
    <row r="86" spans="1:41" s="72" customFormat="1" ht="16" customHeight="1">
      <c r="A86" s="43"/>
      <c r="B86" s="44"/>
      <c r="C86" s="4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</row>
    <row r="87" spans="1:41" s="72" customFormat="1" ht="16" customHeight="1">
      <c r="A87" s="43"/>
      <c r="B87" s="44"/>
      <c r="C87" s="4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</row>
    <row r="88" spans="1:41" s="72" customFormat="1" ht="16" customHeight="1">
      <c r="A88" s="43"/>
      <c r="B88" s="44"/>
      <c r="C88" s="4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</row>
    <row r="89" spans="1:41" s="72" customFormat="1" ht="16" customHeight="1">
      <c r="A89" s="43"/>
      <c r="B89" s="44"/>
      <c r="C89" s="4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</row>
    <row r="90" spans="1:41" s="72" customFormat="1" ht="16" customHeight="1">
      <c r="A90" s="43"/>
      <c r="B90" s="44"/>
      <c r="C90" s="4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</row>
    <row r="91" spans="1:41" s="72" customFormat="1" ht="16" customHeight="1">
      <c r="A91" s="43"/>
      <c r="B91" s="44"/>
      <c r="C91" s="4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</row>
    <row r="92" spans="1:41" s="72" customFormat="1" ht="16" customHeight="1">
      <c r="A92" s="43"/>
      <c r="B92" s="44"/>
      <c r="C92" s="4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</row>
    <row r="93" spans="1:41" s="72" customFormat="1" ht="16" customHeight="1">
      <c r="A93" s="43"/>
      <c r="B93" s="44"/>
      <c r="C93" s="4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</row>
    <row r="94" spans="1:41" ht="16" customHeight="1">
      <c r="A94" s="43"/>
      <c r="B94" s="44"/>
      <c r="C94" s="4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 spans="1:41" ht="16" customHeight="1">
      <c r="A95" s="43"/>
      <c r="B95" s="44"/>
      <c r="C95" s="4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spans="1:41" ht="16" customHeight="1">
      <c r="A96" s="43"/>
      <c r="B96" s="44"/>
      <c r="C96" s="4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</row>
    <row r="97" spans="1:36" ht="16" customHeight="1">
      <c r="A97" s="43"/>
      <c r="B97" s="44"/>
      <c r="C97" s="44"/>
      <c r="D97" s="38"/>
      <c r="E97" s="42"/>
      <c r="F97" s="42"/>
      <c r="G97" s="42"/>
      <c r="H97" s="42"/>
      <c r="I97" s="42"/>
      <c r="J97" s="42"/>
      <c r="K97" s="42"/>
      <c r="L97" s="42"/>
      <c r="M97" s="42"/>
      <c r="N97" s="39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</row>
    <row r="98" spans="1:36">
      <c r="A98" s="43"/>
      <c r="B98" s="44"/>
      <c r="C98" s="44"/>
      <c r="D98" s="44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36" ht="23" customHeight="1">
      <c r="A99" s="111" t="s">
        <v>186</v>
      </c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35">
        <v>1000</v>
      </c>
    </row>
    <row r="100" spans="1:36" ht="23" customHeight="1">
      <c r="A100" s="32" t="s">
        <v>14</v>
      </c>
      <c r="B100" s="112" t="s">
        <v>15</v>
      </c>
      <c r="C100" s="112"/>
      <c r="D100" s="112"/>
      <c r="E100" s="113" t="s">
        <v>16</v>
      </c>
      <c r="F100" s="113"/>
      <c r="G100" s="113"/>
      <c r="H100" s="113"/>
      <c r="I100" s="113"/>
      <c r="J100" s="113"/>
      <c r="K100" s="113"/>
      <c r="L100" s="71" t="s">
        <v>17</v>
      </c>
      <c r="M100" s="113" t="s">
        <v>18</v>
      </c>
      <c r="N100" s="113"/>
      <c r="O100" s="112" t="s">
        <v>26</v>
      </c>
      <c r="P100" s="112"/>
      <c r="Q100" s="112"/>
      <c r="R100" s="35">
        <v>60</v>
      </c>
      <c r="T100" s="46"/>
      <c r="U100" s="53" t="s">
        <v>170</v>
      </c>
      <c r="V100" s="53" t="s">
        <v>187</v>
      </c>
      <c r="W100" s="53" t="s">
        <v>188</v>
      </c>
      <c r="X100" s="53" t="s">
        <v>189</v>
      </c>
      <c r="Y100" s="53" t="s">
        <v>190</v>
      </c>
      <c r="AA100" s="110" t="s">
        <v>210</v>
      </c>
      <c r="AB100" s="110"/>
      <c r="AC100" s="110"/>
      <c r="AD100" s="110"/>
      <c r="AE100" s="110"/>
    </row>
    <row r="101" spans="1:36" ht="23" customHeight="1">
      <c r="A101" s="47" t="s">
        <v>13</v>
      </c>
      <c r="B101" s="48" t="s">
        <v>1</v>
      </c>
      <c r="C101" s="48" t="s">
        <v>0</v>
      </c>
      <c r="D101" s="48" t="s">
        <v>2</v>
      </c>
      <c r="E101" s="48" t="s">
        <v>3</v>
      </c>
      <c r="F101" s="48" t="s">
        <v>4</v>
      </c>
      <c r="G101" s="48" t="s">
        <v>5</v>
      </c>
      <c r="H101" s="48" t="s">
        <v>6</v>
      </c>
      <c r="I101" s="48" t="s">
        <v>7</v>
      </c>
      <c r="J101" s="48" t="s">
        <v>8</v>
      </c>
      <c r="K101" s="48" t="s">
        <v>9</v>
      </c>
      <c r="L101" s="48" t="s">
        <v>10</v>
      </c>
      <c r="M101" s="48" t="s">
        <v>11</v>
      </c>
      <c r="N101" s="48" t="s">
        <v>12</v>
      </c>
      <c r="O101" s="48" t="s">
        <v>203</v>
      </c>
      <c r="P101" s="48"/>
      <c r="Q101" s="48"/>
      <c r="T101" s="104" t="s">
        <v>207</v>
      </c>
      <c r="U101" s="24">
        <f>D102</f>
        <v>2.8999999999999998E-3</v>
      </c>
      <c r="V101" s="24">
        <f>D103</f>
        <v>1.5E-3</v>
      </c>
      <c r="W101" s="24">
        <f>D104</f>
        <v>1.55E-2</v>
      </c>
      <c r="X101" s="24">
        <f>D105</f>
        <v>2.4299999999999999E-2</v>
      </c>
      <c r="Y101" s="24">
        <f>D106</f>
        <v>8.3299999999999999E-2</v>
      </c>
      <c r="AA101" s="110"/>
      <c r="AB101" s="110"/>
      <c r="AC101" s="110"/>
      <c r="AD101" s="110"/>
      <c r="AE101" s="110"/>
    </row>
    <row r="102" spans="1:36" ht="23" customHeight="1">
      <c r="A102" s="53" t="s">
        <v>170</v>
      </c>
      <c r="B102" s="56">
        <v>2100</v>
      </c>
      <c r="C102" s="58">
        <v>6</v>
      </c>
      <c r="D102" s="59">
        <v>2.8999999999999998E-3</v>
      </c>
      <c r="E102" s="58">
        <v>5565.61</v>
      </c>
      <c r="F102" s="58">
        <v>83</v>
      </c>
      <c r="G102" s="58">
        <v>53911</v>
      </c>
      <c r="H102" s="58">
        <v>2878.5</v>
      </c>
      <c r="I102" s="58">
        <v>10565.8</v>
      </c>
      <c r="J102" s="58">
        <v>27367.45</v>
      </c>
      <c r="K102" s="58">
        <v>43333.13</v>
      </c>
      <c r="L102" s="58">
        <v>32.340000000000003</v>
      </c>
      <c r="M102" s="58">
        <v>2693.59</v>
      </c>
      <c r="N102" s="58">
        <v>41.75</v>
      </c>
      <c r="O102" s="60">
        <v>1</v>
      </c>
      <c r="P102" s="31"/>
      <c r="Q102" s="50"/>
      <c r="T102" s="105" t="s">
        <v>208</v>
      </c>
      <c r="U102" s="24">
        <f>L102/$R100</f>
        <v>0.53900000000000003</v>
      </c>
      <c r="V102" s="24">
        <f>L103/$R100</f>
        <v>0.76716666666666666</v>
      </c>
      <c r="W102" s="24">
        <f>L104/$R100</f>
        <v>0.55566666666666675</v>
      </c>
      <c r="X102" s="24">
        <f>L105/$R100</f>
        <v>0.77516666666666667</v>
      </c>
      <c r="Y102" s="24">
        <f>L106/$R100</f>
        <v>6.3333333333333332E-3</v>
      </c>
      <c r="AA102" s="110"/>
      <c r="AB102" s="110"/>
      <c r="AC102" s="110"/>
      <c r="AD102" s="110"/>
      <c r="AE102" s="110"/>
    </row>
    <row r="103" spans="1:36" ht="23" customHeight="1">
      <c r="A103" s="53" t="s">
        <v>187</v>
      </c>
      <c r="B103" s="56">
        <v>10992</v>
      </c>
      <c r="C103" s="58">
        <v>16</v>
      </c>
      <c r="D103" s="59">
        <v>1.5E-3</v>
      </c>
      <c r="E103" s="58">
        <v>29178.400000000001</v>
      </c>
      <c r="F103" s="58">
        <v>293</v>
      </c>
      <c r="G103" s="58">
        <v>180964</v>
      </c>
      <c r="H103" s="58">
        <v>22828</v>
      </c>
      <c r="I103" s="58">
        <v>55301.1</v>
      </c>
      <c r="J103" s="58">
        <v>84717.45</v>
      </c>
      <c r="K103" s="58">
        <v>123736.12</v>
      </c>
      <c r="L103" s="58">
        <v>46.03</v>
      </c>
      <c r="M103" s="58">
        <v>4094.74</v>
      </c>
      <c r="N103" s="58">
        <v>58.69</v>
      </c>
      <c r="O103" s="60">
        <v>4</v>
      </c>
      <c r="P103" s="31"/>
      <c r="Q103" s="50"/>
      <c r="T103" s="105" t="s">
        <v>209</v>
      </c>
      <c r="U103" s="24">
        <f>E102/$R99</f>
        <v>5.5656099999999995</v>
      </c>
      <c r="V103" s="24">
        <f>E103/$R99</f>
        <v>29.1784</v>
      </c>
      <c r="W103" s="24">
        <f>E104/$R99</f>
        <v>14.06832</v>
      </c>
      <c r="X103" s="24">
        <f>E105/$R99</f>
        <v>45.368310000000001</v>
      </c>
      <c r="Y103" s="24">
        <f>E106/$R99</f>
        <v>1.0409600000000001</v>
      </c>
      <c r="AA103" s="110"/>
      <c r="AB103" s="110"/>
      <c r="AC103" s="110"/>
      <c r="AD103" s="110"/>
      <c r="AE103" s="110"/>
    </row>
    <row r="104" spans="1:36" ht="23" customHeight="1">
      <c r="A104" s="53" t="s">
        <v>188</v>
      </c>
      <c r="B104" s="56">
        <v>10291</v>
      </c>
      <c r="C104" s="58">
        <v>159</v>
      </c>
      <c r="D104" s="59">
        <v>1.55E-2</v>
      </c>
      <c r="E104" s="58">
        <v>14068.32</v>
      </c>
      <c r="F104" s="58">
        <v>53</v>
      </c>
      <c r="G104" s="58">
        <v>255899</v>
      </c>
      <c r="H104" s="58">
        <v>9046</v>
      </c>
      <c r="I104" s="58">
        <v>32092</v>
      </c>
      <c r="J104" s="58">
        <v>44921</v>
      </c>
      <c r="K104" s="58">
        <v>93068.56</v>
      </c>
      <c r="L104" s="58">
        <v>33.340000000000003</v>
      </c>
      <c r="M104" s="58">
        <v>3127.11</v>
      </c>
      <c r="N104" s="58">
        <v>40.97</v>
      </c>
      <c r="O104" s="60">
        <v>5</v>
      </c>
      <c r="P104" s="50"/>
      <c r="Q104" s="50"/>
      <c r="U104" s="17"/>
      <c r="V104" s="17"/>
      <c r="W104" s="17"/>
      <c r="X104" s="17"/>
      <c r="Y104" s="17"/>
      <c r="AA104" s="110"/>
      <c r="AB104" s="110"/>
      <c r="AC104" s="110"/>
      <c r="AD104" s="110"/>
      <c r="AE104" s="110"/>
    </row>
    <row r="105" spans="1:36" ht="23" customHeight="1">
      <c r="A105" s="53" t="s">
        <v>189</v>
      </c>
      <c r="B105" s="56">
        <v>17796</v>
      </c>
      <c r="C105" s="58">
        <v>433</v>
      </c>
      <c r="D105" s="59">
        <v>2.4299999999999999E-2</v>
      </c>
      <c r="E105" s="58">
        <v>45368.31</v>
      </c>
      <c r="F105" s="58">
        <v>73</v>
      </c>
      <c r="G105" s="58">
        <v>261797</v>
      </c>
      <c r="H105" s="58">
        <v>37163.5</v>
      </c>
      <c r="I105" s="58">
        <v>87378.4</v>
      </c>
      <c r="J105" s="58">
        <v>120913.1</v>
      </c>
      <c r="K105" s="58">
        <v>195029.8</v>
      </c>
      <c r="L105" s="58">
        <v>46.51</v>
      </c>
      <c r="M105" s="58">
        <v>3924.04</v>
      </c>
      <c r="N105" s="58">
        <v>55.43</v>
      </c>
      <c r="O105" s="60">
        <v>7</v>
      </c>
      <c r="P105" s="50"/>
      <c r="Q105" s="50"/>
    </row>
    <row r="106" spans="1:36" ht="23" customHeight="1">
      <c r="A106" s="53" t="s">
        <v>190</v>
      </c>
      <c r="B106" s="61">
        <v>24</v>
      </c>
      <c r="C106" s="62">
        <v>2</v>
      </c>
      <c r="D106" s="63">
        <v>8.3299999999999999E-2</v>
      </c>
      <c r="E106" s="62">
        <v>1040.96</v>
      </c>
      <c r="F106" s="62">
        <v>209</v>
      </c>
      <c r="G106" s="62">
        <v>4914</v>
      </c>
      <c r="H106" s="62">
        <v>606</v>
      </c>
      <c r="I106" s="62">
        <v>2812.5</v>
      </c>
      <c r="J106" s="62">
        <v>4588.5</v>
      </c>
      <c r="K106" s="62">
        <v>4914</v>
      </c>
      <c r="L106" s="62">
        <v>0.38</v>
      </c>
      <c r="M106" s="62">
        <v>30.88</v>
      </c>
      <c r="N106" s="62">
        <v>0.47</v>
      </c>
      <c r="O106" s="64">
        <v>1</v>
      </c>
      <c r="P106" s="50"/>
      <c r="Q106" s="50"/>
    </row>
    <row r="112" spans="1:36">
      <c r="A112" s="111" t="s">
        <v>185</v>
      </c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35">
        <v>1000</v>
      </c>
    </row>
    <row r="113" spans="1:25">
      <c r="A113" s="32" t="s">
        <v>14</v>
      </c>
      <c r="B113" s="112" t="s">
        <v>15</v>
      </c>
      <c r="C113" s="112"/>
      <c r="D113" s="112"/>
      <c r="E113" s="113" t="s">
        <v>16</v>
      </c>
      <c r="F113" s="113"/>
      <c r="G113" s="113"/>
      <c r="H113" s="113"/>
      <c r="I113" s="113"/>
      <c r="J113" s="113"/>
      <c r="K113" s="113"/>
      <c r="L113" s="71" t="s">
        <v>17</v>
      </c>
      <c r="M113" s="113" t="s">
        <v>18</v>
      </c>
      <c r="N113" s="113"/>
      <c r="O113" s="112" t="s">
        <v>26</v>
      </c>
      <c r="P113" s="112"/>
      <c r="Q113" s="112"/>
      <c r="R113" s="35">
        <v>60</v>
      </c>
      <c r="T113" s="46"/>
      <c r="U113" s="53" t="s">
        <v>170</v>
      </c>
      <c r="V113" s="53" t="s">
        <v>187</v>
      </c>
      <c r="W113" s="53" t="s">
        <v>188</v>
      </c>
      <c r="X113" s="53" t="s">
        <v>189</v>
      </c>
      <c r="Y113" s="53" t="s">
        <v>190</v>
      </c>
    </row>
    <row r="114" spans="1:25">
      <c r="A114" s="47" t="s">
        <v>13</v>
      </c>
      <c r="B114" s="48" t="s">
        <v>1</v>
      </c>
      <c r="C114" s="48" t="s">
        <v>0</v>
      </c>
      <c r="D114" s="48" t="s">
        <v>2</v>
      </c>
      <c r="E114" s="48" t="s">
        <v>3</v>
      </c>
      <c r="F114" s="48" t="s">
        <v>4</v>
      </c>
      <c r="G114" s="48" t="s">
        <v>5</v>
      </c>
      <c r="H114" s="48" t="s">
        <v>6</v>
      </c>
      <c r="I114" s="48" t="s">
        <v>7</v>
      </c>
      <c r="J114" s="48" t="s">
        <v>8</v>
      </c>
      <c r="K114" s="48" t="s">
        <v>9</v>
      </c>
      <c r="L114" s="48" t="s">
        <v>10</v>
      </c>
      <c r="M114" s="48" t="s">
        <v>11</v>
      </c>
      <c r="N114" s="48" t="s">
        <v>12</v>
      </c>
      <c r="O114" s="48" t="s">
        <v>203</v>
      </c>
      <c r="P114" s="48"/>
      <c r="Q114" s="48"/>
      <c r="T114" s="104" t="s">
        <v>207</v>
      </c>
      <c r="U114" s="24">
        <f>D115</f>
        <v>3.3700000000000001E-2</v>
      </c>
      <c r="V114" s="24">
        <f>D116</f>
        <v>4.48E-2</v>
      </c>
      <c r="W114" s="24">
        <f>D117</f>
        <v>3.15E-2</v>
      </c>
      <c r="X114" s="24">
        <f>D118</f>
        <v>7.9899999999999999E-2</v>
      </c>
      <c r="Y114" s="24">
        <f>D119</f>
        <v>0</v>
      </c>
    </row>
    <row r="115" spans="1:25">
      <c r="A115" s="53" t="s">
        <v>170</v>
      </c>
      <c r="B115" s="56">
        <v>19329</v>
      </c>
      <c r="C115" s="58">
        <v>652</v>
      </c>
      <c r="D115" s="59">
        <v>3.3700000000000001E-2</v>
      </c>
      <c r="E115" s="58">
        <v>39220.83</v>
      </c>
      <c r="F115" s="58">
        <v>76</v>
      </c>
      <c r="G115" s="58">
        <v>259676</v>
      </c>
      <c r="H115" s="58">
        <v>32722</v>
      </c>
      <c r="I115" s="58">
        <v>75647</v>
      </c>
      <c r="J115" s="58">
        <v>133127.5</v>
      </c>
      <c r="K115" s="58">
        <v>170579.7</v>
      </c>
      <c r="L115" s="58">
        <v>59.29</v>
      </c>
      <c r="M115" s="58">
        <v>4845</v>
      </c>
      <c r="N115" s="58">
        <v>60.3</v>
      </c>
      <c r="O115" s="60">
        <v>6</v>
      </c>
      <c r="P115" s="31"/>
      <c r="Q115" s="50"/>
      <c r="T115" s="105" t="s">
        <v>208</v>
      </c>
      <c r="U115" s="24">
        <f>L115/$R113</f>
        <v>0.98816666666666664</v>
      </c>
      <c r="V115" s="24">
        <f>L116/$R113</f>
        <v>1.0181666666666667</v>
      </c>
      <c r="W115" s="24">
        <f>L117/$R113</f>
        <v>0.7513333333333333</v>
      </c>
      <c r="X115" s="24">
        <f>L118/$R113</f>
        <v>1.1373333333333333</v>
      </c>
      <c r="Y115" s="24">
        <f>L119/$R113</f>
        <v>0.72816666666666663</v>
      </c>
    </row>
    <row r="116" spans="1:25">
      <c r="A116" s="53" t="s">
        <v>187</v>
      </c>
      <c r="B116" s="56">
        <v>10603</v>
      </c>
      <c r="C116" s="58">
        <v>475</v>
      </c>
      <c r="D116" s="59">
        <v>4.48E-2</v>
      </c>
      <c r="E116" s="58">
        <v>17349.39</v>
      </c>
      <c r="F116" s="58">
        <v>56</v>
      </c>
      <c r="G116" s="58">
        <v>149794</v>
      </c>
      <c r="H116" s="58">
        <v>12580</v>
      </c>
      <c r="I116" s="58">
        <v>37069.800000000003</v>
      </c>
      <c r="J116" s="58">
        <v>60596.4</v>
      </c>
      <c r="K116" s="58">
        <v>95263.56</v>
      </c>
      <c r="L116" s="58">
        <v>61.09</v>
      </c>
      <c r="M116" s="58">
        <v>5188.2</v>
      </c>
      <c r="N116" s="58">
        <v>60.54</v>
      </c>
      <c r="O116" s="60">
        <v>2</v>
      </c>
      <c r="P116" s="31"/>
      <c r="Q116" s="50"/>
      <c r="T116" s="105" t="s">
        <v>209</v>
      </c>
      <c r="U116" s="24">
        <f>E115/$R112</f>
        <v>39.220829999999999</v>
      </c>
      <c r="V116" s="24">
        <f>E116/$R112</f>
        <v>17.34939</v>
      </c>
      <c r="W116" s="24">
        <f>E117/$R112</f>
        <v>23.438040000000001</v>
      </c>
      <c r="X116" s="24">
        <f>E118/$R112</f>
        <v>21.989000000000001</v>
      </c>
      <c r="Y116" s="24">
        <f>E119/$R112</f>
        <v>0.11659</v>
      </c>
    </row>
    <row r="117" spans="1:25">
      <c r="A117" s="53" t="s">
        <v>188</v>
      </c>
      <c r="B117" s="56">
        <v>9787</v>
      </c>
      <c r="C117" s="58">
        <v>308</v>
      </c>
      <c r="D117" s="59">
        <v>3.15E-2</v>
      </c>
      <c r="E117" s="58">
        <v>23438.04</v>
      </c>
      <c r="F117" s="58">
        <v>57</v>
      </c>
      <c r="G117" s="58">
        <v>188048</v>
      </c>
      <c r="H117" s="58">
        <v>19251</v>
      </c>
      <c r="I117" s="58">
        <v>47151.6</v>
      </c>
      <c r="J117" s="58">
        <v>76685.600000000006</v>
      </c>
      <c r="K117" s="58">
        <v>117449.60000000001</v>
      </c>
      <c r="L117" s="58">
        <v>45.08</v>
      </c>
      <c r="M117" s="58">
        <v>4076.01</v>
      </c>
      <c r="N117" s="58">
        <v>44.27</v>
      </c>
      <c r="O117" s="60">
        <v>4</v>
      </c>
      <c r="P117" s="50"/>
      <c r="Q117" s="50"/>
      <c r="U117" s="17"/>
      <c r="V117" s="17"/>
      <c r="W117" s="17"/>
      <c r="X117" s="17"/>
      <c r="Y117" s="17"/>
    </row>
    <row r="118" spans="1:25">
      <c r="A118" s="53" t="s">
        <v>189</v>
      </c>
      <c r="B118" s="56">
        <v>16951</v>
      </c>
      <c r="C118" s="58">
        <v>1354</v>
      </c>
      <c r="D118" s="59">
        <v>7.9899999999999999E-2</v>
      </c>
      <c r="E118" s="58">
        <v>21989</v>
      </c>
      <c r="F118" s="58">
        <v>3</v>
      </c>
      <c r="G118" s="58">
        <v>164157</v>
      </c>
      <c r="H118" s="58">
        <v>17995</v>
      </c>
      <c r="I118" s="58">
        <v>48798.2</v>
      </c>
      <c r="J118" s="58">
        <v>75391.600000000006</v>
      </c>
      <c r="K118" s="58">
        <v>112242.04</v>
      </c>
      <c r="L118" s="58">
        <v>68.239999999999995</v>
      </c>
      <c r="M118" s="58">
        <v>5383.51</v>
      </c>
      <c r="N118" s="58">
        <v>68.180000000000007</v>
      </c>
      <c r="O118" s="60">
        <v>4</v>
      </c>
      <c r="P118" s="50"/>
      <c r="Q118" s="50"/>
    </row>
    <row r="119" spans="1:25">
      <c r="A119" s="53" t="s">
        <v>190</v>
      </c>
      <c r="B119" s="56">
        <v>9030</v>
      </c>
      <c r="C119" s="58">
        <v>0</v>
      </c>
      <c r="D119" s="59">
        <v>0</v>
      </c>
      <c r="E119" s="58">
        <v>116.59</v>
      </c>
      <c r="F119" s="58">
        <v>48</v>
      </c>
      <c r="G119" s="58">
        <v>4989</v>
      </c>
      <c r="H119" s="58">
        <v>86</v>
      </c>
      <c r="I119" s="58">
        <v>224</v>
      </c>
      <c r="J119" s="58">
        <v>267</v>
      </c>
      <c r="K119" s="58">
        <v>497.83</v>
      </c>
      <c r="L119" s="58">
        <v>43.69</v>
      </c>
      <c r="M119" s="58">
        <v>3724.15</v>
      </c>
      <c r="N119" s="58">
        <v>44.77</v>
      </c>
      <c r="O119" s="60">
        <v>4</v>
      </c>
      <c r="P119" s="50"/>
      <c r="Q119" s="50"/>
    </row>
  </sheetData>
  <mergeCells count="14">
    <mergeCell ref="A112:Q112"/>
    <mergeCell ref="B113:D113"/>
    <mergeCell ref="E113:K113"/>
    <mergeCell ref="M113:N113"/>
    <mergeCell ref="O113:Q113"/>
    <mergeCell ref="Z97:AB97"/>
    <mergeCell ref="AC97:AF97"/>
    <mergeCell ref="AG97:AJ97"/>
    <mergeCell ref="A99:Q99"/>
    <mergeCell ref="B100:D100"/>
    <mergeCell ref="E100:K100"/>
    <mergeCell ref="M100:N100"/>
    <mergeCell ref="O100:Q100"/>
    <mergeCell ref="AA100:AE10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FD0-2D8D-2842-994E-9688F252D54E}">
  <dimension ref="A2:AO78"/>
  <sheetViews>
    <sheetView tabSelected="1" zoomScale="50" zoomScaleNormal="61" workbookViewId="0">
      <selection activeCell="V16" sqref="V16"/>
    </sheetView>
  </sheetViews>
  <sheetFormatPr baseColWidth="10" defaultRowHeight="18"/>
  <cols>
    <col min="1" max="1" width="27.33203125" style="35" customWidth="1"/>
    <col min="2" max="6" width="15" style="65" customWidth="1"/>
    <col min="7" max="11" width="12.6640625" style="65" customWidth="1"/>
    <col min="12" max="12" width="23" style="65" bestFit="1" customWidth="1"/>
    <col min="13" max="13" width="14.1640625" style="65" bestFit="1" customWidth="1"/>
    <col min="14" max="14" width="8.83203125" style="65" bestFit="1" customWidth="1"/>
    <col min="15" max="15" width="11.5" style="65" bestFit="1" customWidth="1"/>
    <col min="16" max="16" width="12.33203125" style="65" bestFit="1" customWidth="1"/>
    <col min="17" max="17" width="13.6640625" style="65" bestFit="1" customWidth="1"/>
    <col min="18" max="19" width="10.83203125" style="35"/>
    <col min="20" max="20" width="19.5" style="35" bestFit="1" customWidth="1"/>
    <col min="21" max="21" width="10.83203125" style="35" bestFit="1" customWidth="1"/>
    <col min="22" max="23" width="10.83203125" style="35"/>
    <col min="24" max="24" width="10.83203125" style="35" bestFit="1" customWidth="1"/>
    <col min="25" max="25" width="12.1640625" style="35" customWidth="1"/>
    <col min="26" max="26" width="15.6640625" style="35" customWidth="1"/>
    <col min="27" max="16384" width="10.83203125" style="35"/>
  </cols>
  <sheetData>
    <row r="2" spans="1:41" ht="30" customHeight="1">
      <c r="A2" s="51" t="s">
        <v>196</v>
      </c>
      <c r="B2" s="52" t="s">
        <v>49</v>
      </c>
      <c r="C2" s="52" t="s">
        <v>50</v>
      </c>
      <c r="D2" s="52" t="s">
        <v>51</v>
      </c>
      <c r="E2" s="52" t="s">
        <v>52</v>
      </c>
      <c r="F2" s="52" t="s">
        <v>53</v>
      </c>
      <c r="G2" s="42"/>
    </row>
    <row r="3" spans="1:41" ht="30" customHeight="1">
      <c r="A3" s="53" t="s">
        <v>184</v>
      </c>
      <c r="B3" s="50">
        <v>0.16</v>
      </c>
      <c r="C3" s="50">
        <v>0.127</v>
      </c>
      <c r="D3" s="68">
        <v>0.15</v>
      </c>
      <c r="E3" s="50">
        <v>0.13500000000000001</v>
      </c>
      <c r="F3" s="50">
        <v>0.13500000000000001</v>
      </c>
      <c r="G3" s="42"/>
      <c r="R3" s="38"/>
      <c r="S3" s="39"/>
    </row>
    <row r="4" spans="1:41" ht="30" customHeight="1">
      <c r="A4" s="53" t="s">
        <v>185</v>
      </c>
      <c r="B4" s="50">
        <v>5.2999999999999999E-2</v>
      </c>
      <c r="C4" s="50">
        <v>4.9000000000000002E-2</v>
      </c>
      <c r="D4" s="50">
        <v>6.0999999999999999E-2</v>
      </c>
      <c r="E4" s="50"/>
      <c r="F4" s="50"/>
      <c r="G4" s="42"/>
      <c r="R4" s="38"/>
      <c r="S4" s="39"/>
    </row>
    <row r="5" spans="1:41" ht="22" customHeight="1">
      <c r="A5" s="41"/>
      <c r="B5" s="3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41" ht="22" customHeight="1">
      <c r="A6" s="41"/>
      <c r="B6" s="38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41" ht="18" customHeight="1">
      <c r="C7" s="3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41" ht="18" customHeight="1">
      <c r="C8" s="39"/>
      <c r="D8" s="42"/>
      <c r="E8" s="42"/>
      <c r="F8" s="42"/>
      <c r="G8" s="42" t="s">
        <v>202</v>
      </c>
      <c r="H8" s="42"/>
      <c r="I8" s="42"/>
      <c r="J8" s="42"/>
      <c r="K8" s="42"/>
      <c r="L8" s="42"/>
      <c r="M8" s="42"/>
      <c r="N8" s="42"/>
      <c r="O8" s="42"/>
    </row>
    <row r="9" spans="1:41" ht="18" customHeight="1">
      <c r="C9" s="3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41" s="65" customFormat="1" ht="18" customHeight="1">
      <c r="A10" s="35"/>
      <c r="C10" s="3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</row>
    <row r="11" spans="1:41" s="65" customFormat="1" ht="18" customHeight="1">
      <c r="A11" s="35"/>
      <c r="C11" s="3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1:41" s="65" customFormat="1" ht="18" customHeight="1">
      <c r="A12" s="35"/>
      <c r="C12" s="3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1" s="65" customFormat="1" ht="18" customHeight="1">
      <c r="A13" s="35"/>
      <c r="C13" s="3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s="65" customFormat="1" ht="18" customHeight="1">
      <c r="A14" s="35"/>
      <c r="C14" s="3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s="65" customFormat="1" ht="18" customHeight="1">
      <c r="A15" s="35"/>
      <c r="C15" s="39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s="65" customFormat="1" ht="18" customHeight="1">
      <c r="A16" s="35"/>
      <c r="C16" s="3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s="65" customFormat="1" ht="18" customHeight="1">
      <c r="A17" s="35"/>
      <c r="C17" s="3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s="65" customFormat="1" ht="18" customHeight="1">
      <c r="A18" s="35"/>
      <c r="C18" s="39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s="65" customFormat="1" ht="18" customHeight="1">
      <c r="A19" s="35"/>
      <c r="C19" s="39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s="65" customFormat="1" ht="18" customHeight="1">
      <c r="A20" s="35"/>
      <c r="C20" s="39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s="65" customFormat="1" ht="18" customHeight="1">
      <c r="A21" s="35"/>
      <c r="C21" s="39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s="65" customFormat="1" ht="18" customHeight="1">
      <c r="A22" s="35"/>
      <c r="C22" s="39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s="65" customFormat="1" ht="18" customHeight="1">
      <c r="A23" s="35"/>
      <c r="C23" s="3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s="65" customFormat="1" ht="16" customHeight="1">
      <c r="A24" s="40"/>
      <c r="B24" s="39"/>
      <c r="C24" s="39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s="65" customFormat="1" ht="16" customHeight="1">
      <c r="A25" s="40"/>
      <c r="B25" s="39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s="65" customFormat="1" ht="16" customHeight="1">
      <c r="A26" s="40"/>
      <c r="B26" s="39"/>
      <c r="C26" s="39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s="65" customFormat="1" ht="16" customHeight="1">
      <c r="A27" s="40"/>
      <c r="B27" s="39"/>
      <c r="C27" s="39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1" s="65" customFormat="1" ht="16" customHeight="1">
      <c r="A28" s="40"/>
      <c r="B28" s="39"/>
      <c r="C28" s="3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s="65" customFormat="1" ht="16" customHeight="1">
      <c r="A29" s="40"/>
      <c r="B29" s="39"/>
      <c r="C29" s="3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s="65" customFormat="1" ht="16" customHeight="1">
      <c r="A30" s="40"/>
      <c r="B30" s="39"/>
      <c r="C30" s="3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1:41" s="65" customFormat="1" ht="16" customHeight="1">
      <c r="A31" s="40"/>
      <c r="B31" s="39"/>
      <c r="C31" s="39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s="65" customFormat="1" ht="16" customHeight="1">
      <c r="A32" s="40"/>
      <c r="B32" s="39"/>
      <c r="C32" s="39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1:41" s="65" customFormat="1" ht="16" customHeight="1">
      <c r="A33" s="40"/>
      <c r="B33" s="39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1:41" s="65" customFormat="1" ht="16" customHeight="1">
      <c r="A34" s="40"/>
      <c r="B34" s="39"/>
      <c r="C34" s="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s="65" customFormat="1" ht="16" customHeight="1">
      <c r="A35" s="40"/>
      <c r="B35" s="39"/>
      <c r="C35" s="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s="65" customFormat="1" ht="16" customHeight="1">
      <c r="A36" s="40"/>
      <c r="B36" s="39"/>
      <c r="C36" s="39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s="65" customFormat="1" ht="16" customHeight="1">
      <c r="A37" s="40"/>
      <c r="B37" s="39"/>
      <c r="C37" s="39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1:41" s="65" customFormat="1" ht="16" customHeight="1">
      <c r="A38" s="40"/>
      <c r="B38" s="39"/>
      <c r="C38" s="39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1:41" s="65" customFormat="1" ht="16" customHeight="1">
      <c r="A39" s="40"/>
      <c r="B39" s="39"/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s="65" customFormat="1" ht="16" customHeight="1">
      <c r="A40" s="40"/>
      <c r="B40" s="39"/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s="65" customFormat="1" ht="16" customHeight="1">
      <c r="A41" s="40"/>
      <c r="B41" s="39"/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s="65" customFormat="1" ht="16" customHeight="1">
      <c r="A42" s="40"/>
      <c r="B42" s="39"/>
      <c r="C42" s="39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</row>
    <row r="43" spans="1:41" s="65" customFormat="1" ht="16" customHeight="1">
      <c r="A43" s="40"/>
      <c r="B43" s="39"/>
      <c r="C43" s="3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</row>
    <row r="44" spans="1:41" s="65" customFormat="1" ht="16" customHeight="1">
      <c r="A44" s="40"/>
      <c r="B44" s="39"/>
      <c r="C44" s="39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</row>
    <row r="45" spans="1:41" s="65" customFormat="1" ht="16" customHeight="1">
      <c r="A45" s="43"/>
      <c r="B45" s="44"/>
      <c r="C45" s="4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</row>
    <row r="46" spans="1:41" s="65" customFormat="1" ht="16" customHeight="1">
      <c r="A46" s="43"/>
      <c r="B46" s="44"/>
      <c r="C46" s="4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s="65" customFormat="1" ht="16" customHeight="1">
      <c r="A47" s="43"/>
      <c r="B47" s="44"/>
      <c r="C47" s="4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1:41" s="65" customFormat="1" ht="16" customHeight="1">
      <c r="A48" s="43"/>
      <c r="B48" s="44"/>
      <c r="C48" s="4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1:41" s="65" customFormat="1" ht="16" customHeight="1">
      <c r="A49" s="43"/>
      <c r="B49" s="44"/>
      <c r="C49" s="4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1:41" s="65" customFormat="1" ht="16" customHeight="1">
      <c r="A50" s="43"/>
      <c r="B50" s="44"/>
      <c r="C50" s="4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1:41" s="65" customFormat="1" ht="16" customHeight="1">
      <c r="A51" s="43"/>
      <c r="B51" s="44"/>
      <c r="C51" s="4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1:41" s="65" customFormat="1" ht="16" customHeight="1">
      <c r="A52" s="43"/>
      <c r="B52" s="44"/>
      <c r="C52" s="4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1:41" s="65" customFormat="1" ht="16" customHeight="1">
      <c r="A53" s="43"/>
      <c r="B53" s="44"/>
      <c r="C53" s="4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1:41" s="65" customFormat="1" ht="16" customHeight="1">
      <c r="A54" s="43"/>
      <c r="B54" s="44"/>
      <c r="C54" s="4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s="65" customFormat="1" ht="16" customHeight="1">
      <c r="A55" s="43"/>
      <c r="B55" s="44"/>
      <c r="C55" s="4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</row>
    <row r="56" spans="1:41" s="65" customFormat="1" ht="16" customHeight="1">
      <c r="A56" s="43"/>
      <c r="B56" s="44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</row>
    <row r="57" spans="1:41" s="65" customFormat="1" ht="16" customHeight="1">
      <c r="A57" s="43"/>
      <c r="B57" s="44"/>
      <c r="C57" s="4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6" customHeight="1">
      <c r="A58" s="43"/>
      <c r="B58" s="44"/>
      <c r="C58" s="44"/>
      <c r="D58" s="38"/>
      <c r="E58" s="42"/>
      <c r="F58" s="42"/>
      <c r="G58" s="42"/>
      <c r="H58" s="42"/>
      <c r="I58" s="42"/>
      <c r="J58" s="42"/>
      <c r="K58" s="42"/>
      <c r="L58" s="42"/>
      <c r="M58" s="42"/>
      <c r="N58" s="39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</row>
    <row r="59" spans="1:41">
      <c r="A59" s="43"/>
      <c r="B59" s="44"/>
      <c r="C59" s="44"/>
      <c r="D59" s="44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41" ht="23" customHeight="1">
      <c r="A60" s="111" t="s">
        <v>186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35">
        <v>1000</v>
      </c>
    </row>
    <row r="61" spans="1:41" ht="23" customHeight="1">
      <c r="A61" s="32" t="s">
        <v>14</v>
      </c>
      <c r="B61" s="112" t="s">
        <v>15</v>
      </c>
      <c r="C61" s="112"/>
      <c r="D61" s="112"/>
      <c r="E61" s="113" t="s">
        <v>16</v>
      </c>
      <c r="F61" s="113"/>
      <c r="G61" s="113"/>
      <c r="H61" s="113"/>
      <c r="I61" s="113"/>
      <c r="J61" s="113"/>
      <c r="K61" s="113"/>
      <c r="L61" s="66" t="s">
        <v>17</v>
      </c>
      <c r="M61" s="113" t="s">
        <v>18</v>
      </c>
      <c r="N61" s="113"/>
      <c r="O61" s="112" t="s">
        <v>26</v>
      </c>
      <c r="P61" s="112"/>
      <c r="Q61" s="112"/>
      <c r="R61" s="35">
        <v>60</v>
      </c>
      <c r="T61" s="46"/>
      <c r="U61" s="53" t="s">
        <v>197</v>
      </c>
      <c r="V61" s="53" t="s">
        <v>198</v>
      </c>
      <c r="W61" s="53" t="s">
        <v>199</v>
      </c>
      <c r="X61" s="53" t="s">
        <v>200</v>
      </c>
      <c r="Y61" s="53" t="s">
        <v>201</v>
      </c>
      <c r="AA61" s="110" t="s">
        <v>210</v>
      </c>
      <c r="AB61" s="110"/>
      <c r="AC61" s="110"/>
      <c r="AD61" s="110"/>
      <c r="AE61" s="110"/>
    </row>
    <row r="62" spans="1:41" ht="23" customHeight="1">
      <c r="A62" s="47" t="s">
        <v>13</v>
      </c>
      <c r="B62" s="48" t="s">
        <v>1</v>
      </c>
      <c r="C62" s="48" t="s">
        <v>0</v>
      </c>
      <c r="D62" s="48" t="s">
        <v>2</v>
      </c>
      <c r="E62" s="48" t="s">
        <v>3</v>
      </c>
      <c r="F62" s="48" t="s">
        <v>4</v>
      </c>
      <c r="G62" s="48" t="s">
        <v>5</v>
      </c>
      <c r="H62" s="48" t="s">
        <v>6</v>
      </c>
      <c r="I62" s="48" t="s">
        <v>7</v>
      </c>
      <c r="J62" s="48" t="s">
        <v>8</v>
      </c>
      <c r="K62" s="48" t="s">
        <v>9</v>
      </c>
      <c r="L62" s="48" t="s">
        <v>10</v>
      </c>
      <c r="M62" s="48" t="s">
        <v>11</v>
      </c>
      <c r="N62" s="48" t="s">
        <v>12</v>
      </c>
      <c r="O62" s="48" t="s">
        <v>203</v>
      </c>
      <c r="P62" s="48"/>
      <c r="Q62" s="48"/>
      <c r="T62" s="104" t="s">
        <v>207</v>
      </c>
      <c r="U62" s="24">
        <f>D63</f>
        <v>2.8999999999999998E-3</v>
      </c>
      <c r="V62" s="24">
        <f>D64</f>
        <v>1.9E-3</v>
      </c>
      <c r="W62" s="24">
        <f>D65</f>
        <v>3.8E-3</v>
      </c>
      <c r="X62" s="24">
        <f>D66</f>
        <v>2.8999999999999998E-3</v>
      </c>
      <c r="Y62" s="24">
        <f>D67</f>
        <v>3.8E-3</v>
      </c>
      <c r="AA62" s="110"/>
      <c r="AB62" s="110"/>
      <c r="AC62" s="110"/>
      <c r="AD62" s="110"/>
      <c r="AE62" s="110"/>
    </row>
    <row r="63" spans="1:41" ht="23" customHeight="1">
      <c r="A63" s="53" t="s">
        <v>197</v>
      </c>
      <c r="B63" s="56">
        <v>2100</v>
      </c>
      <c r="C63" s="58">
        <v>6</v>
      </c>
      <c r="D63" s="59">
        <v>2.8999999999999998E-3</v>
      </c>
      <c r="E63" s="58">
        <v>5565.61</v>
      </c>
      <c r="F63" s="58">
        <v>83</v>
      </c>
      <c r="G63" s="58">
        <v>53911</v>
      </c>
      <c r="H63" s="58">
        <v>2878.5</v>
      </c>
      <c r="I63" s="58">
        <v>10565.8</v>
      </c>
      <c r="J63" s="58">
        <v>27367.45</v>
      </c>
      <c r="K63" s="58">
        <v>43333.13</v>
      </c>
      <c r="L63" s="58">
        <v>32.340000000000003</v>
      </c>
      <c r="M63" s="58">
        <v>2693.59</v>
      </c>
      <c r="N63" s="58">
        <v>41.75</v>
      </c>
      <c r="O63" s="60">
        <v>1</v>
      </c>
      <c r="P63" s="31"/>
      <c r="Q63" s="50"/>
      <c r="T63" s="105" t="s">
        <v>208</v>
      </c>
      <c r="U63" s="24">
        <f>L63/$R61</f>
        <v>0.53900000000000003</v>
      </c>
      <c r="V63" s="24">
        <f>L64/$R61</f>
        <v>0.41849999999999998</v>
      </c>
      <c r="W63" s="24">
        <f>L65/$R61</f>
        <v>0.64049999999999996</v>
      </c>
      <c r="X63" s="24">
        <f>L66/$R61</f>
        <v>0.49266666666666664</v>
      </c>
      <c r="Y63" s="24">
        <f>L67/$R61</f>
        <v>0.49683333333333329</v>
      </c>
      <c r="AA63" s="110"/>
      <c r="AB63" s="110"/>
      <c r="AC63" s="110"/>
      <c r="AD63" s="110"/>
      <c r="AE63" s="110"/>
    </row>
    <row r="64" spans="1:41" ht="23" customHeight="1">
      <c r="A64" s="53" t="s">
        <v>198</v>
      </c>
      <c r="B64" s="56">
        <v>2100</v>
      </c>
      <c r="C64" s="58">
        <v>4</v>
      </c>
      <c r="D64" s="59">
        <v>1.9E-3</v>
      </c>
      <c r="E64" s="58">
        <v>7305.7</v>
      </c>
      <c r="F64" s="58">
        <v>81</v>
      </c>
      <c r="G64" s="58">
        <v>67825</v>
      </c>
      <c r="H64" s="58">
        <v>4053</v>
      </c>
      <c r="I64" s="58">
        <v>15601.8</v>
      </c>
      <c r="J64" s="58">
        <v>31229.5</v>
      </c>
      <c r="K64" s="58">
        <v>52505.09</v>
      </c>
      <c r="L64" s="58">
        <v>25.11</v>
      </c>
      <c r="M64" s="58">
        <v>2092.4699999999998</v>
      </c>
      <c r="N64" s="58">
        <v>32.43</v>
      </c>
      <c r="O64" s="60">
        <v>2</v>
      </c>
      <c r="P64" s="31"/>
      <c r="Q64" s="50"/>
      <c r="T64" s="105" t="s">
        <v>209</v>
      </c>
      <c r="U64" s="24">
        <f>E63/$R60</f>
        <v>5.5656099999999995</v>
      </c>
      <c r="V64" s="24">
        <f>E64/$R60</f>
        <v>7.3056999999999999</v>
      </c>
      <c r="W64" s="24">
        <f>E65/$R60</f>
        <v>5.2963999999999993</v>
      </c>
      <c r="X64" s="24">
        <f>E66/$R60</f>
        <v>6.2318800000000003</v>
      </c>
      <c r="Y64" s="24">
        <f>E67/$R60</f>
        <v>6.3160699999999999</v>
      </c>
      <c r="AA64" s="110"/>
      <c r="AB64" s="110"/>
      <c r="AC64" s="110"/>
      <c r="AD64" s="110"/>
      <c r="AE64" s="110"/>
    </row>
    <row r="65" spans="1:31" ht="23" customHeight="1">
      <c r="A65" s="53" t="s">
        <v>199</v>
      </c>
      <c r="B65" s="56">
        <v>2100</v>
      </c>
      <c r="C65" s="58">
        <v>8</v>
      </c>
      <c r="D65" s="59">
        <v>3.8E-3</v>
      </c>
      <c r="E65" s="58">
        <v>5296.4</v>
      </c>
      <c r="F65" s="58">
        <v>81</v>
      </c>
      <c r="G65" s="58">
        <v>42583</v>
      </c>
      <c r="H65" s="58">
        <v>2876</v>
      </c>
      <c r="I65" s="58">
        <v>10651.3</v>
      </c>
      <c r="J65" s="58">
        <v>24855.45</v>
      </c>
      <c r="K65" s="58">
        <v>36965.870000000003</v>
      </c>
      <c r="L65" s="58">
        <v>38.43</v>
      </c>
      <c r="M65" s="58">
        <v>3198.52</v>
      </c>
      <c r="N65" s="58">
        <v>49.57</v>
      </c>
      <c r="O65" s="60">
        <v>1</v>
      </c>
      <c r="P65" s="50"/>
      <c r="Q65" s="50"/>
      <c r="U65" s="17"/>
      <c r="V65" s="17"/>
      <c r="W65" s="17"/>
      <c r="X65" s="17"/>
      <c r="Y65" s="17"/>
      <c r="AA65" s="110"/>
      <c r="AB65" s="110"/>
      <c r="AC65" s="110"/>
      <c r="AD65" s="110"/>
      <c r="AE65" s="110"/>
    </row>
    <row r="66" spans="1:31" ht="23" customHeight="1">
      <c r="A66" s="53" t="s">
        <v>200</v>
      </c>
      <c r="B66" s="56">
        <v>2100</v>
      </c>
      <c r="C66" s="58">
        <v>6</v>
      </c>
      <c r="D66" s="59">
        <v>2.8999999999999998E-3</v>
      </c>
      <c r="E66" s="58">
        <v>6231.88</v>
      </c>
      <c r="F66" s="58">
        <v>79</v>
      </c>
      <c r="G66" s="58">
        <v>54412</v>
      </c>
      <c r="H66" s="58">
        <v>3626.5</v>
      </c>
      <c r="I66" s="58">
        <v>13373.7</v>
      </c>
      <c r="J66" s="58">
        <v>25146.85</v>
      </c>
      <c r="K66" s="58">
        <v>43301.13</v>
      </c>
      <c r="L66" s="58">
        <v>29.56</v>
      </c>
      <c r="M66" s="58">
        <v>2462.35</v>
      </c>
      <c r="N66" s="58">
        <v>38.159999999999997</v>
      </c>
      <c r="O66" s="60">
        <v>1</v>
      </c>
      <c r="P66" s="50"/>
      <c r="Q66" s="50"/>
    </row>
    <row r="67" spans="1:31" ht="23" customHeight="1">
      <c r="A67" s="53" t="s">
        <v>201</v>
      </c>
      <c r="B67" s="56">
        <v>2100</v>
      </c>
      <c r="C67" s="58">
        <v>8</v>
      </c>
      <c r="D67" s="59">
        <v>3.8E-3</v>
      </c>
      <c r="E67" s="58">
        <v>6316.07</v>
      </c>
      <c r="F67" s="58">
        <v>80</v>
      </c>
      <c r="G67" s="58">
        <v>55878</v>
      </c>
      <c r="H67" s="58">
        <v>3266.5</v>
      </c>
      <c r="I67" s="58">
        <v>12989.2</v>
      </c>
      <c r="J67" s="58">
        <v>30215.4</v>
      </c>
      <c r="K67" s="58">
        <v>47985.97</v>
      </c>
      <c r="L67" s="58">
        <v>29.81</v>
      </c>
      <c r="M67" s="58">
        <v>2480.89</v>
      </c>
      <c r="N67" s="58">
        <v>38.450000000000003</v>
      </c>
      <c r="O67" s="60">
        <v>1</v>
      </c>
      <c r="P67" s="50"/>
      <c r="Q67" s="50"/>
    </row>
    <row r="73" spans="1:31">
      <c r="A73" s="111" t="s">
        <v>185</v>
      </c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35">
        <v>1000</v>
      </c>
    </row>
    <row r="74" spans="1:31">
      <c r="A74" s="32" t="s">
        <v>14</v>
      </c>
      <c r="B74" s="112" t="s">
        <v>15</v>
      </c>
      <c r="C74" s="112"/>
      <c r="D74" s="112"/>
      <c r="E74" s="113" t="s">
        <v>16</v>
      </c>
      <c r="F74" s="113"/>
      <c r="G74" s="113"/>
      <c r="H74" s="113"/>
      <c r="I74" s="113"/>
      <c r="J74" s="113"/>
      <c r="K74" s="113"/>
      <c r="L74" s="66" t="s">
        <v>17</v>
      </c>
      <c r="M74" s="113" t="s">
        <v>18</v>
      </c>
      <c r="N74" s="113"/>
      <c r="O74" s="112" t="s">
        <v>26</v>
      </c>
      <c r="P74" s="112"/>
      <c r="Q74" s="112"/>
      <c r="R74" s="35">
        <v>60</v>
      </c>
      <c r="T74" s="46"/>
      <c r="U74" s="53" t="s">
        <v>197</v>
      </c>
      <c r="V74" s="53" t="s">
        <v>198</v>
      </c>
      <c r="W74" s="53" t="s">
        <v>199</v>
      </c>
    </row>
    <row r="75" spans="1:31">
      <c r="A75" s="47" t="s">
        <v>13</v>
      </c>
      <c r="B75" s="48" t="s">
        <v>1</v>
      </c>
      <c r="C75" s="48" t="s">
        <v>0</v>
      </c>
      <c r="D75" s="48" t="s">
        <v>2</v>
      </c>
      <c r="E75" s="48" t="s">
        <v>3</v>
      </c>
      <c r="F75" s="48" t="s">
        <v>4</v>
      </c>
      <c r="G75" s="48" t="s">
        <v>5</v>
      </c>
      <c r="H75" s="48" t="s">
        <v>6</v>
      </c>
      <c r="I75" s="48" t="s">
        <v>7</v>
      </c>
      <c r="J75" s="48" t="s">
        <v>8</v>
      </c>
      <c r="K75" s="48" t="s">
        <v>9</v>
      </c>
      <c r="L75" s="48" t="s">
        <v>10</v>
      </c>
      <c r="M75" s="48" t="s">
        <v>11</v>
      </c>
      <c r="N75" s="48" t="s">
        <v>12</v>
      </c>
      <c r="O75" s="48" t="s">
        <v>203</v>
      </c>
      <c r="P75" s="48"/>
      <c r="Q75" s="48"/>
      <c r="T75" s="104" t="s">
        <v>207</v>
      </c>
      <c r="U75" s="24">
        <f>D76</f>
        <v>3.3700000000000001E-2</v>
      </c>
      <c r="V75" s="24">
        <f>D77</f>
        <v>1.9699999999999999E-2</v>
      </c>
      <c r="W75" s="24">
        <f>D78</f>
        <v>9.5399999999999999E-2</v>
      </c>
    </row>
    <row r="76" spans="1:31">
      <c r="A76" s="53" t="s">
        <v>197</v>
      </c>
      <c r="B76" s="56">
        <v>19329</v>
      </c>
      <c r="C76" s="58">
        <v>652</v>
      </c>
      <c r="D76" s="59">
        <v>3.3700000000000001E-2</v>
      </c>
      <c r="E76" s="58">
        <v>39220.83</v>
      </c>
      <c r="F76" s="58">
        <v>76</v>
      </c>
      <c r="G76" s="58">
        <v>259676</v>
      </c>
      <c r="H76" s="58">
        <v>32722</v>
      </c>
      <c r="I76" s="58">
        <v>75647</v>
      </c>
      <c r="J76" s="58">
        <v>133127.5</v>
      </c>
      <c r="K76" s="58">
        <v>170579.7</v>
      </c>
      <c r="L76" s="58">
        <v>59.29</v>
      </c>
      <c r="M76" s="58">
        <v>4845</v>
      </c>
      <c r="N76" s="58">
        <v>60.3</v>
      </c>
      <c r="O76" s="60">
        <v>6</v>
      </c>
      <c r="P76" s="31"/>
      <c r="Q76" s="50"/>
      <c r="T76" s="105" t="s">
        <v>208</v>
      </c>
      <c r="U76" s="24">
        <f>L76/$R74</f>
        <v>0.98816666666666664</v>
      </c>
      <c r="V76" s="24">
        <f>L77/$R74</f>
        <v>0.91433333333333333</v>
      </c>
      <c r="W76" s="24">
        <f>L78/$R74</f>
        <v>0.85050000000000003</v>
      </c>
    </row>
    <row r="77" spans="1:31">
      <c r="A77" s="53" t="s">
        <v>198</v>
      </c>
      <c r="B77" s="56">
        <v>19801</v>
      </c>
      <c r="C77" s="58">
        <v>390</v>
      </c>
      <c r="D77" s="59">
        <v>1.9699999999999999E-2</v>
      </c>
      <c r="E77" s="58">
        <v>46259.83</v>
      </c>
      <c r="F77" s="58">
        <v>18</v>
      </c>
      <c r="G77" s="58">
        <v>268373</v>
      </c>
      <c r="H77" s="58">
        <v>32873</v>
      </c>
      <c r="I77" s="58">
        <v>86757.6</v>
      </c>
      <c r="J77" s="58">
        <v>146838.39999999999</v>
      </c>
      <c r="K77" s="58">
        <v>208552.98</v>
      </c>
      <c r="L77" s="58">
        <v>54.86</v>
      </c>
      <c r="M77" s="58">
        <v>4542.34</v>
      </c>
      <c r="N77" s="58">
        <v>56.45</v>
      </c>
      <c r="O77" s="60">
        <v>6</v>
      </c>
      <c r="P77" s="31"/>
      <c r="Q77" s="50"/>
      <c r="T77" s="105" t="s">
        <v>209</v>
      </c>
      <c r="U77" s="24">
        <f>E76/$R73</f>
        <v>39.220829999999999</v>
      </c>
      <c r="V77" s="24">
        <f>E77/$R73</f>
        <v>46.259830000000001</v>
      </c>
      <c r="W77" s="24">
        <f>E78/$R73</f>
        <v>45.931559999999998</v>
      </c>
    </row>
    <row r="78" spans="1:31">
      <c r="A78" s="53" t="s">
        <v>199</v>
      </c>
      <c r="B78" s="56">
        <v>19576</v>
      </c>
      <c r="C78" s="58">
        <v>1867</v>
      </c>
      <c r="D78" s="59">
        <v>9.5399999999999999E-2</v>
      </c>
      <c r="E78" s="58">
        <v>45931.56</v>
      </c>
      <c r="F78" s="58">
        <v>83</v>
      </c>
      <c r="G78" s="58">
        <v>264094</v>
      </c>
      <c r="H78" s="58">
        <v>38431</v>
      </c>
      <c r="I78" s="58">
        <v>96678.399999999994</v>
      </c>
      <c r="J78" s="58">
        <v>152012.04999999999</v>
      </c>
      <c r="K78" s="58">
        <v>172517.22</v>
      </c>
      <c r="L78" s="58">
        <v>51.03</v>
      </c>
      <c r="M78" s="58">
        <v>3787.12</v>
      </c>
      <c r="N78" s="58">
        <v>48.92</v>
      </c>
      <c r="O78" s="60">
        <v>6</v>
      </c>
      <c r="P78" s="50"/>
      <c r="Q78" s="50"/>
      <c r="U78" s="17"/>
      <c r="V78" s="17"/>
      <c r="W78" s="17"/>
    </row>
  </sheetData>
  <mergeCells count="14">
    <mergeCell ref="A73:Q73"/>
    <mergeCell ref="B74:D74"/>
    <mergeCell ref="E74:K74"/>
    <mergeCell ref="M74:N74"/>
    <mergeCell ref="O74:Q74"/>
    <mergeCell ref="Z58:AB58"/>
    <mergeCell ref="AC58:AF58"/>
    <mergeCell ref="AG58:AJ58"/>
    <mergeCell ref="A60:Q60"/>
    <mergeCell ref="B61:D61"/>
    <mergeCell ref="E61:K61"/>
    <mergeCell ref="M61:N61"/>
    <mergeCell ref="O61:Q61"/>
    <mergeCell ref="AA61:AE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Login_res</vt:lpstr>
      <vt:lpstr>Registration_res</vt:lpstr>
      <vt:lpstr>Polls_res</vt:lpstr>
      <vt:lpstr>Contact_res</vt:lpstr>
      <vt:lpstr>Session_res</vt:lpstr>
      <vt:lpstr>JVM_GC</vt:lpstr>
      <vt:lpstr>JVM_Heap</vt:lpstr>
      <vt:lpstr>Azure</vt:lpstr>
      <vt:lpstr>Azure Login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2021-12-31T09:56:54Z</dcterms:created>
  <dcterms:modified xsi:type="dcterms:W3CDTF">2022-01-17T23:46:48Z</dcterms:modified>
</cp:coreProperties>
</file>