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80" yWindow="3220" windowWidth="25880" windowHeight="13080" tabRatio="600" firstSheet="0" activeTab="2" autoFilterDateGrouping="1"/>
  </bookViews>
  <sheets>
    <sheet xmlns:r="http://schemas.openxmlformats.org/officeDocument/2006/relationships" name="Nightly (EHL)" sheetId="1" state="visible" r:id="rId1"/>
    <sheet xmlns:r="http://schemas.openxmlformats.org/officeDocument/2006/relationships" name="B&amp;B (room-shared facilities) " sheetId="2" state="hidden" r:id="rId2"/>
    <sheet xmlns:r="http://schemas.openxmlformats.org/officeDocument/2006/relationships" name="Brent TA Invoice (2)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Sheet1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£&quot;#,##0.00"/>
    <numFmt numFmtId="165" formatCode="&quot;£&quot;#,##0.00_);[Red]\(&quot;£&quot;#,##0.00\)"/>
    <numFmt numFmtId="166" formatCode="dd/mm"/>
    <numFmt numFmtId="167" formatCode="d/m/yyyy"/>
    <numFmt numFmtId="168" formatCode="&quot;£&quot;#,##0_);[Red]\(&quot;£&quot;#,##0\)"/>
  </numFmts>
  <fonts count="19">
    <font>
      <name val="Calibri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FFFF"/>
      <sz val="12"/>
    </font>
    <font>
      <name val="Arial"/>
      <family val="2"/>
      <b val="1"/>
      <color rgb="FF201F1E"/>
      <sz val="16"/>
    </font>
    <font>
      <name val="Calibri"/>
      <family val="2"/>
      <color theme="1"/>
      <sz val="12"/>
    </font>
    <font>
      <name val="Calibri"/>
      <family val="2"/>
      <color rgb="FF202124"/>
      <sz val="12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color rgb="FF202124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  <font>
      <name val="Arial"/>
      <family val="2"/>
      <i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theme="1"/>
      <sz val="14"/>
    </font>
    <font>
      <name val="Helvetica Neue"/>
      <family val="2"/>
      <b val="1"/>
      <color theme="1"/>
      <sz val="12"/>
    </font>
    <font>
      <name val="Calibri"/>
      <family val="2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21"/>
  </cellStyleXfs>
  <cellXfs count="20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2" fillId="3" borderId="2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16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2" borderId="6" applyAlignment="1" pivotButton="0" quotePrefix="0" xfId="0">
      <alignment horizontal="center" vertical="center"/>
    </xf>
    <xf numFmtId="49" fontId="4" fillId="2" borderId="6" applyAlignment="1" pivotButton="0" quotePrefix="0" xfId="0">
      <alignment horizontal="left" vertical="center"/>
    </xf>
    <xf numFmtId="49" fontId="4" fillId="2" borderId="6" applyAlignment="1" pivotButton="0" quotePrefix="0" xfId="0">
      <alignment horizontal="center" vertical="center" wrapText="1"/>
    </xf>
    <xf numFmtId="49" fontId="4" fillId="2" borderId="7" applyAlignment="1" pivotButton="0" quotePrefix="0" xfId="0">
      <alignment horizontal="center" vertical="center"/>
    </xf>
    <xf numFmtId="49" fontId="4" fillId="2" borderId="7" applyAlignment="1" pivotButton="0" quotePrefix="0" xfId="0">
      <alignment horizontal="left" vertical="center"/>
    </xf>
    <xf numFmtId="49" fontId="4" fillId="2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15" fontId="1" fillId="0" borderId="8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vertical="center"/>
    </xf>
    <xf numFmtId="164" fontId="1" fillId="0" borderId="0" pivotButton="0" quotePrefix="0" xfId="0"/>
    <xf numFmtId="15" fontId="1" fillId="0" borderId="0" applyAlignment="1" pivotButton="0" quotePrefix="0" xfId="0">
      <alignment horizontal="left"/>
    </xf>
    <xf numFmtId="4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2" fillId="3" borderId="8" applyAlignment="1" pivotButton="0" quotePrefix="0" xfId="0">
      <alignment vertical="center"/>
    </xf>
    <xf numFmtId="0" fontId="2" fillId="2" borderId="16" applyAlignment="1" pivotButton="0" quotePrefix="0" xfId="0">
      <alignment horizontal="left" vertical="center"/>
    </xf>
    <xf numFmtId="16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2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 wrapText="1"/>
    </xf>
    <xf numFmtId="49" fontId="4" fillId="2" borderId="8" applyAlignment="1" pivotButton="0" quotePrefix="0" xfId="0">
      <alignment horizontal="left" vertical="center"/>
    </xf>
    <xf numFmtId="164" fontId="4" fillId="2" borderId="8" applyAlignment="1" pivotButton="0" quotePrefix="0" xfId="0">
      <alignment horizontal="center" vertical="center" wrapText="1"/>
    </xf>
    <xf numFmtId="164" fontId="4" fillId="2" borderId="8" applyAlignment="1" pivotButton="0" quotePrefix="0" xfId="0">
      <alignment vertical="center" wrapText="1"/>
    </xf>
    <xf numFmtId="0" fontId="7" fillId="0" borderId="8" pivotButton="0" quotePrefix="0" xfId="0"/>
    <xf numFmtId="164" fontId="6" fillId="0" borderId="8" applyAlignment="1" pivotButton="0" quotePrefix="0" xfId="0">
      <alignment horizontal="center" vertical="center"/>
    </xf>
    <xf numFmtId="164" fontId="6" fillId="0" borderId="4" applyAlignment="1" pivotButton="0" quotePrefix="0" xfId="0">
      <alignment vertical="center"/>
    </xf>
    <xf numFmtId="164" fontId="6" fillId="0" borderId="8" applyAlignment="1" pivotButton="0" quotePrefix="0" xfId="0">
      <alignment vertical="center"/>
    </xf>
    <xf numFmtId="164" fontId="6" fillId="0" borderId="8" applyAlignment="1" pivotButton="0" quotePrefix="0" xfId="0">
      <alignment horizontal="center"/>
    </xf>
    <xf numFmtId="164" fontId="6" fillId="0" borderId="4" pivotButton="0" quotePrefix="0" xfId="0"/>
    <xf numFmtId="0" fontId="7" fillId="0" borderId="17" pivotButton="0" quotePrefix="0" xfId="0"/>
    <xf numFmtId="164" fontId="6" fillId="0" borderId="17" applyAlignment="1" pivotButton="0" quotePrefix="0" xfId="0">
      <alignment horizontal="center"/>
    </xf>
    <xf numFmtId="164" fontId="6" fillId="0" borderId="10" pivotButton="0" quotePrefix="0" xfId="0"/>
    <xf numFmtId="0" fontId="8" fillId="0" borderId="0" applyAlignment="1" pivotButton="0" quotePrefix="0" xfId="0">
      <alignment horizontal="right"/>
    </xf>
    <xf numFmtId="164" fontId="6" fillId="0" borderId="17" applyAlignment="1" pivotButton="0" quotePrefix="0" xfId="0">
      <alignment vertical="center"/>
    </xf>
    <xf numFmtId="164" fontId="6" fillId="0" borderId="8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164" fontId="6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right"/>
    </xf>
    <xf numFmtId="164" fontId="6" fillId="0" borderId="0" applyAlignment="1" pivotButton="0" quotePrefix="0" xfId="0">
      <alignment vertical="center"/>
    </xf>
    <xf numFmtId="0" fontId="9" fillId="0" borderId="8" applyAlignment="1" pivotButton="0" quotePrefix="0" xfId="0">
      <alignment wrapText="1"/>
    </xf>
    <xf numFmtId="0" fontId="10" fillId="0" borderId="8" pivotButton="0" quotePrefix="0" xfId="0"/>
    <xf numFmtId="164" fontId="9" fillId="0" borderId="8" applyAlignment="1" pivotButton="0" quotePrefix="0" xfId="0">
      <alignment horizontal="center"/>
    </xf>
    <xf numFmtId="164" fontId="9" fillId="0" borderId="13" pivotButton="0" quotePrefix="0" xfId="0"/>
    <xf numFmtId="164" fontId="9" fillId="0" borderId="18" pivotButton="0" quotePrefix="0" xfId="0"/>
    <xf numFmtId="164" fontId="9" fillId="0" borderId="8" pivotButton="0" quotePrefix="0" xfId="0"/>
    <xf numFmtId="0" fontId="9" fillId="0" borderId="8" applyAlignment="1" pivotButton="0" quotePrefix="0" xfId="0">
      <alignment horizontal="right"/>
    </xf>
    <xf numFmtId="0" fontId="9" fillId="0" borderId="8" pivotButton="0" quotePrefix="0" xfId="0"/>
    <xf numFmtId="0" fontId="9" fillId="0" borderId="8" applyAlignment="1" pivotButton="0" quotePrefix="0" xfId="0">
      <alignment horizontal="left"/>
    </xf>
    <xf numFmtId="0" fontId="6" fillId="0" borderId="0" pivotButton="0" quotePrefix="0" xfId="0"/>
    <xf numFmtId="164" fontId="4" fillId="2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wrapText="1"/>
    </xf>
    <xf numFmtId="164" fontId="6" fillId="0" borderId="18" applyAlignment="1" pivotButton="0" quotePrefix="0" xfId="0">
      <alignment horizontal="center"/>
    </xf>
    <xf numFmtId="164" fontId="6" fillId="0" borderId="18" pivotButton="0" quotePrefix="0" xfId="0"/>
    <xf numFmtId="0" fontId="6" fillId="0" borderId="17" applyAlignment="1" pivotButton="0" quotePrefix="0" xfId="0">
      <alignment wrapText="1"/>
    </xf>
    <xf numFmtId="0" fontId="6" fillId="0" borderId="8" applyAlignment="1" pivotButton="0" quotePrefix="0" xfId="0">
      <alignment wrapText="1"/>
    </xf>
    <xf numFmtId="0" fontId="9" fillId="4" borderId="8" applyAlignment="1" pivotButton="0" quotePrefix="0" xfId="0">
      <alignment horizontal="right"/>
    </xf>
    <xf numFmtId="0" fontId="8" fillId="0" borderId="0" pivotButton="0" quotePrefix="0" xfId="0"/>
    <xf numFmtId="3" fontId="8" fillId="0" borderId="0" pivotButton="0" quotePrefix="0" xfId="0"/>
    <xf numFmtId="3" fontId="8" fillId="0" borderId="0" pivotButton="0" quotePrefix="0" xfId="0"/>
    <xf numFmtId="164" fontId="8" fillId="0" borderId="0" pivotButton="0" quotePrefix="0" xfId="0"/>
    <xf numFmtId="0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 wrapText="1"/>
    </xf>
    <xf numFmtId="49" fontId="4" fillId="2" borderId="18" pivotButton="0" quotePrefix="0" xfId="0"/>
    <xf numFmtId="164" fontId="4" fillId="2" borderId="18" applyAlignment="1" pivotButton="0" quotePrefix="0" xfId="0">
      <alignment horizontal="center" wrapText="1"/>
    </xf>
    <xf numFmtId="164" fontId="4" fillId="2" borderId="18" applyAlignment="1" pivotButton="0" quotePrefix="0" xfId="0">
      <alignment wrapText="1"/>
    </xf>
    <xf numFmtId="0" fontId="6" fillId="0" borderId="8" applyAlignment="1" pivotButton="0" quotePrefix="0" xfId="0">
      <alignment horizontal="right"/>
    </xf>
    <xf numFmtId="0" fontId="6" fillId="0" borderId="8" pivotButton="0" quotePrefix="0" xfId="0"/>
    <xf numFmtId="49" fontId="6" fillId="0" borderId="8" pivotButton="0" quotePrefix="0" xfId="0"/>
    <xf numFmtId="49" fontId="6" fillId="0" borderId="8" applyAlignment="1" pivotButton="0" quotePrefix="0" xfId="0">
      <alignment horizontal="right" wrapText="1"/>
    </xf>
    <xf numFmtId="3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/>
    </xf>
    <xf numFmtId="0" fontId="6" fillId="0" borderId="8" applyAlignment="1" pivotButton="0" quotePrefix="0" xfId="0">
      <alignment horizontal="right" wrapText="1"/>
    </xf>
    <xf numFmtId="0" fontId="6" fillId="0" borderId="8" pivotButton="0" quotePrefix="0" xfId="0"/>
    <xf numFmtId="0" fontId="6" fillId="0" borderId="8" applyAlignment="1" pivotButton="0" quotePrefix="0" xfId="0">
      <alignment wrapText="1"/>
    </xf>
    <xf numFmtId="164" fontId="4" fillId="2" borderId="7" applyAlignment="1" pivotButton="0" quotePrefix="0" xfId="0">
      <alignment vertical="center" wrapText="1"/>
    </xf>
    <xf numFmtId="0" fontId="9" fillId="4" borderId="8" applyAlignment="1" pivotButton="0" quotePrefix="0" xfId="0">
      <alignment horizontal="right" vertical="center"/>
    </xf>
    <xf numFmtId="0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right" vertical="center" wrapText="1"/>
    </xf>
    <xf numFmtId="0" fontId="9" fillId="0" borderId="8" applyAlignment="1" pivotButton="0" quotePrefix="0" xfId="0">
      <alignment horizontal="right" wrapText="1"/>
    </xf>
    <xf numFmtId="164" fontId="9" fillId="0" borderId="8" applyAlignment="1" pivotButton="0" quotePrefix="0" xfId="0">
      <alignment horizontal="right" vertical="center" wrapText="1"/>
    </xf>
    <xf numFmtId="164" fontId="9" fillId="4" borderId="8" applyAlignment="1" pivotButton="0" quotePrefix="0" xfId="0">
      <alignment vertical="center" wrapText="1"/>
    </xf>
    <xf numFmtId="0" fontId="9" fillId="0" borderId="5" applyAlignment="1" pivotButton="0" quotePrefix="0" xfId="0">
      <alignment horizontal="right" wrapText="1"/>
    </xf>
    <xf numFmtId="0" fontId="10" fillId="0" borderId="8" applyAlignment="1" pivotButton="0" quotePrefix="0" xfId="0">
      <alignment horizontal="right"/>
    </xf>
    <xf numFmtId="0" fontId="9" fillId="0" borderId="15" applyAlignment="1" pivotButton="0" quotePrefix="0" xfId="0">
      <alignment horizontal="right" wrapText="1"/>
    </xf>
    <xf numFmtId="49" fontId="9" fillId="4" borderId="16" applyAlignment="1" pivotButton="0" quotePrefix="0" xfId="0">
      <alignment horizontal="left" vertical="center"/>
    </xf>
    <xf numFmtId="0" fontId="10" fillId="0" borderId="18" applyAlignment="1" pivotButton="0" quotePrefix="0" xfId="0">
      <alignment horizontal="right"/>
    </xf>
    <xf numFmtId="164" fontId="9" fillId="0" borderId="18" applyAlignment="1" pivotButton="0" quotePrefix="0" xfId="0">
      <alignment horizontal="right"/>
    </xf>
    <xf numFmtId="0" fontId="9" fillId="0" borderId="18" applyAlignment="1" pivotButton="0" quotePrefix="0" xfId="0">
      <alignment horizontal="right" wrapText="1"/>
    </xf>
    <xf numFmtId="0" fontId="9" fillId="0" borderId="18" applyAlignment="1" pivotButton="0" quotePrefix="0" xfId="0">
      <alignment horizontal="left" wrapText="1"/>
    </xf>
    <xf numFmtId="0" fontId="9" fillId="0" borderId="8" applyAlignment="1" pivotButton="0" quotePrefix="0" xfId="0">
      <alignment horizontal="right" vertical="center"/>
    </xf>
    <xf numFmtId="0" fontId="9" fillId="0" borderId="8" applyAlignment="1" pivotButton="0" quotePrefix="0" xfId="0">
      <alignment horizontal="left" vertical="center"/>
    </xf>
    <xf numFmtId="49" fontId="9" fillId="0" borderId="8" applyAlignment="1" pivotButton="0" quotePrefix="0" xfId="0">
      <alignment horizontal="right" vertical="center"/>
    </xf>
    <xf numFmtId="164" fontId="9" fillId="0" borderId="8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right"/>
    </xf>
    <xf numFmtId="164" fontId="6" fillId="4" borderId="21" applyAlignment="1" pivotButton="0" quotePrefix="0" xfId="0">
      <alignment vertical="center" shrinkToFit="1"/>
    </xf>
    <xf numFmtId="164" fontId="4" fillId="2" borderId="16" applyAlignment="1" pivotButton="0" quotePrefix="0" xfId="0">
      <alignment vertical="center" wrapText="1"/>
    </xf>
    <xf numFmtId="164" fontId="6" fillId="4" borderId="21" applyAlignment="1" pivotButton="0" quotePrefix="0" xfId="0">
      <alignment vertical="center" wrapText="1"/>
    </xf>
    <xf numFmtId="49" fontId="6" fillId="4" borderId="0" applyAlignment="1" pivotButton="0" quotePrefix="0" xfId="0">
      <alignment horizontal="left" vertical="center"/>
    </xf>
    <xf numFmtId="164" fontId="6" fillId="4" borderId="0" applyAlignment="1" pivotButton="0" quotePrefix="0" xfId="0">
      <alignment vertical="center" wrapText="1"/>
    </xf>
    <xf numFmtId="164" fontId="9" fillId="4" borderId="8" applyAlignment="1" pivotButton="0" quotePrefix="0" xfId="0">
      <alignment horizontal="right" vertical="center" wrapText="1"/>
    </xf>
    <xf numFmtId="164" fontId="6" fillId="4" borderId="0" applyAlignment="1" pivotButton="0" quotePrefix="0" xfId="0">
      <alignment horizontal="right" vertical="center" wrapText="1"/>
    </xf>
    <xf numFmtId="164" fontId="1" fillId="0" borderId="0" applyAlignment="1" pivotButton="0" quotePrefix="0" xfId="0">
      <alignment shrinkToFit="1"/>
    </xf>
    <xf numFmtId="0" fontId="9" fillId="0" borderId="0" applyAlignment="1" pivotButton="0" quotePrefix="0" xfId="0">
      <alignment horizontal="left"/>
    </xf>
    <xf numFmtId="0" fontId="14" fillId="0" borderId="0" pivotButton="0" quotePrefix="0" xfId="0"/>
    <xf numFmtId="49" fontId="9" fillId="4" borderId="8" applyAlignment="1" pivotButton="0" quotePrefix="0" xfId="0">
      <alignment horizontal="left"/>
    </xf>
    <xf numFmtId="0" fontId="9" fillId="4" borderId="8" applyAlignment="1" pivotButton="0" quotePrefix="0" xfId="0">
      <alignment horizontal="right"/>
    </xf>
    <xf numFmtId="0" fontId="15" fillId="0" borderId="8" pivotButton="0" quotePrefix="0" xfId="0"/>
    <xf numFmtId="164" fontId="16" fillId="2" borderId="8" applyAlignment="1" pivotButton="0" quotePrefix="0" xfId="0">
      <alignment horizontal="center"/>
    </xf>
    <xf numFmtId="0" fontId="18" fillId="0" borderId="0" pivotButton="0" quotePrefix="0" xfId="0"/>
    <xf numFmtId="0" fontId="0" fillId="0" borderId="0" pivotButton="0" quotePrefix="0" xfId="0"/>
    <xf numFmtId="43" fontId="1" fillId="0" borderId="8" applyAlignment="1" pivotButton="0" quotePrefix="0" xfId="0">
      <alignment vertical="center"/>
    </xf>
    <xf numFmtId="165" fontId="1" fillId="0" borderId="0" pivotButton="0" quotePrefix="0" xfId="0"/>
    <xf numFmtId="166" fontId="1" fillId="0" borderId="0" applyAlignment="1" pivotButton="0" quotePrefix="0" xfId="0">
      <alignment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167" fontId="6" fillId="0" borderId="0" applyAlignment="1" pivotButton="0" quotePrefix="0" xfId="0">
      <alignment wrapText="1"/>
    </xf>
    <xf numFmtId="167" fontId="6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0" fontId="2" fillId="2" borderId="2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2" applyAlignment="1" pivotButton="0" quotePrefix="0" xfId="0">
      <alignment horizontal="left" vertical="center"/>
    </xf>
    <xf numFmtId="0" fontId="0" fillId="0" borderId="3" pivotButton="0" quotePrefix="0" xfId="0"/>
    <xf numFmtId="49" fontId="4" fillId="2" borderId="8" applyAlignment="1" pivotButton="0" quotePrefix="0" xfId="0">
      <alignment horizontal="center" vertical="center"/>
    </xf>
    <xf numFmtId="0" fontId="0" fillId="0" borderId="5" pivotButton="0" quotePrefix="0" xfId="0"/>
    <xf numFmtId="0" fontId="2" fillId="2" borderId="22" applyAlignment="1" pivotButton="0" quotePrefix="0" xfId="0">
      <alignment horizontal="center" vertical="center"/>
    </xf>
    <xf numFmtId="0" fontId="0" fillId="0" borderId="23" pivotButton="0" quotePrefix="0" xfId="0"/>
    <xf numFmtId="0" fontId="1" fillId="0" borderId="8" applyAlignment="1" pivotButton="0" quotePrefix="0" xfId="0">
      <alignment vertical="center"/>
    </xf>
    <xf numFmtId="0" fontId="1" fillId="0" borderId="2" applyAlignment="1" pivotButton="0" quotePrefix="0" xfId="0">
      <alignment horizontal="left"/>
    </xf>
    <xf numFmtId="0" fontId="2" fillId="2" borderId="8" applyAlignment="1" pivotButton="0" quotePrefix="0" xfId="0">
      <alignment horizontal="left" vertical="center"/>
    </xf>
    <xf numFmtId="0" fontId="0" fillId="0" borderId="9" pivotButton="0" quotePrefix="0" xfId="0"/>
    <xf numFmtId="0" fontId="3" fillId="0" borderId="17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49" fontId="3" fillId="0" borderId="8" applyAlignment="1" pivotButton="0" quotePrefix="0" xfId="0">
      <alignment horizontal="center" vertical="center"/>
    </xf>
    <xf numFmtId="49" fontId="3" fillId="0" borderId="18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167" fontId="3" fillId="0" borderId="8" applyAlignment="1" pivotButton="0" quotePrefix="0" xfId="0">
      <alignment horizontal="center" vertical="center"/>
    </xf>
    <xf numFmtId="1" fontId="3" fillId="0" borderId="18" applyAlignment="1" pivotButton="0" quotePrefix="0" xfId="0">
      <alignment horizontal="center"/>
    </xf>
    <xf numFmtId="0" fontId="2" fillId="2" borderId="8" applyAlignment="1" pivotButton="0" quotePrefix="0" xfId="0">
      <alignment horizontal="center" vertical="center"/>
    </xf>
    <xf numFmtId="0" fontId="6" fillId="0" borderId="8" applyAlignment="1" pivotButton="0" quotePrefix="0" xfId="0">
      <alignment vertical="center"/>
    </xf>
    <xf numFmtId="0" fontId="6" fillId="0" borderId="17" applyAlignment="1" pivotButton="0" quotePrefix="0" xfId="0">
      <alignment vertical="center"/>
    </xf>
    <xf numFmtId="0" fontId="9" fillId="0" borderId="8" pivotButton="0" quotePrefix="0" xfId="0"/>
    <xf numFmtId="49" fontId="4" fillId="2" borderId="7" applyAlignment="1" pivotButton="0" quotePrefix="0" xfId="0">
      <alignment horizontal="center" vertical="center"/>
    </xf>
    <xf numFmtId="0" fontId="6" fillId="0" borderId="8" pivotButton="0" quotePrefix="0" xfId="0"/>
    <xf numFmtId="0" fontId="11" fillId="0" borderId="8" pivotButton="0" quotePrefix="0" xfId="0"/>
    <xf numFmtId="0" fontId="11" fillId="0" borderId="8" applyAlignment="1" pivotButton="0" quotePrefix="0" xfId="0">
      <alignment horizontal="left"/>
    </xf>
    <xf numFmtId="49" fontId="4" fillId="2" borderId="0" applyAlignment="1" pivotButton="0" quotePrefix="0" xfId="0">
      <alignment horizontal="center"/>
    </xf>
    <xf numFmtId="0" fontId="0" fillId="0" borderId="0" pivotButton="0" quotePrefix="0" xfId="0"/>
    <xf numFmtId="0" fontId="4" fillId="2" borderId="18" applyAlignment="1" pivotButton="0" quotePrefix="0" xfId="0">
      <alignment horizontal="center"/>
    </xf>
    <xf numFmtId="0" fontId="6" fillId="0" borderId="8" pivotButton="0" quotePrefix="0" xfId="0"/>
    <xf numFmtId="168" fontId="0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17" fillId="0" borderId="0" pivotButton="0" quotePrefix="0" xfId="0"/>
    <xf numFmtId="165" fontId="1" fillId="0" borderId="0" pivotButton="0" quotePrefix="0" xfId="0"/>
    <xf numFmtId="167" fontId="3" fillId="0" borderId="8" applyAlignment="1" pivotButton="0" quotePrefix="0" xfId="0">
      <alignment horizontal="center"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167" fontId="6" fillId="0" borderId="0" applyAlignment="1" pivotButton="0" quotePrefix="0" xfId="0">
      <alignment wrapText="1"/>
    </xf>
    <xf numFmtId="167" fontId="6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49" fontId="4" fillId="2" borderId="17" applyAlignment="1" pivotButton="0" quotePrefix="0" xfId="0">
      <alignment horizontal="center" vertical="center"/>
    </xf>
    <xf numFmtId="49" fontId="4" fillId="2" borderId="21" applyAlignment="1" pivotButton="0" quotePrefix="0" xfId="0">
      <alignment horizontal="center"/>
    </xf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168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40.664062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Nightly (EHL) Invoice Schedule</t>
        </is>
      </c>
      <c r="B2" s="154" t="n"/>
      <c r="C2" s="4" t="n"/>
      <c r="D2" s="4" t="n"/>
      <c r="E2" s="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55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39" customHeight="1" s="183">
      <c r="A5" s="153" t="inlineStr">
        <is>
          <t>PO No:</t>
        </is>
      </c>
      <c r="B5" s="155" t="n"/>
      <c r="C5" s="156" t="n"/>
      <c r="D5" s="154" t="n"/>
      <c r="E5" s="117" t="n"/>
      <c r="F5" s="7" t="n"/>
      <c r="G5" s="117" t="n"/>
      <c r="H5" s="117" t="n"/>
      <c r="I5" s="117" t="n"/>
      <c r="J5" s="117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B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35.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B&amp;B  (room only - shared facilities) Invoice Schedule</t>
        </is>
      </c>
      <c r="B2" s="156" t="n"/>
      <c r="C2" s="156" t="n"/>
      <c r="D2" s="156" t="n"/>
      <c r="E2" s="15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62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41.25" customHeight="1" s="183">
      <c r="A5" s="153" t="inlineStr">
        <is>
          <t>PO No:</t>
        </is>
      </c>
      <c r="B5" s="155" t="n"/>
      <c r="C5" s="156" t="n"/>
      <c r="D5" s="154" t="n"/>
      <c r="E5" s="3" t="n"/>
      <c r="F5" s="3" t="n"/>
      <c r="G5" s="1" t="n"/>
      <c r="H5" s="1" t="n"/>
      <c r="I5" s="1" t="n"/>
      <c r="J5" s="1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G1009"/>
  <sheetViews>
    <sheetView tabSelected="1" workbookViewId="0">
      <selection activeCell="E6" sqref="E6"/>
    </sheetView>
  </sheetViews>
  <sheetFormatPr baseColWidth="10" defaultColWidth="14.5" defaultRowHeight="15" customHeight="1"/>
  <cols>
    <col width="49" customWidth="1" style="183" min="1" max="1"/>
    <col width="15.5" customWidth="1" style="183" min="2" max="4"/>
    <col width="31.6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33203125" customWidth="1" style="183" min="9" max="9"/>
    <col width="16" customWidth="1" style="187" min="10" max="10"/>
    <col width="16.33203125" customWidth="1" style="183" min="11" max="11"/>
    <col width="21" customWidth="1" style="183" min="12" max="12"/>
    <col width="16.1640625" customWidth="1" style="183" min="13" max="13"/>
    <col width="9.1640625" customWidth="1" style="183" min="14" max="33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30" t="n"/>
      <c r="K1" s="27" t="n"/>
      <c r="L1" s="27" t="n"/>
      <c r="M1" s="27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22.5" customHeight="1" s="183">
      <c r="A2" s="163" t="inlineStr">
        <is>
          <t xml:space="preserve">Brent Invoice Schedule - 2022                                                                                              </t>
        </is>
      </c>
      <c r="B2" s="164" t="n"/>
      <c r="C2" s="164" t="n"/>
      <c r="D2" s="164" t="n"/>
      <c r="E2" s="158" t="n"/>
      <c r="F2" s="3" t="n"/>
      <c r="G2" s="1" t="n"/>
      <c r="H2" s="1" t="n"/>
      <c r="I2" s="1" t="n"/>
      <c r="J2" s="30" t="n"/>
      <c r="K2" s="27" t="n"/>
      <c r="L2" s="27" t="n"/>
      <c r="M2" s="27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30" t="n"/>
      <c r="K3" s="27" t="n"/>
      <c r="L3" s="27" t="n"/>
      <c r="M3" s="27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30" customHeight="1" s="183">
      <c r="A4" s="31" t="inlineStr">
        <is>
          <t>Name of Provider :</t>
        </is>
      </c>
      <c r="B4" s="165" t="inlineStr">
        <is>
          <t>KMA Homes Ltd</t>
        </is>
      </c>
      <c r="C4" s="166" t="n"/>
      <c r="D4" s="167" t="n"/>
      <c r="E4" s="1" t="n"/>
      <c r="F4" s="3" t="n"/>
      <c r="G4" s="1" t="n"/>
      <c r="H4" s="1" t="n"/>
      <c r="I4" s="1" t="n"/>
      <c r="J4" s="30" t="n"/>
      <c r="K4" s="27" t="n"/>
      <c r="L4" s="27" t="n"/>
      <c r="M4" s="27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30" customHeight="1" s="183">
      <c r="A5" s="31" t="inlineStr">
        <is>
          <t>Unique Invoice number:</t>
        </is>
      </c>
      <c r="B5" s="168" t="inlineStr">
        <is>
          <t>0048</t>
        </is>
      </c>
      <c r="C5" s="164" t="n"/>
      <c r="D5" s="158" t="n"/>
      <c r="E5" s="1" t="n"/>
      <c r="F5" s="3" t="n"/>
      <c r="G5" s="1" t="n"/>
      <c r="H5" s="1" t="n"/>
      <c r="I5" s="1" t="n"/>
      <c r="J5" s="30" t="n"/>
      <c r="K5" s="27" t="n"/>
      <c r="L5" s="27" t="n"/>
      <c r="M5" s="27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30" customHeight="1" s="183">
      <c r="A6" s="31" t="inlineStr">
        <is>
          <t>Invoice Month:</t>
        </is>
      </c>
      <c r="B6" s="169" t="inlineStr">
        <is>
          <t>September</t>
        </is>
      </c>
      <c r="C6" s="170" t="n"/>
      <c r="D6" s="171" t="n"/>
      <c r="E6" s="1" t="n"/>
      <c r="F6" s="3" t="n"/>
      <c r="G6" s="1" t="n"/>
      <c r="H6" s="1" t="n"/>
      <c r="I6" s="1" t="n"/>
      <c r="J6" s="188" t="n"/>
      <c r="K6" s="27" t="n"/>
      <c r="L6" s="27" t="n"/>
      <c r="M6" s="27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30" customHeight="1" s="183">
      <c r="A7" s="31" t="inlineStr">
        <is>
          <t>Invoice Date:</t>
        </is>
      </c>
      <c r="B7" s="191" t="n">
        <v>44835</v>
      </c>
      <c r="C7" s="164" t="n"/>
      <c r="D7" s="158" t="n"/>
      <c r="E7" s="1" t="n"/>
      <c r="F7" s="3" t="n"/>
      <c r="G7" s="1" t="n"/>
      <c r="H7" s="1" t="n"/>
      <c r="I7" s="1" t="n"/>
      <c r="J7" s="30" t="n"/>
      <c r="K7" s="27" t="n"/>
      <c r="L7" s="27" t="n"/>
      <c r="M7" s="27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30" customHeight="1" s="183">
      <c r="A8" s="32" t="inlineStr">
        <is>
          <t>PO No:</t>
        </is>
      </c>
      <c r="B8" s="173" t="inlineStr">
        <is>
          <t>PN10008189NT</t>
        </is>
      </c>
      <c r="C8" s="170" t="n"/>
      <c r="D8" s="171" t="n"/>
      <c r="E8" s="1" t="inlineStr">
        <is>
          <t>`</t>
        </is>
      </c>
      <c r="F8" s="3" t="n"/>
      <c r="G8" s="1" t="n"/>
      <c r="H8" s="1" t="n"/>
      <c r="I8" s="1" t="n"/>
      <c r="J8" s="30" t="n"/>
      <c r="K8" s="27" t="n"/>
      <c r="L8" s="27" t="n"/>
      <c r="M8" s="27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39" customHeight="1" s="183"/>
    <row r="10" ht="54.75" customHeight="1" s="183"/>
    <row r="11" ht="15.75" customHeight="1" s="183"/>
    <row r="12" ht="15.75" customHeight="1" s="183"/>
    <row r="13" ht="15.75" customHeight="1" s="183"/>
    <row r="14" ht="15.75" customHeight="1" s="183"/>
    <row r="15" ht="15.75" customHeight="1" s="183"/>
    <row r="16" ht="15.75" customHeight="1" s="183"/>
    <row r="17" ht="15.75" customHeight="1" s="183"/>
    <row r="18" ht="15.75" customHeight="1" s="183"/>
    <row r="19" ht="15.75" customHeight="1" s="183">
      <c r="A19" s="117" t="n"/>
      <c r="B19" s="9" t="n"/>
      <c r="C19" s="9" t="n"/>
      <c r="D19" s="9" t="n"/>
      <c r="E19" s="117" t="n"/>
      <c r="F19" s="7" t="n"/>
      <c r="G19" s="157" t="inlineStr">
        <is>
          <t>Rental Period</t>
        </is>
      </c>
      <c r="H19" s="158" t="n"/>
      <c r="I19" s="117" t="n"/>
      <c r="J19" s="33" t="n"/>
      <c r="K19" s="34" t="n"/>
      <c r="L19" s="34" t="n"/>
      <c r="M19" s="34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 t="n"/>
      <c r="AG19" s="8" t="n"/>
    </row>
    <row r="20" ht="15.75" customHeight="1" s="183">
      <c r="A20" s="174" t="inlineStr">
        <is>
          <t>Placement Property Address</t>
        </is>
      </c>
      <c r="B20" s="158" t="n"/>
      <c r="C20" s="174" t="inlineStr">
        <is>
          <t>Room no</t>
        </is>
      </c>
      <c r="D20" s="174" t="inlineStr">
        <is>
          <t>Room size</t>
        </is>
      </c>
      <c r="E20" s="157" t="inlineStr">
        <is>
          <t>Occupant</t>
        </is>
      </c>
      <c r="F20" s="37" t="inlineStr">
        <is>
          <t>Placement Reference Number</t>
        </is>
      </c>
      <c r="G20" s="157" t="inlineStr">
        <is>
          <t>Start</t>
        </is>
      </c>
      <c r="H20" s="157" t="inlineStr">
        <is>
          <t xml:space="preserve"> End</t>
        </is>
      </c>
      <c r="I20" s="38" t="inlineStr">
        <is>
          <t>No of Nights</t>
        </is>
      </c>
      <c r="J20" s="39" t="inlineStr">
        <is>
          <t>Nightly Rate (£)</t>
        </is>
      </c>
      <c r="K20" s="40" t="inlineStr">
        <is>
          <t>Monthly charge          (£)</t>
        </is>
      </c>
      <c r="L20" s="40" t="inlineStr">
        <is>
          <t>VAT 12.5%</t>
        </is>
      </c>
      <c r="M20" s="40" t="inlineStr">
        <is>
          <t>Total + Inc VAT</t>
        </is>
      </c>
      <c r="N20" s="117" t="n"/>
      <c r="O20" s="141" t="n"/>
      <c r="P20" s="141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G20" s="117" t="n"/>
    </row>
    <row r="21" ht="15.75" customHeight="1" s="183">
      <c r="A21" s="175" t="inlineStr">
        <is>
          <t>171 Wembley Hill Road, HA9 8EL</t>
        </is>
      </c>
      <c r="B21" s="158" t="n"/>
      <c r="C21" s="96" t="n">
        <v>1</v>
      </c>
      <c r="D21" s="96" t="inlineStr">
        <is>
          <t>Double</t>
        </is>
      </c>
      <c r="E21" s="96" t="inlineStr">
        <is>
          <t>Mr Solanki</t>
        </is>
      </c>
      <c r="F21" s="41" t="n">
        <v>236546</v>
      </c>
      <c r="G21" s="192" t="n">
        <v>44805</v>
      </c>
      <c r="H21" s="193" t="n">
        <v>44834</v>
      </c>
      <c r="I21" s="96">
        <f>(H21-G21)+1</f>
        <v/>
      </c>
      <c r="J21" s="42" t="n">
        <v>70</v>
      </c>
      <c r="K21" s="43">
        <f>J21*I21</f>
        <v/>
      </c>
      <c r="L21" s="44">
        <f>K21*0.125</f>
        <v/>
      </c>
      <c r="M21" s="44">
        <f>K21+L21</f>
        <v/>
      </c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  <c r="AF21" s="117" t="n"/>
      <c r="AG21" s="117" t="n"/>
    </row>
    <row r="22" ht="15.75" customHeight="1" s="183">
      <c r="A22" s="175" t="inlineStr">
        <is>
          <t>171 Wembley Hill Road, HA9 8EL</t>
        </is>
      </c>
      <c r="B22" s="158" t="n"/>
      <c r="C22" s="96" t="n">
        <v>2</v>
      </c>
      <c r="D22" s="96" t="inlineStr">
        <is>
          <t>Double</t>
        </is>
      </c>
      <c r="E22" s="96" t="inlineStr">
        <is>
          <t>Mr Kelleher</t>
        </is>
      </c>
      <c r="F22" s="41" t="n">
        <v>237348</v>
      </c>
      <c r="G22" s="192" t="n">
        <v>44805</v>
      </c>
      <c r="H22" s="193" t="n">
        <v>44834</v>
      </c>
      <c r="I22" s="96">
        <f>(H22-G22)+1</f>
        <v/>
      </c>
      <c r="J22" s="42" t="n">
        <v>70</v>
      </c>
      <c r="K22" s="43">
        <f>J22*I22</f>
        <v/>
      </c>
      <c r="L22" s="44">
        <f>K22*0.125</f>
        <v/>
      </c>
      <c r="M22" s="44">
        <f>K22+L22</f>
        <v/>
      </c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  <c r="AF22" s="117" t="n"/>
      <c r="AG22" s="117" t="n"/>
    </row>
    <row r="23" ht="15.75" customHeight="1" s="183">
      <c r="A23" s="175" t="inlineStr">
        <is>
          <t>171 Wembley Hill Road, HA9 8EL</t>
        </is>
      </c>
      <c r="B23" s="158" t="n"/>
      <c r="C23" s="96" t="n">
        <v>3</v>
      </c>
      <c r="D23" s="96" t="inlineStr">
        <is>
          <t>Double</t>
        </is>
      </c>
      <c r="E23" s="96" t="inlineStr">
        <is>
          <t>Ms Helen Tekeste</t>
        </is>
      </c>
      <c r="F23" s="41" t="n">
        <v>237840</v>
      </c>
      <c r="G23" s="192" t="n">
        <v>44805</v>
      </c>
      <c r="H23" s="193" t="n">
        <v>44834</v>
      </c>
      <c r="I23" s="96">
        <f>(H23-G23)+1</f>
        <v/>
      </c>
      <c r="J23" s="42" t="n">
        <v>70</v>
      </c>
      <c r="K23" s="43">
        <f>J23*I23</f>
        <v/>
      </c>
      <c r="L23" s="44">
        <f>K23*0.125</f>
        <v/>
      </c>
      <c r="M23" s="44">
        <f>K23+L23</f>
        <v/>
      </c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  <c r="AF23" s="117" t="n"/>
      <c r="AG23" s="117" t="n"/>
    </row>
    <row r="24" ht="15.75" customHeight="1" s="183">
      <c r="A24" s="175" t="inlineStr">
        <is>
          <t>171 Wembley Hill Road, HA9 8EL</t>
        </is>
      </c>
      <c r="B24" s="158" t="n"/>
      <c r="C24" s="96" t="n">
        <v>4</v>
      </c>
      <c r="D24" s="96" t="inlineStr">
        <is>
          <t>Double</t>
        </is>
      </c>
      <c r="E24" s="96" t="inlineStr">
        <is>
          <t>Mrs Waqti</t>
        </is>
      </c>
      <c r="F24" s="41" t="n">
        <v>235726</v>
      </c>
      <c r="G24" s="192" t="n">
        <v>44805</v>
      </c>
      <c r="H24" s="193" t="n">
        <v>44834</v>
      </c>
      <c r="I24" s="96">
        <f>(H24-G24)+1</f>
        <v/>
      </c>
      <c r="J24" s="42" t="n">
        <v>70</v>
      </c>
      <c r="K24" s="43">
        <f>J24*I24</f>
        <v/>
      </c>
      <c r="L24" s="44">
        <f>K24*0.125</f>
        <v/>
      </c>
      <c r="M24" s="44">
        <f>K24+L24</f>
        <v/>
      </c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  <c r="AF24" s="117" t="n"/>
      <c r="AG24" s="117" t="n"/>
    </row>
    <row r="25" ht="15.75" customHeight="1" s="183">
      <c r="A25" s="175" t="inlineStr">
        <is>
          <t>171 Wembley Hill Road, HA9 8EL</t>
        </is>
      </c>
      <c r="B25" s="158" t="n"/>
      <c r="C25" s="96" t="n">
        <v>8</v>
      </c>
      <c r="D25" s="96" t="inlineStr">
        <is>
          <t>Triple</t>
        </is>
      </c>
      <c r="E25" s="96" t="inlineStr">
        <is>
          <t>Mrs Waqti</t>
        </is>
      </c>
      <c r="F25" s="41" t="n">
        <v>235726</v>
      </c>
      <c r="G25" s="192" t="n">
        <v>44805</v>
      </c>
      <c r="H25" s="193" t="n">
        <v>44834</v>
      </c>
      <c r="I25" s="96">
        <f>(H25-G25)+1</f>
        <v/>
      </c>
      <c r="J25" s="45" t="n">
        <v>39</v>
      </c>
      <c r="K25" s="46">
        <f>J25*I25</f>
        <v/>
      </c>
      <c r="L25" s="44">
        <f>K25*0.125</f>
        <v/>
      </c>
      <c r="M25" s="44">
        <f>K25+L25</f>
        <v/>
      </c>
      <c r="N25" s="117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.75" customHeight="1" s="183">
      <c r="A26" s="175" t="inlineStr">
        <is>
          <t>171 Wembley Hill Road, HA9 8EL</t>
        </is>
      </c>
      <c r="B26" s="158" t="n"/>
      <c r="C26" s="74" t="n">
        <v>11</v>
      </c>
      <c r="D26" s="74" t="inlineStr">
        <is>
          <t>Triple</t>
        </is>
      </c>
      <c r="E26" s="74" t="inlineStr">
        <is>
          <t>Mrs Waqti</t>
        </is>
      </c>
      <c r="F26" s="47" t="n">
        <v>235726</v>
      </c>
      <c r="G26" s="192" t="n">
        <v>44805</v>
      </c>
      <c r="H26" s="193" t="n">
        <v>44834</v>
      </c>
      <c r="I26" s="74">
        <f>(H26-G26)+1</f>
        <v/>
      </c>
      <c r="J26" s="48" t="n">
        <v>39</v>
      </c>
      <c r="K26" s="49">
        <f>J26*I26</f>
        <v/>
      </c>
      <c r="L26" s="44">
        <f>K26*0.125</f>
        <v/>
      </c>
      <c r="M26" s="44">
        <f>K26+L26</f>
        <v/>
      </c>
      <c r="N26" s="117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.75" customHeight="1" s="183">
      <c r="A27" s="175" t="inlineStr">
        <is>
          <t>171 Wembley Hill Road, HA9 8EL</t>
        </is>
      </c>
      <c r="B27" s="158" t="n"/>
      <c r="C27" s="74" t="n">
        <v>9</v>
      </c>
      <c r="D27" s="74" t="inlineStr">
        <is>
          <t>Triple</t>
        </is>
      </c>
      <c r="E27" s="74" t="inlineStr">
        <is>
          <t>Miss Gibbons</t>
        </is>
      </c>
      <c r="F27" s="47" t="n">
        <v>236924</v>
      </c>
      <c r="G27" s="192" t="n">
        <v>44805</v>
      </c>
      <c r="H27" s="193" t="n">
        <v>44834</v>
      </c>
      <c r="I27" s="74">
        <f>(H27-G27)+1</f>
        <v/>
      </c>
      <c r="J27" s="48" t="n">
        <v>39</v>
      </c>
      <c r="K27" s="49">
        <f>J27*I27</f>
        <v/>
      </c>
      <c r="L27" s="44">
        <f>K27*0.125</f>
        <v/>
      </c>
      <c r="M27" s="44">
        <f>K27+L27</f>
        <v/>
      </c>
      <c r="N27" s="117" t="n"/>
      <c r="O27" s="50" t="n"/>
      <c r="P27" s="50" t="n"/>
      <c r="Q27" s="50" t="n"/>
      <c r="R27" s="50" t="n"/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 s="183">
      <c r="A28" s="176" t="inlineStr">
        <is>
          <t>171 Wembley Hill Road, HA9 8EL</t>
        </is>
      </c>
      <c r="B28" s="167" t="n"/>
      <c r="C28" s="74" t="n">
        <v>10</v>
      </c>
      <c r="D28" s="74" t="inlineStr">
        <is>
          <t>Double</t>
        </is>
      </c>
      <c r="E28" s="74" t="inlineStr">
        <is>
          <t>Miss Olive Wright</t>
        </is>
      </c>
      <c r="F28" s="47" t="n">
        <v>234300</v>
      </c>
      <c r="G28" s="192" t="n">
        <v>44805</v>
      </c>
      <c r="H28" s="193" t="n">
        <v>44834</v>
      </c>
      <c r="I28" s="74">
        <f>(H28-G28)+1</f>
        <v/>
      </c>
      <c r="J28" s="48" t="n">
        <v>30</v>
      </c>
      <c r="K28" s="49">
        <f>J28*I28</f>
        <v/>
      </c>
      <c r="L28" s="51">
        <f>K28*0.125</f>
        <v/>
      </c>
      <c r="M28" s="51">
        <f>K28+L28</f>
        <v/>
      </c>
      <c r="N28" s="117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 s="183">
      <c r="A29" s="175" t="inlineStr">
        <is>
          <t>171 Wembley Hill Road, HA9 8EL</t>
        </is>
      </c>
      <c r="B29" s="158" t="n"/>
      <c r="C29" s="96" t="n">
        <v>12</v>
      </c>
      <c r="D29" s="96" t="inlineStr">
        <is>
          <t>Quad</t>
        </is>
      </c>
      <c r="E29" s="96" t="inlineStr">
        <is>
          <t>Khadija Iqbal</t>
        </is>
      </c>
      <c r="F29" s="41" t="n">
        <v>238553</v>
      </c>
      <c r="G29" s="192" t="n">
        <v>44805</v>
      </c>
      <c r="H29" s="193" t="n">
        <v>44834</v>
      </c>
      <c r="I29" s="96">
        <f>(H29-G29)+1</f>
        <v/>
      </c>
      <c r="J29" s="45" t="n">
        <v>42</v>
      </c>
      <c r="K29" s="52">
        <f>J29*I29</f>
        <v/>
      </c>
      <c r="L29" s="44">
        <f>K29*0.125</f>
        <v/>
      </c>
      <c r="M29" s="44">
        <f>K29+L29</f>
        <v/>
      </c>
      <c r="N29" s="117" t="n"/>
      <c r="O29" s="50" t="n"/>
      <c r="P29" s="50" t="n"/>
      <c r="Q29" s="50" t="n"/>
      <c r="R29" s="50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 s="183">
      <c r="A30" s="53" t="n"/>
      <c r="B30" s="53" t="n"/>
      <c r="C30" s="54" t="n"/>
      <c r="D30" s="55" t="n"/>
      <c r="E30" s="55" t="n"/>
      <c r="F30" s="54" t="n"/>
      <c r="G30" s="194" t="n"/>
      <c r="H30" s="195" t="n"/>
      <c r="I30" s="56" t="n"/>
      <c r="J30" s="57" t="n"/>
      <c r="K30" s="58" t="n"/>
      <c r="L30" s="59" t="n"/>
      <c r="M30" s="59" t="n"/>
      <c r="N30" s="117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 s="183">
      <c r="A31" s="117" t="n"/>
      <c r="B31" s="9" t="n"/>
      <c r="C31" s="9" t="n"/>
      <c r="D31" s="9" t="n"/>
      <c r="E31" s="117" t="n"/>
      <c r="F31" s="7" t="n"/>
      <c r="G31" s="157" t="inlineStr">
        <is>
          <t>Rental Period</t>
        </is>
      </c>
      <c r="H31" s="158" t="n"/>
      <c r="I31" s="117" t="n"/>
      <c r="J31" s="33" t="n"/>
      <c r="K31" s="34" t="n"/>
      <c r="L31" s="34" t="n"/>
      <c r="M31" s="34" t="n"/>
      <c r="N31" s="117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.75" customHeight="1" s="183">
      <c r="A32" s="174" t="inlineStr">
        <is>
          <t>Placement Property Address</t>
        </is>
      </c>
      <c r="B32" s="158" t="n"/>
      <c r="C32" s="174" t="inlineStr">
        <is>
          <t>Room no</t>
        </is>
      </c>
      <c r="D32" s="174" t="inlineStr">
        <is>
          <t>Room size</t>
        </is>
      </c>
      <c r="E32" s="157" t="inlineStr">
        <is>
          <t>Occupant</t>
        </is>
      </c>
      <c r="F32" s="37" t="inlineStr">
        <is>
          <t>Placement Reference Number</t>
        </is>
      </c>
      <c r="G32" s="157" t="inlineStr">
        <is>
          <t>Start</t>
        </is>
      </c>
      <c r="H32" s="157" t="inlineStr">
        <is>
          <t xml:space="preserve"> End</t>
        </is>
      </c>
      <c r="I32" s="38" t="inlineStr">
        <is>
          <t>No of Nights</t>
        </is>
      </c>
      <c r="J32" s="39" t="inlineStr">
        <is>
          <t>Nightly Rate (£)</t>
        </is>
      </c>
      <c r="K32" s="40" t="inlineStr">
        <is>
          <t>Monthly charge          (£)</t>
        </is>
      </c>
      <c r="L32" s="40" t="inlineStr">
        <is>
          <t>VAT 12.5%</t>
        </is>
      </c>
      <c r="M32" s="40" t="inlineStr">
        <is>
          <t>Total + Inc VAT</t>
        </is>
      </c>
      <c r="N32" s="117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.75" customHeight="1" s="183">
      <c r="A33" s="177" t="inlineStr">
        <is>
          <t>77 Palmerston Road, HA3 7RH</t>
        </is>
      </c>
      <c r="B33" s="158" t="n"/>
      <c r="C33" s="60" t="n">
        <v>2</v>
      </c>
      <c r="D33" s="60" t="inlineStr">
        <is>
          <t>Double</t>
        </is>
      </c>
      <c r="E33" s="60" t="inlineStr">
        <is>
          <t>Mr Patel</t>
        </is>
      </c>
      <c r="F33" s="61" t="n">
        <v>236895</v>
      </c>
      <c r="G33" s="196" t="n">
        <v>44805</v>
      </c>
      <c r="H33" s="197" t="n">
        <v>44834</v>
      </c>
      <c r="I33" s="60">
        <f>(H33-G33)+1</f>
        <v/>
      </c>
      <c r="J33" s="62" t="n">
        <v>30</v>
      </c>
      <c r="K33" s="63">
        <f>J33*I33</f>
        <v/>
      </c>
      <c r="L33" s="64">
        <f>K33*0.125</f>
        <v/>
      </c>
      <c r="M33" s="65">
        <f>K33+L33</f>
        <v/>
      </c>
      <c r="N33" s="117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.75" customHeight="1" s="183">
      <c r="A34" s="177" t="inlineStr">
        <is>
          <t>77 Palmerston Road, HA3 7RH</t>
        </is>
      </c>
      <c r="B34" s="158" t="n"/>
      <c r="C34" s="66" t="n">
        <v>3</v>
      </c>
      <c r="D34" s="177" t="inlineStr">
        <is>
          <t>Double</t>
        </is>
      </c>
      <c r="E34" s="68" t="inlineStr">
        <is>
          <t>Miss Moroney</t>
        </is>
      </c>
      <c r="F34" s="60" t="n">
        <v>235088</v>
      </c>
      <c r="G34" s="196" t="n">
        <v>44805</v>
      </c>
      <c r="H34" s="197" t="n">
        <v>44834</v>
      </c>
      <c r="I34" s="60">
        <f>(H34-G34)+1</f>
        <v/>
      </c>
      <c r="J34" s="62" t="n">
        <v>30</v>
      </c>
      <c r="K34" s="63">
        <f>J34*I34</f>
        <v/>
      </c>
      <c r="L34" s="64">
        <f>K34*0.125</f>
        <v/>
      </c>
      <c r="M34" s="65">
        <f>K34+L34</f>
        <v/>
      </c>
      <c r="N34" s="117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.75" customHeight="1" s="183">
      <c r="A35" s="177" t="inlineStr">
        <is>
          <t>77 Palmerston Road, HA3 7RH</t>
        </is>
      </c>
      <c r="B35" s="158" t="n"/>
      <c r="C35" s="66" t="n">
        <v>4</v>
      </c>
      <c r="D35" s="177" t="inlineStr">
        <is>
          <t>Double</t>
        </is>
      </c>
      <c r="E35" s="68" t="inlineStr">
        <is>
          <t>Ms Tamara Williams</t>
        </is>
      </c>
      <c r="F35" s="60" t="n">
        <v>238315</v>
      </c>
      <c r="G35" s="196" t="n">
        <v>44805</v>
      </c>
      <c r="H35" s="197" t="n">
        <v>44834</v>
      </c>
      <c r="I35" s="60">
        <f>(H35-G35)+1</f>
        <v/>
      </c>
      <c r="J35" s="62" t="n">
        <v>30</v>
      </c>
      <c r="K35" s="65">
        <f>J35*I35</f>
        <v/>
      </c>
      <c r="L35" s="65">
        <f>K35*0.125</f>
        <v/>
      </c>
      <c r="M35" s="65">
        <f>K35+L35</f>
        <v/>
      </c>
      <c r="N35" s="117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.75" customHeight="1" s="183">
      <c r="A36" s="177" t="inlineStr">
        <is>
          <t>77 Palmerston Road, HA3 7RH</t>
        </is>
      </c>
      <c r="B36" s="158" t="n"/>
      <c r="C36" s="66" t="n">
        <v>5</v>
      </c>
      <c r="D36" s="177" t="inlineStr">
        <is>
          <t>Double</t>
        </is>
      </c>
      <c r="E36" s="68" t="inlineStr">
        <is>
          <t>Halyna Torchina</t>
        </is>
      </c>
      <c r="F36" s="60" t="n">
        <v>237740</v>
      </c>
      <c r="G36" s="196" t="n">
        <v>44805</v>
      </c>
      <c r="H36" s="197" t="n">
        <v>44834</v>
      </c>
      <c r="I36" s="60">
        <f>(H36-G36)+1</f>
        <v/>
      </c>
      <c r="J36" s="62" t="n">
        <v>30</v>
      </c>
      <c r="K36" s="65">
        <f>J36*I36</f>
        <v/>
      </c>
      <c r="L36" s="65">
        <f>K36*0.125</f>
        <v/>
      </c>
      <c r="M36" s="65">
        <f>K36+L36</f>
        <v/>
      </c>
      <c r="N36" s="117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.75" customHeight="1" s="183">
      <c r="A37" s="177" t="inlineStr">
        <is>
          <t>77 Palmerston Road, HA3 7RH</t>
        </is>
      </c>
      <c r="B37" s="158" t="n"/>
      <c r="C37" s="66" t="n">
        <v>7</v>
      </c>
      <c r="D37" s="177" t="inlineStr">
        <is>
          <t>Double</t>
        </is>
      </c>
      <c r="E37" s="68" t="inlineStr">
        <is>
          <t>Ms Zakia Ahmed</t>
        </is>
      </c>
      <c r="F37" s="60" t="n">
        <v>238114</v>
      </c>
      <c r="G37" s="196" t="n">
        <v>44805</v>
      </c>
      <c r="H37" s="197" t="n">
        <v>44834</v>
      </c>
      <c r="I37" s="60">
        <f>(H37-G37)+1</f>
        <v/>
      </c>
      <c r="J37" s="62" t="n">
        <v>30</v>
      </c>
      <c r="K37" s="65">
        <f>J37*I37</f>
        <v/>
      </c>
      <c r="L37" s="65">
        <f>K37*0.125</f>
        <v/>
      </c>
      <c r="M37" s="65">
        <f>K37+L37</f>
        <v/>
      </c>
      <c r="N37" s="117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 ht="15.75" customHeight="1" s="183">
      <c r="A38" s="177" t="inlineStr">
        <is>
          <t>77 Palmerston Road, HA3 7RH</t>
        </is>
      </c>
      <c r="B38" s="158" t="n"/>
      <c r="C38" s="66" t="n">
        <v>8</v>
      </c>
      <c r="D38" s="177" t="inlineStr">
        <is>
          <t>Double</t>
        </is>
      </c>
      <c r="E38" s="68" t="inlineStr">
        <is>
          <t>Ms Zakia Ahmed</t>
        </is>
      </c>
      <c r="F38" s="60" t="n">
        <v>238114</v>
      </c>
      <c r="G38" s="196" t="n">
        <v>44805</v>
      </c>
      <c r="H38" s="197" t="n">
        <v>44834</v>
      </c>
      <c r="I38" s="60">
        <f>(H38-G38)+1</f>
        <v/>
      </c>
      <c r="J38" s="62" t="n">
        <v>30</v>
      </c>
      <c r="K38" s="65">
        <f>J38*I38</f>
        <v/>
      </c>
      <c r="L38" s="65">
        <f>K38*0.125</f>
        <v/>
      </c>
      <c r="M38" s="65">
        <f>K38+L38</f>
        <v/>
      </c>
      <c r="N38" s="117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 ht="15.75" customHeight="1" s="183">
      <c r="A39" s="177" t="inlineStr">
        <is>
          <t>77 Palmerston Road, HA3 7RH</t>
        </is>
      </c>
      <c r="B39" s="158" t="n"/>
      <c r="C39" s="66" t="n">
        <v>6</v>
      </c>
      <c r="D39" s="177" t="inlineStr">
        <is>
          <t>Triple</t>
        </is>
      </c>
      <c r="E39" s="68" t="inlineStr">
        <is>
          <t>Halyna Torchina</t>
        </is>
      </c>
      <c r="F39" s="60" t="n">
        <v>237740</v>
      </c>
      <c r="G39" s="196" t="n">
        <v>44805</v>
      </c>
      <c r="H39" s="197" t="n">
        <v>44834</v>
      </c>
      <c r="I39" s="60">
        <f>(H39-G39)+1</f>
        <v/>
      </c>
      <c r="J39" s="62" t="n">
        <v>39</v>
      </c>
      <c r="K39" s="65">
        <f>J39*I39</f>
        <v/>
      </c>
      <c r="L39" s="65">
        <f>K39*0.125</f>
        <v/>
      </c>
      <c r="M39" s="65">
        <f>K39+L39</f>
        <v/>
      </c>
      <c r="N39" s="117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 ht="15.75" customHeight="1" s="183">
      <c r="A40" s="69" t="n"/>
      <c r="B40" s="69" t="n"/>
      <c r="C40" s="2" t="n"/>
      <c r="D40" s="2" t="n"/>
      <c r="E40" s="1" t="n"/>
      <c r="F40" s="25" t="n"/>
      <c r="G40" s="25" t="n"/>
      <c r="H40" s="25" t="n"/>
      <c r="I40" s="25" t="n"/>
      <c r="J40" s="30" t="n"/>
      <c r="K40" s="27" t="n"/>
      <c r="L40" s="27" t="n"/>
      <c r="M40" s="27" t="n"/>
      <c r="N40" s="117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 ht="15.75" customHeight="1" s="183">
      <c r="A41" s="117" t="n"/>
      <c r="B41" s="9" t="n"/>
      <c r="C41" s="9" t="n"/>
      <c r="D41" s="9" t="n"/>
      <c r="E41" s="117" t="n"/>
      <c r="F41" s="7" t="n"/>
      <c r="G41" s="198" t="inlineStr">
        <is>
          <t>Rental Period</t>
        </is>
      </c>
      <c r="H41" s="167" t="n"/>
      <c r="I41" s="117" t="n"/>
      <c r="J41" s="33" t="n"/>
      <c r="K41" s="34" t="n"/>
      <c r="L41" s="34" t="n"/>
      <c r="M41" s="34" t="n"/>
      <c r="N41" s="117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 ht="15.75" customHeight="1" s="183">
      <c r="A42" s="174" t="inlineStr">
        <is>
          <t>Placement Property Address</t>
        </is>
      </c>
      <c r="B42" s="158" t="n"/>
      <c r="C42" s="174" t="inlineStr">
        <is>
          <t>Room no</t>
        </is>
      </c>
      <c r="D42" s="174" t="inlineStr">
        <is>
          <t>Room size</t>
        </is>
      </c>
      <c r="E42" s="157" t="inlineStr">
        <is>
          <t>Occupant</t>
        </is>
      </c>
      <c r="F42" s="37" t="inlineStr">
        <is>
          <t>Placement Reference Number</t>
        </is>
      </c>
      <c r="G42" s="157" t="inlineStr">
        <is>
          <t>Start</t>
        </is>
      </c>
      <c r="H42" s="157" t="inlineStr">
        <is>
          <t xml:space="preserve"> End</t>
        </is>
      </c>
      <c r="I42" s="38" t="inlineStr">
        <is>
          <t>No of Nights</t>
        </is>
      </c>
      <c r="J42" s="70" t="inlineStr">
        <is>
          <t>Nightly Rate (£)</t>
        </is>
      </c>
      <c r="K42" s="40" t="inlineStr">
        <is>
          <t>Monthly charge          (£)</t>
        </is>
      </c>
      <c r="L42" s="40" t="inlineStr">
        <is>
          <t>VAT 12.5%</t>
        </is>
      </c>
      <c r="M42" s="40" t="inlineStr">
        <is>
          <t>Total + Inc VAT</t>
        </is>
      </c>
      <c r="N42" s="117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 ht="15.75" customHeight="1" s="183">
      <c r="A43" s="185" t="inlineStr">
        <is>
          <t>199 Chapter Road</t>
        </is>
      </c>
      <c r="B43" s="158" t="n"/>
      <c r="C43" s="71" t="n">
        <v>1</v>
      </c>
      <c r="D43" s="71" t="inlineStr">
        <is>
          <t>Double/Disabled</t>
        </is>
      </c>
      <c r="E43" s="71" t="inlineStr">
        <is>
          <t>Mr Oberoi</t>
        </is>
      </c>
      <c r="F43" s="71" t="n">
        <v>235914</v>
      </c>
      <c r="G43" s="192" t="n">
        <v>44805</v>
      </c>
      <c r="H43" s="193" t="n">
        <v>44834</v>
      </c>
      <c r="I43" s="96">
        <f>(H43-G43)+1</f>
        <v/>
      </c>
      <c r="J43" s="72" t="n">
        <v>70</v>
      </c>
      <c r="K43" s="52">
        <f>J43*I43</f>
        <v/>
      </c>
      <c r="L43" s="73">
        <f>K43*0.125</f>
        <v/>
      </c>
      <c r="M43" s="73">
        <f>K43+L43</f>
        <v/>
      </c>
      <c r="N43" s="117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5.75" customHeight="1" s="183">
      <c r="A44" s="185" t="inlineStr">
        <is>
          <t>199 Chapter Road</t>
        </is>
      </c>
      <c r="B44" s="158" t="n"/>
      <c r="C44" s="74" t="n">
        <v>2</v>
      </c>
      <c r="D44" s="74" t="inlineStr">
        <is>
          <t>Quad</t>
        </is>
      </c>
      <c r="E44" s="74" t="inlineStr">
        <is>
          <t>Ms Eden</t>
        </is>
      </c>
      <c r="F44" s="47" t="n">
        <v>236151</v>
      </c>
      <c r="G44" s="192" t="n">
        <v>44805</v>
      </c>
      <c r="H44" s="193" t="n">
        <v>44834</v>
      </c>
      <c r="I44" s="96">
        <f>(H44-G44)+1</f>
        <v/>
      </c>
      <c r="J44" s="45" t="n">
        <v>42</v>
      </c>
      <c r="K44" s="52">
        <f>J44*I44</f>
        <v/>
      </c>
      <c r="L44" s="73">
        <f>K44*0.125</f>
        <v/>
      </c>
      <c r="M44" s="73">
        <f>K44+L44</f>
        <v/>
      </c>
      <c r="N44" s="117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5.75" customHeight="1" s="183">
      <c r="A45" s="185" t="inlineStr">
        <is>
          <t>199 Chapter Road</t>
        </is>
      </c>
      <c r="B45" s="158" t="n"/>
      <c r="C45" s="74" t="n">
        <v>3</v>
      </c>
      <c r="D45" s="74" t="inlineStr">
        <is>
          <t>Quad</t>
        </is>
      </c>
      <c r="E45" s="74" t="inlineStr">
        <is>
          <t>Ms Z Sheshboloki</t>
        </is>
      </c>
      <c r="F45" s="74" t="n">
        <v>234998</v>
      </c>
      <c r="G45" s="192" t="n">
        <v>44805</v>
      </c>
      <c r="H45" s="193" t="n">
        <v>44834</v>
      </c>
      <c r="I45" s="96">
        <f>(H45-G45)+1</f>
        <v/>
      </c>
      <c r="J45" s="45" t="n">
        <v>42</v>
      </c>
      <c r="K45" s="52">
        <f>J45*I45</f>
        <v/>
      </c>
      <c r="L45" s="73">
        <f>K45*0.125</f>
        <v/>
      </c>
      <c r="M45" s="73">
        <f>K45+L45</f>
        <v/>
      </c>
      <c r="N45" s="117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5.75" customHeight="1" s="183">
      <c r="A46" s="185" t="inlineStr">
        <is>
          <t>199 Chapter Road</t>
        </is>
      </c>
      <c r="B46" s="158" t="n"/>
      <c r="C46" s="96" t="n">
        <v>4</v>
      </c>
      <c r="D46" s="96" t="inlineStr">
        <is>
          <t>Double</t>
        </is>
      </c>
      <c r="E46" s="96" t="inlineStr">
        <is>
          <t>Fartun Kheyre</t>
        </is>
      </c>
      <c r="F46" s="96" t="n">
        <v>238538</v>
      </c>
      <c r="G46" s="192" t="n">
        <v>44805</v>
      </c>
      <c r="H46" s="193" t="n">
        <v>44834</v>
      </c>
      <c r="I46" s="96">
        <f>(H46-G46)+1</f>
        <v/>
      </c>
      <c r="J46" s="45" t="n">
        <v>30</v>
      </c>
      <c r="K46" s="52">
        <f>J46*I46</f>
        <v/>
      </c>
      <c r="L46" s="52">
        <f>K46*0.125</f>
        <v/>
      </c>
      <c r="M46" s="52">
        <f>K46+L46</f>
        <v/>
      </c>
      <c r="N46" s="117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5.75" customHeight="1" s="183">
      <c r="A47" s="185" t="inlineStr">
        <is>
          <t>199 Chapter Road</t>
        </is>
      </c>
      <c r="B47" s="158" t="n"/>
      <c r="C47" s="96" t="n">
        <v>5</v>
      </c>
      <c r="D47" s="96" t="inlineStr">
        <is>
          <t>Double</t>
        </is>
      </c>
      <c r="E47" s="96" t="inlineStr">
        <is>
          <t>Fartun Kheyre</t>
        </is>
      </c>
      <c r="F47" s="96" t="n">
        <v>238538</v>
      </c>
      <c r="G47" s="192" t="n">
        <v>44805</v>
      </c>
      <c r="H47" s="193" t="n">
        <v>44834</v>
      </c>
      <c r="I47" s="96">
        <f>(H47-G47)+1</f>
        <v/>
      </c>
      <c r="J47" s="45" t="n">
        <v>30</v>
      </c>
      <c r="K47" s="52">
        <f>J47*I47</f>
        <v/>
      </c>
      <c r="L47" s="52">
        <f>K47*0.125</f>
        <v/>
      </c>
      <c r="M47" s="52">
        <f>K47+L47</f>
        <v/>
      </c>
      <c r="N47" s="117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5.75" customHeight="1" s="183">
      <c r="A48" s="185" t="inlineStr">
        <is>
          <t>199 Chapter Road</t>
        </is>
      </c>
      <c r="B48" s="158" t="n"/>
      <c r="C48" s="96" t="n">
        <v>6</v>
      </c>
      <c r="D48" s="96" t="inlineStr">
        <is>
          <t>Quad</t>
        </is>
      </c>
      <c r="E48" s="96" t="inlineStr">
        <is>
          <t>Ms Laiu</t>
        </is>
      </c>
      <c r="F48" s="96" t="n">
        <v>237624</v>
      </c>
      <c r="G48" s="192" t="n">
        <v>44805</v>
      </c>
      <c r="H48" s="193" t="n">
        <v>44834</v>
      </c>
      <c r="I48" s="96">
        <f>(H48-G48)+1</f>
        <v/>
      </c>
      <c r="J48" s="45" t="n">
        <v>42</v>
      </c>
      <c r="K48" s="52">
        <f>J48*I48</f>
        <v/>
      </c>
      <c r="L48" s="52">
        <f>K48*0.125</f>
        <v/>
      </c>
      <c r="M48" s="52">
        <f>K48+L48</f>
        <v/>
      </c>
      <c r="N48" s="117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5.75" customHeight="1" s="183">
      <c r="A49" s="185" t="inlineStr">
        <is>
          <t>199 Chapter Road</t>
        </is>
      </c>
      <c r="B49" s="158" t="n"/>
      <c r="C49" s="96" t="n">
        <v>2</v>
      </c>
      <c r="D49" s="96" t="inlineStr">
        <is>
          <t>Quad</t>
        </is>
      </c>
      <c r="E49" s="96" t="inlineStr">
        <is>
          <t>Mrs Fatima Mouatakid</t>
        </is>
      </c>
      <c r="F49" s="96" t="n">
        <v>238894</v>
      </c>
      <c r="G49" s="192" t="n">
        <v>44805</v>
      </c>
      <c r="H49" s="193" t="n">
        <v>44834</v>
      </c>
      <c r="I49" s="96">
        <f>(H49-G49)+1</f>
        <v/>
      </c>
      <c r="J49" s="45" t="n">
        <v>42</v>
      </c>
      <c r="K49" s="52">
        <f>J49*I49</f>
        <v/>
      </c>
      <c r="L49" s="52">
        <f>K49*0.125</f>
        <v/>
      </c>
      <c r="M49" s="52">
        <f>K49+L49</f>
        <v/>
      </c>
      <c r="N49" s="117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5.75" customHeight="1" s="18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27" t="n"/>
      <c r="K50" s="1" t="n"/>
      <c r="L50" s="1" t="n"/>
      <c r="M50" s="1" t="n"/>
      <c r="N50" s="117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5.75" customHeight="1" s="183">
      <c r="A51" s="117" t="n"/>
      <c r="B51" s="9" t="n"/>
      <c r="C51" s="9" t="n"/>
      <c r="D51" s="9" t="n"/>
      <c r="E51" s="117" t="n"/>
      <c r="F51" s="7" t="n"/>
      <c r="G51" s="157" t="inlineStr">
        <is>
          <t>Rental Period</t>
        </is>
      </c>
      <c r="H51" s="158" t="n"/>
      <c r="I51" s="56" t="n"/>
      <c r="J51" s="33" t="n"/>
      <c r="K51" s="34" t="n"/>
      <c r="L51" s="34" t="n"/>
      <c r="M51" s="34" t="n"/>
      <c r="N51" s="117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5.75" customHeight="1" s="183">
      <c r="A52" s="174" t="inlineStr">
        <is>
          <t>Placement Property Address</t>
        </is>
      </c>
      <c r="B52" s="158" t="n"/>
      <c r="C52" s="174" t="inlineStr">
        <is>
          <t>Room no</t>
        </is>
      </c>
      <c r="D52" s="174" t="inlineStr">
        <is>
          <t>Room size</t>
        </is>
      </c>
      <c r="E52" s="157" t="inlineStr">
        <is>
          <t>Occupant</t>
        </is>
      </c>
      <c r="F52" s="37" t="inlineStr">
        <is>
          <t>Placement Reference Number</t>
        </is>
      </c>
      <c r="G52" s="157" t="inlineStr">
        <is>
          <t>Start</t>
        </is>
      </c>
      <c r="H52" s="157" t="inlineStr">
        <is>
          <t xml:space="preserve"> End</t>
        </is>
      </c>
      <c r="I52" s="38" t="inlineStr">
        <is>
          <t>No of Nights</t>
        </is>
      </c>
      <c r="J52" s="39" t="inlineStr">
        <is>
          <t>Nightly Rate (£)</t>
        </is>
      </c>
      <c r="K52" s="40" t="inlineStr">
        <is>
          <t>Monthly charge          (£)</t>
        </is>
      </c>
      <c r="L52" s="40" t="inlineStr">
        <is>
          <t>VAT 12.5%</t>
        </is>
      </c>
      <c r="M52" s="40" t="inlineStr">
        <is>
          <t>Total + Inc VAT</t>
        </is>
      </c>
      <c r="N52" s="117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5.75" customHeight="1" s="183">
      <c r="A53" s="180" t="inlineStr">
        <is>
          <t>179 Harlesden Road, London, NW10 3SD</t>
        </is>
      </c>
      <c r="B53" s="158" t="n"/>
      <c r="C53" s="60" t="n">
        <v>2</v>
      </c>
      <c r="D53" s="177" t="inlineStr">
        <is>
          <t>Double/Disabled</t>
        </is>
      </c>
      <c r="E53" s="60" t="inlineStr">
        <is>
          <t>Mr Pierre Audiffren</t>
        </is>
      </c>
      <c r="F53" s="61" t="n">
        <v>235753</v>
      </c>
      <c r="G53" s="196" t="n">
        <v>44805</v>
      </c>
      <c r="H53" s="197" t="n">
        <v>44834</v>
      </c>
      <c r="I53" s="60">
        <f>(H53-G53)+1</f>
        <v/>
      </c>
      <c r="J53" s="62" t="n">
        <v>70</v>
      </c>
      <c r="K53" s="65">
        <f>J53*I53</f>
        <v/>
      </c>
      <c r="L53" s="64">
        <f>K53*0.125</f>
        <v/>
      </c>
      <c r="M53" s="65">
        <f>K53+L53</f>
        <v/>
      </c>
      <c r="N53" s="117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5.75" customHeight="1" s="183">
      <c r="A54" s="181" t="inlineStr">
        <is>
          <t>179 Harlesden Road, London, NW10 3SD</t>
        </is>
      </c>
      <c r="B54" s="158" t="n"/>
      <c r="C54" s="60" t="n">
        <v>3</v>
      </c>
      <c r="D54" s="177" t="inlineStr">
        <is>
          <t>Double</t>
        </is>
      </c>
      <c r="E54" s="60" t="inlineStr">
        <is>
          <t>Miss Abdullahi</t>
        </is>
      </c>
      <c r="F54" s="60" t="n">
        <v>238229</v>
      </c>
      <c r="G54" s="196" t="n">
        <v>44805</v>
      </c>
      <c r="H54" s="197" t="n">
        <v>44834</v>
      </c>
      <c r="I54" s="60">
        <f>(H54-G54)+1</f>
        <v/>
      </c>
      <c r="J54" s="62" t="n">
        <v>30</v>
      </c>
      <c r="K54" s="65">
        <f>J54*I54</f>
        <v/>
      </c>
      <c r="L54" s="64">
        <f>K54*0.125</f>
        <v/>
      </c>
      <c r="M54" s="65">
        <f>K54+L54</f>
        <v/>
      </c>
      <c r="N54" s="117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5.75" customHeight="1" s="183">
      <c r="A55" s="180" t="inlineStr">
        <is>
          <t>179 Harlesden Road, London, NW10 3SD</t>
        </is>
      </c>
      <c r="B55" s="158" t="n"/>
      <c r="C55" s="60" t="n">
        <v>4</v>
      </c>
      <c r="D55" s="177" t="inlineStr">
        <is>
          <t>Double</t>
        </is>
      </c>
      <c r="E55" s="60" t="inlineStr">
        <is>
          <t>Ms Krynska</t>
        </is>
      </c>
      <c r="F55" s="60" t="n">
        <v>236538</v>
      </c>
      <c r="G55" s="196" t="n">
        <v>44805</v>
      </c>
      <c r="H55" s="197" t="n">
        <v>44834</v>
      </c>
      <c r="I55" s="60">
        <f>(H55-G55)+1</f>
        <v/>
      </c>
      <c r="J55" s="62" t="n">
        <v>30</v>
      </c>
      <c r="K55" s="65">
        <f>J55*I55</f>
        <v/>
      </c>
      <c r="L55" s="64">
        <f>K55*0.125</f>
        <v/>
      </c>
      <c r="M55" s="65">
        <f>K55+L55</f>
        <v/>
      </c>
      <c r="N55" s="117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5.75" customHeight="1" s="183">
      <c r="A56" s="180" t="inlineStr">
        <is>
          <t>179 Harlesden Road, London, NW10 3SD</t>
        </is>
      </c>
      <c r="B56" s="158" t="n"/>
      <c r="C56" s="60" t="n">
        <v>5</v>
      </c>
      <c r="D56" s="177" t="inlineStr">
        <is>
          <t>Triple</t>
        </is>
      </c>
      <c r="E56" s="60" t="inlineStr">
        <is>
          <t>Mr Ogbuehi</t>
        </is>
      </c>
      <c r="F56" s="60" t="n">
        <v>233319</v>
      </c>
      <c r="G56" s="196" t="n">
        <v>44805</v>
      </c>
      <c r="H56" s="197" t="n">
        <v>44834</v>
      </c>
      <c r="I56" s="60">
        <f>(H56-G56)+1</f>
        <v/>
      </c>
      <c r="J56" s="62" t="n">
        <v>39</v>
      </c>
      <c r="K56" s="65">
        <f>J56*I56</f>
        <v/>
      </c>
      <c r="L56" s="64">
        <f>K56*0.125</f>
        <v/>
      </c>
      <c r="M56" s="65">
        <f>K56+L56</f>
        <v/>
      </c>
      <c r="N56" s="117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5.75" customHeight="1" s="183">
      <c r="A57" s="180" t="inlineStr">
        <is>
          <t>179 Harlesden Road, London, NW10 3SD</t>
        </is>
      </c>
      <c r="B57" s="158" t="n"/>
      <c r="C57" s="60" t="n">
        <v>6</v>
      </c>
      <c r="D57" s="177" t="inlineStr">
        <is>
          <t>Quad</t>
        </is>
      </c>
      <c r="E57" s="60" t="inlineStr">
        <is>
          <t>Mrs El-Mansour</t>
        </is>
      </c>
      <c r="F57" s="60" t="n">
        <v>235621</v>
      </c>
      <c r="G57" s="196" t="n">
        <v>44805</v>
      </c>
      <c r="H57" s="197" t="n">
        <v>44834</v>
      </c>
      <c r="I57" s="60">
        <f>(H57-G57)+1</f>
        <v/>
      </c>
      <c r="J57" s="62" t="n">
        <v>42</v>
      </c>
      <c r="K57" s="65">
        <f>J57*I57</f>
        <v/>
      </c>
      <c r="L57" s="64">
        <f>K57*0.125</f>
        <v/>
      </c>
      <c r="M57" s="65">
        <f>K57+L57</f>
        <v/>
      </c>
      <c r="N57" s="117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5.75" customHeight="1" s="183">
      <c r="A58" s="180" t="inlineStr">
        <is>
          <t>179 Harlesden Road, London, NW10 3SD</t>
        </is>
      </c>
      <c r="B58" s="158" t="n"/>
      <c r="C58" s="60" t="n">
        <v>6</v>
      </c>
      <c r="D58" s="177" t="inlineStr">
        <is>
          <t>Quad</t>
        </is>
      </c>
      <c r="E58" s="60" t="inlineStr">
        <is>
          <t>Ms Yosra Osman</t>
        </is>
      </c>
      <c r="F58" s="60" t="n">
        <v>238858</v>
      </c>
      <c r="G58" s="196" t="n">
        <v>44805</v>
      </c>
      <c r="H58" s="197" t="n">
        <v>44834</v>
      </c>
      <c r="I58" s="60">
        <f>(H58-G58)+1</f>
        <v/>
      </c>
      <c r="J58" s="62" t="n">
        <v>42</v>
      </c>
      <c r="K58" s="65">
        <f>J58*I58</f>
        <v/>
      </c>
      <c r="L58" s="64">
        <f>K58*0.125</f>
        <v/>
      </c>
      <c r="M58" s="65">
        <f>K58+L58</f>
        <v/>
      </c>
      <c r="N58" s="117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5.75" customHeight="1" s="183">
      <c r="A59" s="180" t="inlineStr">
        <is>
          <t>179 Harlesden Road, London, NW10 3SD</t>
        </is>
      </c>
      <c r="B59" s="158" t="n"/>
      <c r="C59" s="60" t="n">
        <v>1</v>
      </c>
      <c r="D59" s="177" t="inlineStr">
        <is>
          <t>Double</t>
        </is>
      </c>
      <c r="E59" s="60" t="inlineStr">
        <is>
          <t>Marta Clementi</t>
        </is>
      </c>
      <c r="F59" s="134" t="n">
        <v>238276</v>
      </c>
      <c r="G59" s="196" t="n">
        <v>44805</v>
      </c>
      <c r="H59" s="197" t="n">
        <v>44834</v>
      </c>
      <c r="I59" s="60">
        <f>(H59-G59)+1</f>
        <v/>
      </c>
      <c r="J59" s="62" t="n">
        <v>70</v>
      </c>
      <c r="K59" s="65">
        <f>J59*I59</f>
        <v/>
      </c>
      <c r="L59" s="64">
        <f>K59*0.125</f>
        <v/>
      </c>
      <c r="M59" s="65">
        <f>K59+L59</f>
        <v/>
      </c>
      <c r="N59" s="117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5.75" customHeight="1" s="183">
      <c r="A60" s="180" t="inlineStr">
        <is>
          <t>179 Harlesden Road, London, NW10 3SD</t>
        </is>
      </c>
      <c r="B60" s="158" t="n"/>
      <c r="C60" s="60" t="n">
        <v>3</v>
      </c>
      <c r="D60" s="177" t="inlineStr">
        <is>
          <t>Double</t>
        </is>
      </c>
      <c r="E60" s="60" t="inlineStr">
        <is>
          <t>Vaughn Henry</t>
        </is>
      </c>
      <c r="F60" s="134" t="inlineStr">
        <is>
          <t>TBP</t>
        </is>
      </c>
      <c r="G60" s="196" t="n">
        <v>44805</v>
      </c>
      <c r="H60" s="197" t="n">
        <v>44834</v>
      </c>
      <c r="I60" s="60">
        <f>(H60-G60)+1</f>
        <v/>
      </c>
      <c r="J60" s="62" t="n">
        <v>35</v>
      </c>
      <c r="K60" s="65">
        <f>J60*I60</f>
        <v/>
      </c>
      <c r="L60" s="64">
        <f>K60*0.125</f>
        <v/>
      </c>
      <c r="M60" s="65">
        <f>K60+L60</f>
        <v/>
      </c>
      <c r="N60" s="117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5.75" customHeight="1" s="183">
      <c r="A61" s="180" t="inlineStr">
        <is>
          <t>179 Harlesden Road, London, NW10 3SD</t>
        </is>
      </c>
      <c r="B61" s="158" t="n"/>
      <c r="C61" s="60" t="n">
        <v>4</v>
      </c>
      <c r="D61" s="177" t="inlineStr">
        <is>
          <t>Double</t>
        </is>
      </c>
      <c r="E61" s="60" t="inlineStr">
        <is>
          <t>Ricardo Joseph</t>
        </is>
      </c>
      <c r="F61" s="134" t="n">
        <v>238746</v>
      </c>
      <c r="G61" s="196" t="n">
        <v>44805</v>
      </c>
      <c r="H61" s="197" t="n">
        <v>44834</v>
      </c>
      <c r="I61" s="60">
        <f>(H61-G61)+1</f>
        <v/>
      </c>
      <c r="J61" s="62" t="n">
        <v>35</v>
      </c>
      <c r="K61" s="65">
        <f>J61*I61</f>
        <v/>
      </c>
      <c r="L61" s="64">
        <f>K61*0.125</f>
        <v/>
      </c>
      <c r="M61" s="65">
        <f>K61+L61</f>
        <v/>
      </c>
      <c r="N61" s="117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5.75" customHeight="1" s="183">
      <c r="A62" s="180" t="inlineStr">
        <is>
          <t>179 Harlesden Road, London, NW10 3SD</t>
        </is>
      </c>
      <c r="B62" s="158" t="n"/>
      <c r="C62" s="60" t="n">
        <v>3</v>
      </c>
      <c r="D62" s="177" t="inlineStr">
        <is>
          <t>Double</t>
        </is>
      </c>
      <c r="E62" s="60" t="inlineStr">
        <is>
          <t xml:space="preserve"> Ms Paulina Gorczynska</t>
        </is>
      </c>
      <c r="F62" s="134" t="n">
        <v>237431</v>
      </c>
      <c r="G62" s="196" t="n">
        <v>44805</v>
      </c>
      <c r="H62" s="197" t="n">
        <v>44834</v>
      </c>
      <c r="I62" s="60">
        <f>(H62-G62)+1</f>
        <v/>
      </c>
      <c r="J62" s="62" t="n">
        <v>30</v>
      </c>
      <c r="K62" s="65">
        <f>J62*I62</f>
        <v/>
      </c>
      <c r="L62" s="64">
        <f>K62*0.125</f>
        <v/>
      </c>
      <c r="M62" s="65">
        <f>K62+L62</f>
        <v/>
      </c>
      <c r="N62" s="117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5.75" customHeight="1" s="183">
      <c r="A63" s="180" t="inlineStr">
        <is>
          <t>179 Harlesden Road, London, NW10 3SD</t>
        </is>
      </c>
      <c r="B63" s="158" t="n"/>
      <c r="C63" s="60" t="n">
        <v>1</v>
      </c>
      <c r="D63" s="177" t="inlineStr">
        <is>
          <t>Double</t>
        </is>
      </c>
      <c r="E63" s="60" t="inlineStr">
        <is>
          <t>Ms Allain</t>
        </is>
      </c>
      <c r="F63" s="134" t="n">
        <v>239125</v>
      </c>
      <c r="G63" s="196" t="n">
        <v>44805</v>
      </c>
      <c r="H63" s="197" t="n">
        <v>44834</v>
      </c>
      <c r="I63" s="60">
        <f>(H63-G63)+1</f>
        <v/>
      </c>
      <c r="J63" s="62" t="n">
        <v>70</v>
      </c>
      <c r="K63" s="65">
        <f>J63*I63</f>
        <v/>
      </c>
      <c r="L63" s="64">
        <f>K63*0.125</f>
        <v/>
      </c>
      <c r="M63" s="65">
        <f>K63+L63</f>
        <v/>
      </c>
      <c r="N63" s="117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7" t="n"/>
      <c r="K64" s="1" t="n"/>
      <c r="L64" s="1" t="n"/>
      <c r="M64" s="1" t="n"/>
      <c r="N64" s="117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5.75" customHeight="1" s="183">
      <c r="A65" s="77" t="n"/>
      <c r="B65" s="77" t="n"/>
      <c r="C65" s="77" t="n"/>
      <c r="D65" s="77" t="n"/>
      <c r="E65" s="77" t="n"/>
      <c r="F65" s="79" t="n"/>
      <c r="G65" s="199" t="inlineStr">
        <is>
          <t>Rental Period</t>
        </is>
      </c>
      <c r="I65" s="79" t="n"/>
      <c r="J65" s="80" t="n"/>
      <c r="K65" s="80" t="n"/>
      <c r="L65" s="80" t="n"/>
      <c r="M65" s="80" t="n"/>
      <c r="N65" s="117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5.75" customHeight="1" s="183">
      <c r="A66" s="184" t="inlineStr">
        <is>
          <t>Placement Property Address</t>
        </is>
      </c>
      <c r="B66" s="171" t="n"/>
      <c r="C66" s="184" t="inlineStr">
        <is>
          <t>Room no</t>
        </is>
      </c>
      <c r="D66" s="184" t="inlineStr">
        <is>
          <t>Room size</t>
        </is>
      </c>
      <c r="E66" s="82" t="inlineStr">
        <is>
          <t>Occupant</t>
        </is>
      </c>
      <c r="F66" s="83" t="inlineStr">
        <is>
          <t>Placement Reference Number</t>
        </is>
      </c>
      <c r="G66" s="82" t="inlineStr">
        <is>
          <t>Start</t>
        </is>
      </c>
      <c r="H66" s="82" t="inlineStr">
        <is>
          <t xml:space="preserve"> End</t>
        </is>
      </c>
      <c r="I66" s="84" t="inlineStr">
        <is>
          <t>No of Nights</t>
        </is>
      </c>
      <c r="J66" s="85" t="inlineStr">
        <is>
          <t>Nightly Rate (£)</t>
        </is>
      </c>
      <c r="K66" s="86" t="inlineStr">
        <is>
          <t>Monthly charge          (£)</t>
        </is>
      </c>
      <c r="L66" s="86" t="inlineStr">
        <is>
          <t>VAT 12.5%</t>
        </is>
      </c>
      <c r="M66" s="86" t="inlineStr">
        <is>
          <t>Total + Inc VAT</t>
        </is>
      </c>
      <c r="N66" s="117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5.75" customHeight="1" s="183">
      <c r="A67" s="185" t="inlineStr">
        <is>
          <t>10 Greystoke Park Terrace, Ealing, London, W5 1JL</t>
        </is>
      </c>
      <c r="B67" s="158" t="n"/>
      <c r="C67" s="87" t="n">
        <v>1</v>
      </c>
      <c r="D67" s="185" t="inlineStr">
        <is>
          <t>Double/ Disabled</t>
        </is>
      </c>
      <c r="E67" s="89" t="inlineStr">
        <is>
          <t>Miss Kaheni</t>
        </is>
      </c>
      <c r="F67" s="90" t="inlineStr">
        <is>
          <t>237187</t>
        </is>
      </c>
      <c r="G67" s="200" t="n">
        <v>44805</v>
      </c>
      <c r="H67" s="201" t="n">
        <v>44834</v>
      </c>
      <c r="I67" s="91">
        <f>(H67-G67)+1</f>
        <v/>
      </c>
      <c r="J67" s="92" t="n">
        <v>70</v>
      </c>
      <c r="K67" s="93">
        <f>J67*I67</f>
        <v/>
      </c>
      <c r="L67" s="93">
        <f>K67*0.125</f>
        <v/>
      </c>
      <c r="M67" s="92">
        <f>K67+L67</f>
        <v/>
      </c>
      <c r="N67" s="117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5.75" customHeight="1" s="183">
      <c r="A68" s="185" t="inlineStr">
        <is>
          <t>10 Greystoke Park Terrace, Ealing, London, W5 1JL</t>
        </is>
      </c>
      <c r="B68" s="158" t="n"/>
      <c r="C68" s="87" t="n">
        <v>4</v>
      </c>
      <c r="D68" s="185" t="inlineStr">
        <is>
          <t>Double</t>
        </is>
      </c>
      <c r="E68" s="89" t="inlineStr">
        <is>
          <t>Miss Aboumancher</t>
        </is>
      </c>
      <c r="F68" s="90" t="inlineStr">
        <is>
          <t>238162</t>
        </is>
      </c>
      <c r="G68" s="200" t="n">
        <v>44805</v>
      </c>
      <c r="H68" s="201" t="n">
        <v>44834</v>
      </c>
      <c r="I68" s="91">
        <f>(H68-G68)+1</f>
        <v/>
      </c>
      <c r="J68" s="92" t="n">
        <v>35</v>
      </c>
      <c r="K68" s="93">
        <f>J68*I68</f>
        <v/>
      </c>
      <c r="L68" s="93">
        <f>K68*0.125</f>
        <v/>
      </c>
      <c r="M68" s="92">
        <f>K68+L68</f>
        <v/>
      </c>
      <c r="N68" s="117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5.75" customHeight="1" s="183">
      <c r="A69" s="185" t="inlineStr">
        <is>
          <t>10 Greystoke Park Terrace, Ealing, London, W5 1JL</t>
        </is>
      </c>
      <c r="B69" s="158" t="n"/>
      <c r="C69" s="87" t="n">
        <v>5</v>
      </c>
      <c r="D69" s="185" t="inlineStr">
        <is>
          <t>Quad</t>
        </is>
      </c>
      <c r="E69" s="89" t="inlineStr">
        <is>
          <t>Safa Abubakar</t>
        </is>
      </c>
      <c r="F69" s="90" t="inlineStr">
        <is>
          <t>238442</t>
        </is>
      </c>
      <c r="G69" s="200" t="n">
        <v>44805</v>
      </c>
      <c r="H69" s="201" t="n">
        <v>44834</v>
      </c>
      <c r="I69" s="91">
        <f>(H69-G69)+1</f>
        <v/>
      </c>
      <c r="J69" s="92" t="n">
        <v>35</v>
      </c>
      <c r="K69" s="93">
        <f>J69*I69</f>
        <v/>
      </c>
      <c r="L69" s="93">
        <f>K69*0.125</f>
        <v/>
      </c>
      <c r="M69" s="92">
        <f>K69+L69</f>
        <v/>
      </c>
      <c r="N69" s="117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5.75" customHeight="1" s="183">
      <c r="A70" s="185" t="inlineStr">
        <is>
          <t>10 Greystoke Park Terrace, Ealing, London, W5 1JL</t>
        </is>
      </c>
      <c r="B70" s="158" t="n"/>
      <c r="C70" s="94" t="n">
        <v>6</v>
      </c>
      <c r="D70" s="185" t="inlineStr">
        <is>
          <t>Double</t>
        </is>
      </c>
      <c r="E70" s="96" t="inlineStr">
        <is>
          <t>Wendy Jones</t>
        </is>
      </c>
      <c r="F70" s="91" t="n">
        <v>233434</v>
      </c>
      <c r="G70" s="200" t="n">
        <v>44805</v>
      </c>
      <c r="H70" s="201" t="n">
        <v>44834</v>
      </c>
      <c r="I70" s="91">
        <f>(H70-G70)+1</f>
        <v/>
      </c>
      <c r="J70" s="92" t="n">
        <v>35</v>
      </c>
      <c r="K70" s="93">
        <f>J70*I70</f>
        <v/>
      </c>
      <c r="L70" s="93">
        <f>K70*0.125</f>
        <v/>
      </c>
      <c r="M70" s="93">
        <f>K70+L70</f>
        <v/>
      </c>
      <c r="N70" s="117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5.75" customHeight="1" s="183">
      <c r="A71" s="185" t="inlineStr">
        <is>
          <t>10 Greystoke Park Terrace, Ealing, London, W5 1JL</t>
        </is>
      </c>
      <c r="B71" s="158" t="n"/>
      <c r="C71" s="94" t="n">
        <v>3</v>
      </c>
      <c r="D71" s="185" t="inlineStr">
        <is>
          <t>Double</t>
        </is>
      </c>
      <c r="E71" s="96" t="inlineStr">
        <is>
          <t>Miss Krasniqi</t>
        </is>
      </c>
      <c r="F71" s="91" t="n">
        <v>238291</v>
      </c>
      <c r="G71" s="200" t="n">
        <v>44805</v>
      </c>
      <c r="H71" s="201" t="n">
        <v>44834</v>
      </c>
      <c r="I71" s="91">
        <f>(H71-G71)+1</f>
        <v/>
      </c>
      <c r="J71" s="92" t="n">
        <v>35</v>
      </c>
      <c r="K71" s="93">
        <f>J71*I71</f>
        <v/>
      </c>
      <c r="L71" s="93">
        <f>K71*0.125</f>
        <v/>
      </c>
      <c r="M71" s="93">
        <f>K71+L71</f>
        <v/>
      </c>
      <c r="N71" s="117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5.75" customHeight="1" s="183">
      <c r="A72" s="185" t="inlineStr">
        <is>
          <t>10 Greystoke Park Terrace, Ealing, London, W5 1JL</t>
        </is>
      </c>
      <c r="B72" s="158" t="n"/>
      <c r="C72" s="94" t="n">
        <v>7</v>
      </c>
      <c r="D72" s="185" t="inlineStr">
        <is>
          <t>Double</t>
        </is>
      </c>
      <c r="E72" s="96" t="inlineStr">
        <is>
          <t>Illias Chellali</t>
        </is>
      </c>
      <c r="F72" s="91" t="n">
        <v>238909</v>
      </c>
      <c r="G72" s="200" t="n">
        <v>44805</v>
      </c>
      <c r="H72" s="201" t="n">
        <v>44834</v>
      </c>
      <c r="I72" s="91">
        <f>(H72-G72)+1</f>
        <v/>
      </c>
      <c r="J72" s="92" t="n">
        <v>35</v>
      </c>
      <c r="K72" s="93">
        <f>J72*I72</f>
        <v/>
      </c>
      <c r="L72" s="93">
        <f>K72*0.125</f>
        <v/>
      </c>
      <c r="M72" s="93">
        <f>K72+L72</f>
        <v/>
      </c>
      <c r="N72" s="117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5.75" customHeight="1" s="183">
      <c r="A73" s="185" t="inlineStr">
        <is>
          <t>10 Greystoke Park Terrace, Ealing, London, W5 1JL</t>
        </is>
      </c>
      <c r="B73" s="158" t="n"/>
      <c r="C73" s="94" t="n">
        <v>7</v>
      </c>
      <c r="D73" s="185" t="inlineStr">
        <is>
          <t>Double</t>
        </is>
      </c>
      <c r="E73" s="96" t="inlineStr">
        <is>
          <t>Mr Gafudji</t>
        </is>
      </c>
      <c r="F73" s="91" t="n">
        <v>237814</v>
      </c>
      <c r="G73" s="200" t="n">
        <v>44805</v>
      </c>
      <c r="H73" s="201" t="n">
        <v>44834</v>
      </c>
      <c r="I73" s="91">
        <f>(H73-G73)+1</f>
        <v/>
      </c>
      <c r="J73" s="92" t="n">
        <v>35</v>
      </c>
      <c r="K73" s="93">
        <f>J73*I73</f>
        <v/>
      </c>
      <c r="L73" s="93">
        <f>K73*0.125</f>
        <v/>
      </c>
      <c r="M73" s="93">
        <f>K73+L73</f>
        <v/>
      </c>
      <c r="N73" s="117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5.75" customHeight="1" s="183">
      <c r="A74" s="185" t="inlineStr">
        <is>
          <t>10 Greystoke Park Terrace, Ealing, London, W5 1JL</t>
        </is>
      </c>
      <c r="B74" s="158" t="n"/>
      <c r="C74" s="94" t="n">
        <v>4</v>
      </c>
      <c r="D74" s="185" t="inlineStr">
        <is>
          <t>Double</t>
        </is>
      </c>
      <c r="E74" s="96" t="inlineStr">
        <is>
          <t>Marina Hashimi</t>
        </is>
      </c>
      <c r="F74" s="91" t="n">
        <v>238424</v>
      </c>
      <c r="G74" s="200" t="n">
        <v>44805</v>
      </c>
      <c r="H74" s="201" t="n">
        <v>44834</v>
      </c>
      <c r="I74" s="91">
        <f>(H74-G74)+1</f>
        <v/>
      </c>
      <c r="J74" s="92" t="n">
        <v>35</v>
      </c>
      <c r="K74" s="93">
        <f>J74*I74</f>
        <v/>
      </c>
      <c r="L74" s="93">
        <f>K74*0.125</f>
        <v/>
      </c>
      <c r="M74" s="93">
        <f>K74+L74</f>
        <v/>
      </c>
      <c r="N74" s="117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5.75" customHeight="1" s="183">
      <c r="A75" s="185" t="inlineStr">
        <is>
          <t>10 Greystoke Park Terrace, Ealing, London, W5 1JL</t>
        </is>
      </c>
      <c r="B75" s="158" t="n"/>
      <c r="C75" s="94" t="n">
        <v>2</v>
      </c>
      <c r="D75" s="185" t="inlineStr">
        <is>
          <t>Double</t>
        </is>
      </c>
      <c r="E75" s="96" t="inlineStr">
        <is>
          <t>Destiny Mckiernan</t>
        </is>
      </c>
      <c r="F75" s="91" t="n"/>
      <c r="G75" s="200" t="n">
        <v>44805</v>
      </c>
      <c r="H75" s="201" t="n">
        <v>44834</v>
      </c>
      <c r="I75" s="91">
        <f>(H75-G75)+1</f>
        <v/>
      </c>
      <c r="J75" s="92" t="n">
        <v>35</v>
      </c>
      <c r="K75" s="93">
        <f>J75*I75</f>
        <v/>
      </c>
      <c r="L75" s="93">
        <f>K75*0.125</f>
        <v/>
      </c>
      <c r="M75" s="93">
        <f>K75+L75</f>
        <v/>
      </c>
      <c r="N75" s="117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7" t="n"/>
      <c r="K76" s="1" t="n"/>
      <c r="L76" s="1" t="n"/>
      <c r="M76" s="1" t="n"/>
      <c r="N76" s="117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5.75" customHeight="1" s="183">
      <c r="A77" s="117" t="n"/>
      <c r="B77" s="9" t="n"/>
      <c r="C77" s="9" t="n"/>
      <c r="D77" s="9" t="n"/>
      <c r="E77" s="117" t="n"/>
      <c r="F77" s="7" t="n"/>
      <c r="G77" s="198" t="inlineStr">
        <is>
          <t>Rental Period</t>
        </is>
      </c>
      <c r="H77" s="167" t="n"/>
      <c r="I77" s="56" t="n"/>
      <c r="J77" s="33" t="n"/>
      <c r="K77" s="34" t="n"/>
      <c r="L77" s="34" t="n"/>
      <c r="M77" s="34" t="n"/>
      <c r="N77" s="117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5.75" customHeight="1" s="183">
      <c r="A78" s="174" t="inlineStr">
        <is>
          <t>Placement Property Address</t>
        </is>
      </c>
      <c r="B78" s="158" t="n"/>
      <c r="C78" s="174" t="inlineStr">
        <is>
          <t>Room no</t>
        </is>
      </c>
      <c r="D78" s="174" t="inlineStr">
        <is>
          <t>Room size</t>
        </is>
      </c>
      <c r="E78" s="157" t="inlineStr">
        <is>
          <t>Occupant</t>
        </is>
      </c>
      <c r="F78" s="37" t="inlineStr">
        <is>
          <t>Placement Reference Number</t>
        </is>
      </c>
      <c r="G78" s="157" t="inlineStr">
        <is>
          <t>Start</t>
        </is>
      </c>
      <c r="H78" s="157" t="inlineStr">
        <is>
          <t xml:space="preserve"> End</t>
        </is>
      </c>
      <c r="I78" s="38" t="inlineStr">
        <is>
          <t>No of Nights</t>
        </is>
      </c>
      <c r="J78" s="39" t="inlineStr">
        <is>
          <t>Nightly Rate (£)</t>
        </is>
      </c>
      <c r="K78" s="97" t="inlineStr">
        <is>
          <t>Monthly charge          (£)</t>
        </is>
      </c>
      <c r="L78" s="40" t="inlineStr">
        <is>
          <t>VAT 12.5%</t>
        </is>
      </c>
      <c r="M78" s="40" t="inlineStr">
        <is>
          <t>Total + Inc VAT</t>
        </is>
      </c>
      <c r="N78" s="117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5.75" customHeight="1" s="183">
      <c r="A79" s="181" t="inlineStr">
        <is>
          <t>62 Burns Road, Harlesden, London, NW10 4DY</t>
        </is>
      </c>
      <c r="B79" s="158" t="n"/>
      <c r="C79" s="98" t="n">
        <v>1</v>
      </c>
      <c r="D79" s="99" t="inlineStr">
        <is>
          <t>Double</t>
        </is>
      </c>
      <c r="E79" s="100" t="inlineStr">
        <is>
          <t>Mr Sayers</t>
        </is>
      </c>
      <c r="F79" s="101" t="inlineStr">
        <is>
          <t>235656</t>
        </is>
      </c>
      <c r="G79" s="196" t="n">
        <v>44805</v>
      </c>
      <c r="H79" s="197" t="n">
        <v>44834</v>
      </c>
      <c r="I79" s="102">
        <f>(H79-G79)+1</f>
        <v/>
      </c>
      <c r="J79" s="103" t="n">
        <v>70</v>
      </c>
      <c r="K79" s="116">
        <f>J79*I79</f>
        <v/>
      </c>
      <c r="L79" s="116">
        <f>K79*0.125</f>
        <v/>
      </c>
      <c r="M79" s="104">
        <f>K79+L79</f>
        <v/>
      </c>
      <c r="N79" s="117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5.75" customHeight="1" s="183">
      <c r="A80" s="181" t="inlineStr">
        <is>
          <t>62 Burns Road, Harlesden, London, NW10 4DY</t>
        </is>
      </c>
      <c r="B80" s="158" t="n"/>
      <c r="C80" s="105" t="n">
        <v>4</v>
      </c>
      <c r="D80" s="68" t="inlineStr">
        <is>
          <t>Triple</t>
        </is>
      </c>
      <c r="E80" s="100" t="inlineStr">
        <is>
          <t>Ms Abas</t>
        </is>
      </c>
      <c r="F80" s="106" t="n">
        <v>236922</v>
      </c>
      <c r="G80" s="196" t="n">
        <v>44805</v>
      </c>
      <c r="H80" s="197" t="n">
        <v>44834</v>
      </c>
      <c r="I80" s="102">
        <f>(H80-G80)+1</f>
        <v/>
      </c>
      <c r="J80" s="116" t="n">
        <v>39</v>
      </c>
      <c r="K80" s="116">
        <f>J80*I80</f>
        <v/>
      </c>
      <c r="L80" s="116">
        <f>K80*0.125</f>
        <v/>
      </c>
      <c r="M80" s="104">
        <f>K80+L80</f>
        <v/>
      </c>
      <c r="N80" s="117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5.75" customHeight="1" s="183">
      <c r="A81" s="181" t="inlineStr">
        <is>
          <t>62 Burns Road, Harlesden, London, NW10 4DY</t>
        </is>
      </c>
      <c r="B81" s="158" t="n"/>
      <c r="C81" s="107" t="n">
        <v>6</v>
      </c>
      <c r="D81" s="68" t="inlineStr">
        <is>
          <t>Triple</t>
        </is>
      </c>
      <c r="E81" s="108" t="inlineStr">
        <is>
          <t>Mr Ezbon</t>
        </is>
      </c>
      <c r="F81" s="109" t="n">
        <v>237649</v>
      </c>
      <c r="G81" s="196" t="n">
        <v>44805</v>
      </c>
      <c r="H81" s="197" t="n">
        <v>44834</v>
      </c>
      <c r="I81" s="102">
        <f>(H81-G81)+1</f>
        <v/>
      </c>
      <c r="J81" s="110" t="n">
        <v>39</v>
      </c>
      <c r="K81" s="116">
        <f>J81*I81</f>
        <v/>
      </c>
      <c r="L81" s="116">
        <f>K81*0.125</f>
        <v/>
      </c>
      <c r="M81" s="104">
        <f>K81+L81</f>
        <v/>
      </c>
      <c r="N81" s="117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5.75" customHeight="1" s="183">
      <c r="A82" s="181" t="inlineStr">
        <is>
          <t>62 Burns Road, Harlesden, London, NW10 4DY</t>
        </is>
      </c>
      <c r="B82" s="158" t="n"/>
      <c r="C82" s="107" t="n">
        <v>3</v>
      </c>
      <c r="D82" s="68" t="inlineStr">
        <is>
          <t>Double</t>
        </is>
      </c>
      <c r="E82" s="108" t="inlineStr">
        <is>
          <t>Miss Farrah</t>
        </is>
      </c>
      <c r="F82" s="109" t="n">
        <v>238290</v>
      </c>
      <c r="G82" s="196" t="n">
        <v>44805</v>
      </c>
      <c r="H82" s="197" t="n">
        <v>44834</v>
      </c>
      <c r="I82" s="102">
        <f>(H82-G82)+1</f>
        <v/>
      </c>
      <c r="J82" s="110" t="n">
        <v>30</v>
      </c>
      <c r="K82" s="116">
        <f>J82*I82</f>
        <v/>
      </c>
      <c r="L82" s="116">
        <f>K82*0.125</f>
        <v/>
      </c>
      <c r="M82" s="104">
        <f>K82+L82</f>
        <v/>
      </c>
      <c r="N82" s="117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5.75" customHeight="1" s="183">
      <c r="A83" s="181" t="inlineStr">
        <is>
          <t>62 Burns Road, Harlesden, London, NW10 4DY</t>
        </is>
      </c>
      <c r="B83" s="158" t="n"/>
      <c r="C83" s="111" t="n">
        <v>5</v>
      </c>
      <c r="D83" s="68" t="inlineStr">
        <is>
          <t>Double</t>
        </is>
      </c>
      <c r="E83" s="112" t="inlineStr">
        <is>
          <t>Miss Mustafa</t>
        </is>
      </c>
      <c r="F83" s="111" t="n">
        <v>237313</v>
      </c>
      <c r="G83" s="196" t="n">
        <v>44805</v>
      </c>
      <c r="H83" s="197" t="n">
        <v>44834</v>
      </c>
      <c r="I83" s="102">
        <f>(H83-G83)+1</f>
        <v/>
      </c>
      <c r="J83" s="110" t="n">
        <v>30</v>
      </c>
      <c r="K83" s="116">
        <f>J83*I83</f>
        <v/>
      </c>
      <c r="L83" s="116">
        <f>K83*0.125</f>
        <v/>
      </c>
      <c r="M83" s="104">
        <f>K83+L83</f>
        <v/>
      </c>
      <c r="N83" s="117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30" t="n"/>
      <c r="K84" s="27" t="n"/>
      <c r="L84" s="27" t="n"/>
      <c r="M84" s="27" t="n"/>
      <c r="N84" s="117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5.75" customHeight="1" s="183">
      <c r="A85" s="117" t="n"/>
      <c r="B85" s="9" t="n"/>
      <c r="C85" s="9" t="n"/>
      <c r="D85" s="9" t="n"/>
      <c r="E85" s="117" t="n"/>
      <c r="F85" s="7" t="n"/>
      <c r="G85" s="198" t="inlineStr">
        <is>
          <t>Rental Period</t>
        </is>
      </c>
      <c r="H85" s="167" t="n"/>
      <c r="I85" s="56" t="n"/>
      <c r="J85" s="33" t="n"/>
      <c r="K85" s="34" t="n"/>
      <c r="L85" s="34" t="n"/>
      <c r="M85" s="34" t="n"/>
      <c r="N85" s="117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5.75" customHeight="1" s="183">
      <c r="A86" s="174" t="inlineStr">
        <is>
          <t>Placement Property Address</t>
        </is>
      </c>
      <c r="B86" s="158" t="n"/>
      <c r="C86" s="174" t="inlineStr">
        <is>
          <t>Room no</t>
        </is>
      </c>
      <c r="D86" s="174" t="inlineStr">
        <is>
          <t>Room size</t>
        </is>
      </c>
      <c r="E86" s="157" t="inlineStr">
        <is>
          <t>Occupant</t>
        </is>
      </c>
      <c r="F86" s="37" t="inlineStr">
        <is>
          <t>Placement Reference Number</t>
        </is>
      </c>
      <c r="G86" s="157" t="inlineStr">
        <is>
          <t>Start</t>
        </is>
      </c>
      <c r="H86" s="157" t="inlineStr">
        <is>
          <t xml:space="preserve"> End</t>
        </is>
      </c>
      <c r="I86" s="38" t="inlineStr">
        <is>
          <t>No of Nights</t>
        </is>
      </c>
      <c r="J86" s="39" t="inlineStr">
        <is>
          <t>Nightly Rate (£)</t>
        </is>
      </c>
      <c r="K86" s="97" t="inlineStr">
        <is>
          <t>Monthly charge          (£)</t>
        </is>
      </c>
      <c r="L86" s="40" t="inlineStr">
        <is>
          <t>VAT 12.5%</t>
        </is>
      </c>
      <c r="M86" s="40" t="inlineStr">
        <is>
          <t>Total + Inc VAT</t>
        </is>
      </c>
      <c r="N86" s="117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5.75" customHeight="1" s="183">
      <c r="A87" s="181" t="inlineStr">
        <is>
          <t>38 Wellington Road, Harrow, London, HA3 5SE</t>
        </is>
      </c>
      <c r="B87" s="158" t="n"/>
      <c r="C87" s="113" t="n">
        <v>1</v>
      </c>
      <c r="D87" s="114" t="inlineStr">
        <is>
          <t>Double</t>
        </is>
      </c>
      <c r="E87" s="114" t="inlineStr">
        <is>
          <t>Ms Jamil</t>
        </is>
      </c>
      <c r="F87" s="115" t="inlineStr">
        <is>
          <t>236415</t>
        </is>
      </c>
      <c r="G87" s="196" t="n">
        <v>44805</v>
      </c>
      <c r="H87" s="197" t="n">
        <v>44834</v>
      </c>
      <c r="I87" s="102">
        <f>(H87-G87)+1</f>
        <v/>
      </c>
      <c r="J87" s="103" t="n">
        <v>70</v>
      </c>
      <c r="K87" s="116">
        <f>J87*I87</f>
        <v/>
      </c>
      <c r="L87" s="116">
        <f>K87*0.125</f>
        <v/>
      </c>
      <c r="M87" s="104">
        <f>K87+L87</f>
        <v/>
      </c>
      <c r="N87" s="117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5.75" customHeight="1" s="183">
      <c r="A88" s="181" t="inlineStr">
        <is>
          <t>38 Wellington Road, Harrow, London, HA3 5SE</t>
        </is>
      </c>
      <c r="B88" s="158" t="n"/>
      <c r="C88" s="105" t="n">
        <v>2</v>
      </c>
      <c r="D88" s="68" t="inlineStr">
        <is>
          <t>Triple</t>
        </is>
      </c>
      <c r="E88" s="100" t="inlineStr">
        <is>
          <t>Ms Abdella</t>
        </is>
      </c>
      <c r="F88" s="106" t="n">
        <v>236107</v>
      </c>
      <c r="G88" s="196" t="n">
        <v>44805</v>
      </c>
      <c r="H88" s="197" t="n">
        <v>44834</v>
      </c>
      <c r="I88" s="102">
        <f>(H88-G88)+1</f>
        <v/>
      </c>
      <c r="J88" s="116" t="n">
        <v>36</v>
      </c>
      <c r="K88" s="116">
        <f>J88*I88</f>
        <v/>
      </c>
      <c r="L88" s="116">
        <f>K88*0.125</f>
        <v/>
      </c>
      <c r="M88" s="104">
        <f>K88+L88</f>
        <v/>
      </c>
      <c r="N88" s="117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5.75" customHeight="1" s="183">
      <c r="A89" s="181" t="inlineStr">
        <is>
          <t>38 Wellington Road, Harrow, London, HA3 5SE</t>
        </is>
      </c>
      <c r="B89" s="158" t="n"/>
      <c r="C89" s="107" t="n">
        <v>2</v>
      </c>
      <c r="D89" s="68" t="inlineStr">
        <is>
          <t>Double</t>
        </is>
      </c>
      <c r="E89" s="108" t="inlineStr">
        <is>
          <t>Miss Samarah Spencer</t>
        </is>
      </c>
      <c r="F89" s="109" t="n">
        <v>238752</v>
      </c>
      <c r="G89" s="196" t="n">
        <v>44805</v>
      </c>
      <c r="H89" s="197" t="n">
        <v>44834</v>
      </c>
      <c r="I89" s="102">
        <f>(H89-G89)+1</f>
        <v/>
      </c>
      <c r="J89" s="110" t="n">
        <v>35</v>
      </c>
      <c r="K89" s="116">
        <f>J89*I89</f>
        <v/>
      </c>
      <c r="L89" s="116">
        <f>K89*0.125</f>
        <v/>
      </c>
      <c r="M89" s="104">
        <f>K89+L89</f>
        <v/>
      </c>
      <c r="N89" s="117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5.75" customHeight="1" s="183">
      <c r="A90" s="181" t="inlineStr">
        <is>
          <t>38 Wellington Road, Harrow, London, HA3 5SE</t>
        </is>
      </c>
      <c r="B90" s="158" t="n"/>
      <c r="C90" s="107" t="n">
        <v>3</v>
      </c>
      <c r="D90" s="68" t="inlineStr">
        <is>
          <t>Double</t>
        </is>
      </c>
      <c r="E90" s="108" t="inlineStr">
        <is>
          <t>Mr Gordon</t>
        </is>
      </c>
      <c r="F90" s="109" t="n">
        <v>238201</v>
      </c>
      <c r="G90" s="196" t="n">
        <v>44805</v>
      </c>
      <c r="H90" s="197" t="n">
        <v>44834</v>
      </c>
      <c r="I90" s="102">
        <f>(H90-G90)+1</f>
        <v/>
      </c>
      <c r="J90" s="110" t="n">
        <v>30</v>
      </c>
      <c r="K90" s="116">
        <f>J90*I90</f>
        <v/>
      </c>
      <c r="L90" s="116">
        <f>K90*0.125</f>
        <v/>
      </c>
      <c r="M90" s="104">
        <f>K90+L90</f>
        <v/>
      </c>
      <c r="N90" s="117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5.75" customHeight="1" s="183">
      <c r="A91" s="181" t="inlineStr">
        <is>
          <t>38 Wellington Road, Harrow, London, HA3 5SE</t>
        </is>
      </c>
      <c r="B91" s="158" t="n"/>
      <c r="C91" s="107" t="n">
        <v>5</v>
      </c>
      <c r="D91" s="68" t="inlineStr">
        <is>
          <t>Double</t>
        </is>
      </c>
      <c r="E91" s="112" t="inlineStr">
        <is>
          <t>Mr Mohammed Khair</t>
        </is>
      </c>
      <c r="F91" s="109" t="n">
        <v>237849</v>
      </c>
      <c r="G91" s="196" t="n">
        <v>44805</v>
      </c>
      <c r="H91" s="197" t="n">
        <v>44834</v>
      </c>
      <c r="I91" s="102">
        <f>(H91-G91)+1</f>
        <v/>
      </c>
      <c r="J91" s="110" t="n">
        <v>30</v>
      </c>
      <c r="K91" s="116">
        <f>J91*I91</f>
        <v/>
      </c>
      <c r="L91" s="116">
        <f>K91*0.125</f>
        <v/>
      </c>
      <c r="M91" s="104">
        <f>K91+L91</f>
        <v/>
      </c>
      <c r="N91" s="117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5.75" customHeight="1" s="183">
      <c r="A92" s="181" t="inlineStr">
        <is>
          <t>38 Wellington Road, Harrow, London, HA3 5SE</t>
        </is>
      </c>
      <c r="B92" s="158" t="n"/>
      <c r="C92" s="111" t="n">
        <v>4</v>
      </c>
      <c r="D92" s="68" t="inlineStr">
        <is>
          <t>Double</t>
        </is>
      </c>
      <c r="E92" s="112" t="inlineStr">
        <is>
          <t>Ms Shuaib</t>
        </is>
      </c>
      <c r="F92" s="109" t="n">
        <v>237321</v>
      </c>
      <c r="G92" s="196" t="n">
        <v>44805</v>
      </c>
      <c r="H92" s="197" t="n">
        <v>44834</v>
      </c>
      <c r="I92" s="102">
        <f>(H92-G92)+1</f>
        <v/>
      </c>
      <c r="J92" s="110" t="n">
        <v>30</v>
      </c>
      <c r="K92" s="116">
        <f>J92*I92</f>
        <v/>
      </c>
      <c r="L92" s="116">
        <f>K92*0.125</f>
        <v/>
      </c>
      <c r="M92" s="104">
        <f>K92+L92</f>
        <v/>
      </c>
      <c r="N92" s="117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5.75" customHeight="1" s="183">
      <c r="A93" s="181" t="inlineStr">
        <is>
          <t>38 Wellington Road, Harrow, London, HA3 5SE</t>
        </is>
      </c>
      <c r="B93" s="158" t="n"/>
      <c r="C93" s="102" t="n">
        <v>6</v>
      </c>
      <c r="D93" s="177" t="inlineStr">
        <is>
          <t>Double</t>
        </is>
      </c>
      <c r="E93" s="68" t="inlineStr">
        <is>
          <t>Ms Harris</t>
        </is>
      </c>
      <c r="F93" s="102" t="n">
        <v>237055</v>
      </c>
      <c r="G93" s="196" t="n">
        <v>44805</v>
      </c>
      <c r="H93" s="197" t="n">
        <v>44834</v>
      </c>
      <c r="I93" s="102">
        <f>(H93-G93)+1</f>
        <v/>
      </c>
      <c r="J93" s="116" t="n">
        <v>30</v>
      </c>
      <c r="K93" s="116">
        <f>J93*I93</f>
        <v/>
      </c>
      <c r="L93" s="116">
        <f>K93*0.125</f>
        <v/>
      </c>
      <c r="M93" s="104">
        <f>K93+L93</f>
        <v/>
      </c>
      <c r="N93" s="117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5.75" customHeight="1" s="183">
      <c r="A94" s="181" t="inlineStr">
        <is>
          <t>38 Wellington Road, Harrow, London, HA3 5SE</t>
        </is>
      </c>
      <c r="B94" s="158" t="n"/>
      <c r="C94" s="102" t="n">
        <v>1</v>
      </c>
      <c r="D94" s="177" t="inlineStr">
        <is>
          <t>Double</t>
        </is>
      </c>
      <c r="E94" s="68" t="inlineStr">
        <is>
          <t>Ms Kerry-ann Prussia</t>
        </is>
      </c>
      <c r="F94" s="102" t="n">
        <v>238131</v>
      </c>
      <c r="G94" s="196" t="n">
        <v>44805</v>
      </c>
      <c r="H94" s="197" t="n">
        <v>44834</v>
      </c>
      <c r="I94" s="102">
        <f>(H94-G94)+1</f>
        <v/>
      </c>
      <c r="J94" s="116" t="n">
        <v>70</v>
      </c>
      <c r="K94" s="116">
        <f>J94*I94</f>
        <v/>
      </c>
      <c r="L94" s="116">
        <f>K94*0.125</f>
        <v/>
      </c>
      <c r="M94" s="104">
        <f>K94+L94</f>
        <v/>
      </c>
      <c r="N94" s="117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5.75" customHeight="1" s="183">
      <c r="A95" s="181" t="inlineStr">
        <is>
          <t>38 Wellington Road, Harrow, London, HA3 5SE</t>
        </is>
      </c>
      <c r="B95" s="158" t="n"/>
      <c r="C95" s="102" t="n">
        <v>1</v>
      </c>
      <c r="D95" s="177" t="inlineStr">
        <is>
          <t>Double</t>
        </is>
      </c>
      <c r="E95" s="68" t="inlineStr">
        <is>
          <t>Ms Allain</t>
        </is>
      </c>
      <c r="F95" s="102" t="n">
        <v>239125</v>
      </c>
      <c r="G95" s="196" t="n">
        <v>44805</v>
      </c>
      <c r="H95" s="197" t="n">
        <v>44834</v>
      </c>
      <c r="I95" s="102">
        <f>(H95-G95)+1</f>
        <v/>
      </c>
      <c r="J95" s="116" t="n">
        <v>70</v>
      </c>
      <c r="K95" s="116">
        <f>J95*I95</f>
        <v/>
      </c>
      <c r="L95" s="116">
        <f>K95*0.125</f>
        <v/>
      </c>
      <c r="M95" s="104">
        <f>K95+L95</f>
        <v/>
      </c>
      <c r="N95" s="117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5.75" customHeight="1" s="183">
      <c r="A96" s="118" t="n"/>
      <c r="B96" s="119" t="n"/>
      <c r="C96" s="120" t="n"/>
      <c r="D96" s="55" t="n"/>
      <c r="E96" s="121" t="n"/>
      <c r="F96" s="122" t="n"/>
      <c r="G96" s="194" t="n"/>
      <c r="H96" s="195" t="n"/>
      <c r="I96" s="120" t="n"/>
      <c r="J96" s="58" t="n"/>
      <c r="K96" s="58" t="n"/>
      <c r="L96" s="58" t="n"/>
      <c r="M96" s="123" t="n"/>
      <c r="N96" s="117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5.75" customHeight="1" s="183">
      <c r="A97" s="117" t="n"/>
      <c r="B97" s="9" t="n"/>
      <c r="C97" s="9" t="n"/>
      <c r="D97" s="9" t="n"/>
      <c r="E97" s="117" t="n"/>
      <c r="F97" s="7" t="n"/>
      <c r="G97" s="198" t="inlineStr">
        <is>
          <t>Rental Period</t>
        </is>
      </c>
      <c r="H97" s="167" t="n"/>
      <c r="I97" s="56" t="n"/>
      <c r="J97" s="33" t="n"/>
      <c r="K97" s="34" t="n"/>
      <c r="L97" s="34" t="n"/>
      <c r="M97" s="123" t="n"/>
      <c r="N97" s="117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.75" customHeight="1" s="183">
      <c r="A98" s="174" t="inlineStr">
        <is>
          <t>Placement Property Address</t>
        </is>
      </c>
      <c r="B98" s="158" t="n"/>
      <c r="C98" s="174" t="inlineStr">
        <is>
          <t>Room no</t>
        </is>
      </c>
      <c r="D98" s="174" t="inlineStr">
        <is>
          <t>Room size</t>
        </is>
      </c>
      <c r="E98" s="157" t="inlineStr">
        <is>
          <t>Occupant</t>
        </is>
      </c>
      <c r="F98" s="37" t="inlineStr">
        <is>
          <t>Placement Reference Number</t>
        </is>
      </c>
      <c r="G98" s="157" t="inlineStr">
        <is>
          <t>Start</t>
        </is>
      </c>
      <c r="H98" s="157" t="inlineStr">
        <is>
          <t xml:space="preserve"> End</t>
        </is>
      </c>
      <c r="I98" s="38" t="inlineStr">
        <is>
          <t>No of Nights</t>
        </is>
      </c>
      <c r="J98" s="39" t="inlineStr">
        <is>
          <t>Nightly Rate (£)</t>
        </is>
      </c>
      <c r="K98" s="97" t="inlineStr">
        <is>
          <t>Monthly charge          (£)</t>
        </is>
      </c>
      <c r="L98" s="40" t="inlineStr">
        <is>
          <t>VAT 12.5%</t>
        </is>
      </c>
      <c r="M98" s="124" t="inlineStr">
        <is>
          <t>Total + Inc VAT</t>
        </is>
      </c>
      <c r="N98" s="117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5.75" customHeight="1" s="183">
      <c r="A99" s="181" t="inlineStr">
        <is>
          <t>5 Cecil Road, Harlesden, London, NW10 8UB</t>
        </is>
      </c>
      <c r="B99" s="158" t="n"/>
      <c r="C99" s="105" t="n">
        <v>2</v>
      </c>
      <c r="D99" s="68" t="inlineStr">
        <is>
          <t>Double</t>
        </is>
      </c>
      <c r="E99" s="100" t="inlineStr">
        <is>
          <t>James Dear</t>
        </is>
      </c>
      <c r="F99" s="106" t="n">
        <v>236674</v>
      </c>
      <c r="G99" s="196" t="n">
        <v>44805</v>
      </c>
      <c r="H99" s="197" t="n">
        <v>44834</v>
      </c>
      <c r="I99" s="102">
        <f>(H99-G99)+1</f>
        <v/>
      </c>
      <c r="J99" s="116" t="n">
        <v>30</v>
      </c>
      <c r="K99" s="116">
        <f>J99*I99</f>
        <v/>
      </c>
      <c r="L99" s="116">
        <f>K99*0.125</f>
        <v/>
      </c>
      <c r="M99" s="104">
        <f>K99+L99</f>
        <v/>
      </c>
      <c r="N99" s="117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5.75" customHeight="1" s="183">
      <c r="A100" s="181" t="inlineStr">
        <is>
          <t>5 Cecil Road, Harlesden, London, NW10 8UB</t>
        </is>
      </c>
      <c r="B100" s="158" t="n"/>
      <c r="C100" s="105" t="n">
        <v>1</v>
      </c>
      <c r="D100" s="68" t="inlineStr">
        <is>
          <t>Double</t>
        </is>
      </c>
      <c r="E100" s="100" t="inlineStr">
        <is>
          <t>Ms Barnes</t>
        </is>
      </c>
      <c r="F100" s="106" t="n">
        <v>232722</v>
      </c>
      <c r="G100" s="196" t="n">
        <v>44805</v>
      </c>
      <c r="H100" s="197" t="n">
        <v>44834</v>
      </c>
      <c r="I100" s="102">
        <f>(H100-G100)+1</f>
        <v/>
      </c>
      <c r="J100" s="116" t="n">
        <v>70</v>
      </c>
      <c r="K100" s="116">
        <f>J100*I100</f>
        <v/>
      </c>
      <c r="L100" s="116">
        <f>K100*0.125</f>
        <v/>
      </c>
      <c r="M100" s="104">
        <f>K100+L100</f>
        <v/>
      </c>
      <c r="N100" s="117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.75" customHeight="1" s="183">
      <c r="A101" s="181" t="inlineStr">
        <is>
          <t>5 Cecil Road, Harlesden, London, NW10 8UB</t>
        </is>
      </c>
      <c r="B101" s="158" t="n"/>
      <c r="C101" s="105" t="n">
        <v>5</v>
      </c>
      <c r="D101" s="68" t="inlineStr">
        <is>
          <t>Double</t>
        </is>
      </c>
      <c r="E101" s="100" t="inlineStr">
        <is>
          <t>Ms Barnes</t>
        </is>
      </c>
      <c r="F101" s="106" t="n">
        <v>232722</v>
      </c>
      <c r="G101" s="196" t="n">
        <v>44805</v>
      </c>
      <c r="H101" s="197" t="n">
        <v>44834</v>
      </c>
      <c r="I101" s="102">
        <f>(H101-G101)+1</f>
        <v/>
      </c>
      <c r="J101" s="116" t="n">
        <v>30</v>
      </c>
      <c r="K101" s="116">
        <f>J101*I101</f>
        <v/>
      </c>
      <c r="L101" s="116">
        <f>K101*0.125</f>
        <v/>
      </c>
      <c r="M101" s="104">
        <f>K101+L101</f>
        <v/>
      </c>
      <c r="N101" s="117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5.75" customHeight="1" s="183">
      <c r="A102" s="181" t="inlineStr">
        <is>
          <t>5 Cecil Road, Harlesden, London, NW10 8UB</t>
        </is>
      </c>
      <c r="B102" s="158" t="n"/>
      <c r="C102" s="111" t="n">
        <v>3</v>
      </c>
      <c r="D102" s="68" t="inlineStr">
        <is>
          <t>Quad</t>
        </is>
      </c>
      <c r="E102" s="112" t="inlineStr">
        <is>
          <t>Ms Singh</t>
        </is>
      </c>
      <c r="F102" s="109" t="n">
        <v>237347</v>
      </c>
      <c r="G102" s="196" t="n">
        <v>44805</v>
      </c>
      <c r="H102" s="197" t="n">
        <v>44834</v>
      </c>
      <c r="I102" s="102">
        <f>(H102-G102)+1</f>
        <v/>
      </c>
      <c r="J102" s="110" t="n">
        <v>42</v>
      </c>
      <c r="K102" s="116">
        <f>J102*I102</f>
        <v/>
      </c>
      <c r="L102" s="116">
        <f>K102*0.125</f>
        <v/>
      </c>
      <c r="M102" s="104">
        <f>K102+L102</f>
        <v/>
      </c>
      <c r="N102" s="117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.75" customHeight="1" s="183">
      <c r="A103" s="181" t="inlineStr">
        <is>
          <t>5 Cecil Road, Harlesden, London, NW10 8UB</t>
        </is>
      </c>
      <c r="B103" s="158" t="n"/>
      <c r="C103" s="111" t="n">
        <v>6</v>
      </c>
      <c r="D103" s="68" t="inlineStr">
        <is>
          <t>Double</t>
        </is>
      </c>
      <c r="E103" s="112" t="inlineStr">
        <is>
          <t>Mr Damien Mcevoy</t>
        </is>
      </c>
      <c r="F103" s="109" t="n">
        <v>238468</v>
      </c>
      <c r="G103" s="196" t="n">
        <v>44805</v>
      </c>
      <c r="H103" s="197" t="n">
        <v>44834</v>
      </c>
      <c r="I103" s="102">
        <f>(H103-G103)+1</f>
        <v/>
      </c>
      <c r="J103" s="110" t="n">
        <v>30</v>
      </c>
      <c r="K103" s="116">
        <f>J103*I103</f>
        <v/>
      </c>
      <c r="L103" s="116">
        <f>K103*0.125</f>
        <v/>
      </c>
      <c r="M103" s="104">
        <f>K103+L103</f>
        <v/>
      </c>
      <c r="N103" s="117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5.75" customHeight="1" s="183">
      <c r="A104" s="181" t="inlineStr">
        <is>
          <t>5 Cecil Road, Harlesden, London, NW10 8UB</t>
        </is>
      </c>
      <c r="B104" s="158" t="n"/>
      <c r="C104" s="111" t="n">
        <v>4</v>
      </c>
      <c r="D104" s="68" t="inlineStr">
        <is>
          <t>Triple</t>
        </is>
      </c>
      <c r="E104" s="112" t="inlineStr">
        <is>
          <t>Mr Michael Ryan</t>
        </is>
      </c>
      <c r="F104" s="109" t="n">
        <v>238973</v>
      </c>
      <c r="G104" s="196" t="n">
        <v>44805</v>
      </c>
      <c r="H104" s="197" t="n">
        <v>44834</v>
      </c>
      <c r="I104" s="102">
        <f>(H104-G104)+1</f>
        <v/>
      </c>
      <c r="J104" s="110" t="n">
        <v>39</v>
      </c>
      <c r="K104" s="116">
        <f>J104*I104</f>
        <v/>
      </c>
      <c r="L104" s="116">
        <f>K104*0.125</f>
        <v/>
      </c>
      <c r="M104" s="104">
        <f>K104+L104</f>
        <v/>
      </c>
      <c r="N104" s="117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.75" customHeight="1" s="183">
      <c r="A105" s="118" t="n"/>
      <c r="B105" s="119" t="n"/>
      <c r="C105" s="120" t="n"/>
      <c r="D105" s="55" t="n"/>
      <c r="E105" s="121" t="n"/>
      <c r="F105" s="122" t="n"/>
      <c r="G105" s="194" t="n"/>
      <c r="H105" s="195" t="n"/>
      <c r="I105" s="120" t="n"/>
      <c r="J105" s="58" t="n"/>
      <c r="K105" s="58" t="n"/>
      <c r="L105" s="58" t="n"/>
      <c r="M105" s="125" t="n"/>
      <c r="N105" s="117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5.75" customHeight="1" s="183">
      <c r="A106" s="117" t="n"/>
      <c r="B106" s="9" t="n"/>
      <c r="C106" s="9" t="n"/>
      <c r="D106" s="9" t="n"/>
      <c r="E106" s="117" t="n"/>
      <c r="F106" s="7" t="n"/>
      <c r="G106" s="198" t="inlineStr">
        <is>
          <t>Rental Period</t>
        </is>
      </c>
      <c r="H106" s="167" t="n"/>
      <c r="I106" s="56" t="n"/>
      <c r="J106" s="33" t="n"/>
      <c r="K106" s="34" t="n"/>
      <c r="L106" s="34" t="n"/>
      <c r="M106" s="123" t="n"/>
      <c r="N106" s="117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5.75" customHeight="1" s="183">
      <c r="A107" s="174" t="inlineStr">
        <is>
          <t>Placement Property Address</t>
        </is>
      </c>
      <c r="B107" s="158" t="n"/>
      <c r="C107" s="174" t="inlineStr">
        <is>
          <t>Room no</t>
        </is>
      </c>
      <c r="D107" s="174" t="inlineStr">
        <is>
          <t>Room size</t>
        </is>
      </c>
      <c r="E107" s="157" t="inlineStr">
        <is>
          <t>Occupant</t>
        </is>
      </c>
      <c r="F107" s="37" t="inlineStr">
        <is>
          <t>Placement Reference Number</t>
        </is>
      </c>
      <c r="G107" s="157" t="inlineStr">
        <is>
          <t>Start</t>
        </is>
      </c>
      <c r="H107" s="157" t="inlineStr">
        <is>
          <t xml:space="preserve"> End</t>
        </is>
      </c>
      <c r="I107" s="38" t="inlineStr">
        <is>
          <t>No of Nights</t>
        </is>
      </c>
      <c r="J107" s="39" t="inlineStr">
        <is>
          <t>Nightly Rate (£)</t>
        </is>
      </c>
      <c r="K107" s="97" t="inlineStr">
        <is>
          <t>Monthly charge          (£)</t>
        </is>
      </c>
      <c r="L107" s="40" t="inlineStr">
        <is>
          <t>VAT 12.5%</t>
        </is>
      </c>
      <c r="M107" s="124" t="inlineStr">
        <is>
          <t>Total + Inc VAT</t>
        </is>
      </c>
      <c r="N107" s="117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5.75" customHeight="1" s="183">
      <c r="A108" s="181" t="inlineStr">
        <is>
          <t>311 Uxbridge Road, Acton, London W3 9QU</t>
        </is>
      </c>
      <c r="B108" s="158" t="n"/>
      <c r="C108" s="105" t="n">
        <v>2</v>
      </c>
      <c r="D108" s="68" t="inlineStr">
        <is>
          <t>Double</t>
        </is>
      </c>
      <c r="E108" s="100" t="inlineStr">
        <is>
          <t>Ms Gonclaves</t>
        </is>
      </c>
      <c r="F108" s="106" t="n">
        <v>237780</v>
      </c>
      <c r="G108" s="196" t="n">
        <v>44805</v>
      </c>
      <c r="H108" s="197" t="n">
        <v>44834</v>
      </c>
      <c r="I108" s="102">
        <f>(H108-G108)+1</f>
        <v/>
      </c>
      <c r="J108" s="116" t="n">
        <v>70</v>
      </c>
      <c r="K108" s="116">
        <f>J108*I108</f>
        <v/>
      </c>
      <c r="L108" s="116">
        <f>K108*0.125</f>
        <v/>
      </c>
      <c r="M108" s="104">
        <f>K108+L108</f>
        <v/>
      </c>
      <c r="N108" s="117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5.75" customHeight="1" s="183">
      <c r="A109" s="181" t="inlineStr">
        <is>
          <t>311 Uxbridge Road, Acton, London W3 9QU</t>
        </is>
      </c>
      <c r="B109" s="158" t="n"/>
      <c r="C109" s="105" t="n">
        <v>1</v>
      </c>
      <c r="D109" s="68" t="inlineStr">
        <is>
          <t>Single</t>
        </is>
      </c>
      <c r="E109" s="100" t="inlineStr">
        <is>
          <t>Mr Ward</t>
        </is>
      </c>
      <c r="F109" s="106" t="n">
        <v>235984</v>
      </c>
      <c r="G109" s="196" t="n">
        <v>44805</v>
      </c>
      <c r="H109" s="197" t="n">
        <v>44834</v>
      </c>
      <c r="I109" s="102">
        <f>(H109-G109)+1</f>
        <v/>
      </c>
      <c r="J109" s="116" t="n">
        <v>70</v>
      </c>
      <c r="K109" s="116">
        <f>J109*I109</f>
        <v/>
      </c>
      <c r="L109" s="116">
        <f>K109*0.125</f>
        <v/>
      </c>
      <c r="M109" s="104">
        <f>K109+L109</f>
        <v/>
      </c>
      <c r="N109" s="117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5.75" customHeight="1" s="183">
      <c r="A110" s="181" t="inlineStr">
        <is>
          <t>311 Uxbridge Road, Acton, London W3 9QU</t>
        </is>
      </c>
      <c r="B110" s="158" t="n"/>
      <c r="C110" s="105" t="n">
        <v>3</v>
      </c>
      <c r="D110" s="68" t="inlineStr">
        <is>
          <t>Double</t>
        </is>
      </c>
      <c r="E110" s="100" t="inlineStr">
        <is>
          <t>Fatima Omar-Layachi</t>
        </is>
      </c>
      <c r="F110" s="106" t="n">
        <v>237090</v>
      </c>
      <c r="G110" s="196" t="n">
        <v>44805</v>
      </c>
      <c r="H110" s="197" t="n">
        <v>44834</v>
      </c>
      <c r="I110" s="102">
        <f>(H110-G110)+1</f>
        <v/>
      </c>
      <c r="J110" s="116" t="n">
        <v>70</v>
      </c>
      <c r="K110" s="116">
        <f>J110*I110</f>
        <v/>
      </c>
      <c r="L110" s="116">
        <f>K110*0.125</f>
        <v/>
      </c>
      <c r="M110" s="104">
        <f>K110+L110</f>
        <v/>
      </c>
      <c r="N110" s="117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5.75" customHeight="1" s="183">
      <c r="A111" s="181" t="inlineStr">
        <is>
          <t>311 Uxbridge Road, Acton, London W3 9QU</t>
        </is>
      </c>
      <c r="B111" s="158" t="n"/>
      <c r="C111" s="105" t="n">
        <v>6</v>
      </c>
      <c r="D111" s="68" t="inlineStr">
        <is>
          <t>Double</t>
        </is>
      </c>
      <c r="E111" s="100" t="inlineStr">
        <is>
          <t>Ms Williams</t>
        </is>
      </c>
      <c r="F111" s="106" t="n">
        <v>236912</v>
      </c>
      <c r="G111" s="196" t="n">
        <v>44805</v>
      </c>
      <c r="H111" s="197" t="n">
        <v>44834</v>
      </c>
      <c r="I111" s="102">
        <f>(H111-G111)+1</f>
        <v/>
      </c>
      <c r="J111" s="116" t="n">
        <v>35</v>
      </c>
      <c r="K111" s="116">
        <f>J111*I111</f>
        <v/>
      </c>
      <c r="L111" s="116">
        <f>K111*0.125</f>
        <v/>
      </c>
      <c r="M111" s="104">
        <f>K111+L111</f>
        <v/>
      </c>
      <c r="N111" s="117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5.75" customHeight="1" s="183">
      <c r="A112" s="181" t="inlineStr">
        <is>
          <t>311 Uxbridge Road, Acton, London W3 9QU</t>
        </is>
      </c>
      <c r="B112" s="158" t="n"/>
      <c r="C112" s="105" t="n">
        <v>7</v>
      </c>
      <c r="D112" s="68" t="inlineStr">
        <is>
          <t>Double</t>
        </is>
      </c>
      <c r="E112" s="100" t="inlineStr">
        <is>
          <t>Mr Nana Sebeh</t>
        </is>
      </c>
      <c r="F112" s="106" t="n">
        <v>234852</v>
      </c>
      <c r="G112" s="196" t="n">
        <v>44805</v>
      </c>
      <c r="H112" s="197" t="n">
        <v>44834</v>
      </c>
      <c r="I112" s="102">
        <f>(H112-G112)+1</f>
        <v/>
      </c>
      <c r="J112" s="116" t="n">
        <v>35</v>
      </c>
      <c r="K112" s="116">
        <f>J112*I112</f>
        <v/>
      </c>
      <c r="L112" s="116">
        <f>K112*0.125</f>
        <v/>
      </c>
      <c r="M112" s="104">
        <f>K112+L112</f>
        <v/>
      </c>
      <c r="N112" s="117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5.75" customHeight="1" s="183">
      <c r="A113" s="181" t="inlineStr">
        <is>
          <t>311 Uxbridge Road, Acton, London W3 9QU</t>
        </is>
      </c>
      <c r="B113" s="158" t="n"/>
      <c r="C113" s="105" t="n">
        <v>10</v>
      </c>
      <c r="D113" s="68" t="inlineStr">
        <is>
          <t>Double</t>
        </is>
      </c>
      <c r="E113" s="100" t="inlineStr">
        <is>
          <t>Miss Butt</t>
        </is>
      </c>
      <c r="F113" s="106" t="n">
        <v>238162</v>
      </c>
      <c r="G113" s="196" t="n">
        <v>44805</v>
      </c>
      <c r="H113" s="197" t="n">
        <v>44834</v>
      </c>
      <c r="I113" s="102">
        <f>(H113-G113)+1</f>
        <v/>
      </c>
      <c r="J113" s="116" t="n">
        <v>35</v>
      </c>
      <c r="K113" s="116">
        <f>J113*I113</f>
        <v/>
      </c>
      <c r="L113" s="116">
        <f>K113*0.125</f>
        <v/>
      </c>
      <c r="M113" s="104">
        <f>K113+L113</f>
        <v/>
      </c>
      <c r="N113" s="117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5.75" customHeight="1" s="183">
      <c r="A114" s="181" t="inlineStr">
        <is>
          <t>311 Uxbridge Road, Acton, London W3 9QU</t>
        </is>
      </c>
      <c r="B114" s="158" t="n"/>
      <c r="C114" s="105" t="n">
        <v>9</v>
      </c>
      <c r="D114" s="68" t="inlineStr">
        <is>
          <t>Single</t>
        </is>
      </c>
      <c r="E114" s="100" t="inlineStr">
        <is>
          <t>Ishmael Akim</t>
        </is>
      </c>
      <c r="F114" s="106" t="n">
        <v>238710</v>
      </c>
      <c r="G114" s="196" t="n">
        <v>44805</v>
      </c>
      <c r="H114" s="197" t="n">
        <v>44834</v>
      </c>
      <c r="I114" s="102">
        <f>(H114-G114)+1</f>
        <v/>
      </c>
      <c r="J114" s="116" t="n">
        <v>35</v>
      </c>
      <c r="K114" s="116">
        <f>J114*I114</f>
        <v/>
      </c>
      <c r="L114" s="116">
        <f>K114*0.125</f>
        <v/>
      </c>
      <c r="M114" s="104">
        <f>K114+L114</f>
        <v/>
      </c>
      <c r="N114" s="117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5.75" customHeight="1" s="183">
      <c r="A115" s="181" t="inlineStr">
        <is>
          <t>311 Uxbridge Road, Acton, London W3 9QU</t>
        </is>
      </c>
      <c r="B115" s="158" t="n"/>
      <c r="C115" s="105" t="n">
        <v>11</v>
      </c>
      <c r="D115" s="68" t="inlineStr">
        <is>
          <t>Double</t>
        </is>
      </c>
      <c r="E115" s="100" t="inlineStr">
        <is>
          <t>Mohamed Saleh</t>
        </is>
      </c>
      <c r="F115" s="106" t="n">
        <v>236855</v>
      </c>
      <c r="G115" s="196" t="n">
        <v>44805</v>
      </c>
      <c r="H115" s="197" t="n">
        <v>44834</v>
      </c>
      <c r="I115" s="102">
        <f>(H115-G115)+1</f>
        <v/>
      </c>
      <c r="J115" s="116" t="n">
        <v>35</v>
      </c>
      <c r="K115" s="116">
        <f>J115*I115</f>
        <v/>
      </c>
      <c r="L115" s="116">
        <f>K115*0.125</f>
        <v/>
      </c>
      <c r="M115" s="104">
        <f>K115+L115</f>
        <v/>
      </c>
      <c r="N115" s="117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 s="183">
      <c r="A116" s="181" t="inlineStr">
        <is>
          <t>311 Uxbridge Road, Acton, London W3 9QU</t>
        </is>
      </c>
      <c r="B116" s="158" t="n"/>
      <c r="C116" s="102" t="n">
        <v>12</v>
      </c>
      <c r="D116" s="68" t="inlineStr">
        <is>
          <t>Quad</t>
        </is>
      </c>
      <c r="E116" s="100" t="inlineStr">
        <is>
          <t>Miss Arti</t>
        </is>
      </c>
      <c r="F116" s="106" t="n">
        <v>237218</v>
      </c>
      <c r="G116" s="196" t="n">
        <v>44805</v>
      </c>
      <c r="H116" s="197" t="n">
        <v>44834</v>
      </c>
      <c r="I116" s="102">
        <f>(H116-G116)+1</f>
        <v/>
      </c>
      <c r="J116" s="116" t="n">
        <v>35</v>
      </c>
      <c r="K116" s="116">
        <f>J116*I116</f>
        <v/>
      </c>
      <c r="L116" s="116">
        <f>K116*0.125</f>
        <v/>
      </c>
      <c r="M116" s="104">
        <f>K116+L116</f>
        <v/>
      </c>
      <c r="N116" s="117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</row>
    <row r="117" ht="15.75" customHeight="1" s="183">
      <c r="A117" s="181" t="inlineStr">
        <is>
          <t>311 Uxbridge Road, Acton, London W3 9QU</t>
        </is>
      </c>
      <c r="B117" s="158" t="n"/>
      <c r="C117" s="102" t="n">
        <v>4</v>
      </c>
      <c r="D117" s="68" t="inlineStr">
        <is>
          <t>Double</t>
        </is>
      </c>
      <c r="E117" s="100" t="inlineStr">
        <is>
          <t>Abdullah Ali</t>
        </is>
      </c>
      <c r="F117" s="106" t="n"/>
      <c r="G117" s="196" t="n">
        <v>44805</v>
      </c>
      <c r="H117" s="197" t="n">
        <v>44834</v>
      </c>
      <c r="I117" s="102">
        <f>(H117-G117)+1</f>
        <v/>
      </c>
      <c r="J117" s="116" t="n">
        <v>70</v>
      </c>
      <c r="K117" s="116">
        <f>J117*I117</f>
        <v/>
      </c>
      <c r="L117" s="116">
        <f>K117*0.125</f>
        <v/>
      </c>
      <c r="M117" s="104">
        <f>K117+L117</f>
        <v/>
      </c>
      <c r="N117" s="117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</row>
    <row r="118" ht="15.75" customHeight="1" s="183">
      <c r="A118" s="181" t="inlineStr">
        <is>
          <t>311 Uxbridge Road, Acton, London W3 9QU</t>
        </is>
      </c>
      <c r="B118" s="158" t="n"/>
      <c r="C118" s="102" t="n">
        <v>3</v>
      </c>
      <c r="D118" s="68" t="inlineStr">
        <is>
          <t>Double</t>
        </is>
      </c>
      <c r="E118" s="100" t="inlineStr">
        <is>
          <t>Sahra Said</t>
        </is>
      </c>
      <c r="F118" s="106" t="n">
        <v>239075</v>
      </c>
      <c r="G118" s="196" t="n">
        <v>44805</v>
      </c>
      <c r="H118" s="197" t="n">
        <v>44834</v>
      </c>
      <c r="I118" s="102">
        <f>(H118-G118)+1</f>
        <v/>
      </c>
      <c r="J118" s="116" t="n">
        <v>70</v>
      </c>
      <c r="K118" s="116">
        <f>J118*I118</f>
        <v/>
      </c>
      <c r="L118" s="116">
        <f>K118*0.125</f>
        <v/>
      </c>
      <c r="M118" s="104">
        <f>K118+L118</f>
        <v/>
      </c>
      <c r="N118" s="117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</row>
    <row r="119" ht="15.75" customHeight="1" s="183">
      <c r="A119" s="181" t="inlineStr">
        <is>
          <t>311 Uxbridge Road, Acton, London W3 9QU</t>
        </is>
      </c>
      <c r="B119" s="158" t="n"/>
      <c r="C119" s="102" t="n">
        <v>12</v>
      </c>
      <c r="D119" s="68" t="inlineStr">
        <is>
          <t>Quad</t>
        </is>
      </c>
      <c r="E119" s="100" t="inlineStr">
        <is>
          <t>Mr Rafiq</t>
        </is>
      </c>
      <c r="F119" s="106" t="n">
        <v>239064</v>
      </c>
      <c r="G119" s="196" t="n">
        <v>44805</v>
      </c>
      <c r="H119" s="197" t="n">
        <v>44834</v>
      </c>
      <c r="I119" s="102">
        <f>(H119-G119)+1</f>
        <v/>
      </c>
      <c r="J119" s="116" t="n">
        <v>35</v>
      </c>
      <c r="K119" s="116">
        <f>J119*I119</f>
        <v/>
      </c>
      <c r="L119" s="116">
        <f>K119*0.125</f>
        <v/>
      </c>
      <c r="M119" s="104">
        <f>K119+L119</f>
        <v/>
      </c>
      <c r="N119" s="117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</row>
    <row r="120" ht="15.75" customHeight="1" s="183">
      <c r="A120" s="118" t="n"/>
      <c r="B120" s="118" t="n"/>
      <c r="C120" s="120" t="n"/>
      <c r="D120" s="2" t="n"/>
      <c r="E120" s="126" t="n"/>
      <c r="F120" s="122" t="n"/>
      <c r="G120" s="202" t="n"/>
      <c r="H120" s="203" t="n"/>
      <c r="I120" s="120" t="n"/>
      <c r="J120" s="58" t="n"/>
      <c r="K120" s="58" t="n"/>
      <c r="L120" s="58" t="n"/>
      <c r="M120" s="127" t="n"/>
      <c r="N120" s="117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</row>
    <row r="121" ht="15.75" customHeight="1" s="183">
      <c r="A121" s="117" t="n"/>
      <c r="B121" s="9" t="n"/>
      <c r="C121" s="9" t="n"/>
      <c r="D121" s="9" t="n"/>
      <c r="E121" s="117" t="n"/>
      <c r="F121" s="7" t="n"/>
      <c r="G121" s="198" t="inlineStr">
        <is>
          <t>Rental Period</t>
        </is>
      </c>
      <c r="H121" s="167" t="n"/>
      <c r="I121" s="56" t="n"/>
      <c r="J121" s="33" t="n"/>
      <c r="K121" s="34" t="n"/>
      <c r="L121" s="34" t="n"/>
      <c r="M121" s="123" t="n"/>
      <c r="N121" s="117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</row>
    <row r="122" ht="15.75" customHeight="1" s="183">
      <c r="A122" s="174" t="inlineStr">
        <is>
          <t>Placement Property Address</t>
        </is>
      </c>
      <c r="B122" s="158" t="n"/>
      <c r="C122" s="174" t="inlineStr">
        <is>
          <t>Room no</t>
        </is>
      </c>
      <c r="D122" s="174" t="inlineStr">
        <is>
          <t>Room size</t>
        </is>
      </c>
      <c r="E122" s="157" t="inlineStr">
        <is>
          <t>Occupant</t>
        </is>
      </c>
      <c r="F122" s="37" t="inlineStr">
        <is>
          <t>Placement Reference Number</t>
        </is>
      </c>
      <c r="G122" s="157" t="inlineStr">
        <is>
          <t>Start</t>
        </is>
      </c>
      <c r="H122" s="157" t="inlineStr">
        <is>
          <t xml:space="preserve"> End</t>
        </is>
      </c>
      <c r="I122" s="38" t="inlineStr">
        <is>
          <t>No of Nights</t>
        </is>
      </c>
      <c r="J122" s="39" t="inlineStr">
        <is>
          <t>Nightly Rate (£)</t>
        </is>
      </c>
      <c r="K122" s="97" t="inlineStr">
        <is>
          <t>Monthly charge          (£)</t>
        </is>
      </c>
      <c r="L122" s="40" t="inlineStr">
        <is>
          <t>VAT 12.5%</t>
        </is>
      </c>
      <c r="M122" s="124" t="inlineStr">
        <is>
          <t>Total + Inc VAT</t>
        </is>
      </c>
      <c r="N122" s="117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</row>
    <row r="123" ht="15.75" customHeight="1" s="183">
      <c r="A123" s="181" t="inlineStr">
        <is>
          <t>22 Windsor Crescent, HA9 9AW</t>
        </is>
      </c>
      <c r="B123" s="158" t="n"/>
      <c r="C123" s="105" t="n">
        <v>2</v>
      </c>
      <c r="D123" s="68" t="inlineStr">
        <is>
          <t>Double</t>
        </is>
      </c>
      <c r="E123" s="100" t="inlineStr">
        <is>
          <t>Mr Mohammed</t>
        </is>
      </c>
      <c r="F123" s="106" t="n">
        <v>237388</v>
      </c>
      <c r="G123" s="196" t="n">
        <v>44805</v>
      </c>
      <c r="H123" s="197" t="n">
        <v>44834</v>
      </c>
      <c r="I123" s="102">
        <f>(H123-G123)+1</f>
        <v/>
      </c>
      <c r="J123" s="116" t="n">
        <v>70</v>
      </c>
      <c r="K123" s="116">
        <f>J123*I123</f>
        <v/>
      </c>
      <c r="L123" s="116">
        <f>K123*0.125</f>
        <v/>
      </c>
      <c r="M123" s="104">
        <f>K123+L123</f>
        <v/>
      </c>
      <c r="N123" s="117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</row>
    <row r="124" ht="15.75" customHeight="1" s="183">
      <c r="A124" s="181" t="inlineStr">
        <is>
          <t>22 Windsor Crescent, HA9 9AW</t>
        </is>
      </c>
      <c r="B124" s="158" t="n"/>
      <c r="C124" s="105" t="n">
        <v>4</v>
      </c>
      <c r="D124" s="68" t="inlineStr">
        <is>
          <t>Quin</t>
        </is>
      </c>
      <c r="E124" s="100" t="inlineStr">
        <is>
          <t>Roda Hufane</t>
        </is>
      </c>
      <c r="F124" s="106" t="n">
        <v>237701</v>
      </c>
      <c r="G124" s="196" t="n">
        <v>44805</v>
      </c>
      <c r="H124" s="197" t="n">
        <v>44834</v>
      </c>
      <c r="I124" s="102">
        <f>(H124-G124)+1</f>
        <v/>
      </c>
      <c r="J124" s="116" t="n">
        <v>48</v>
      </c>
      <c r="K124" s="116">
        <f>J124*I124</f>
        <v/>
      </c>
      <c r="L124" s="116">
        <f>K124*0.125</f>
        <v/>
      </c>
      <c r="M124" s="104">
        <f>K124+L124</f>
        <v/>
      </c>
      <c r="N124" s="117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</row>
    <row r="125" ht="15.75" customHeight="1" s="183">
      <c r="A125" s="181" t="inlineStr">
        <is>
          <t>22 Windsor Crescent, HA9 9AW</t>
        </is>
      </c>
      <c r="B125" s="158" t="n"/>
      <c r="C125" s="105" t="n">
        <v>5</v>
      </c>
      <c r="D125" s="68" t="inlineStr">
        <is>
          <t>Quad</t>
        </is>
      </c>
      <c r="E125" s="100" t="inlineStr">
        <is>
          <t>Mousab Alhasan</t>
        </is>
      </c>
      <c r="F125" s="106" t="n"/>
      <c r="G125" s="196" t="n">
        <v>44805</v>
      </c>
      <c r="H125" s="197" t="n">
        <v>44834</v>
      </c>
      <c r="I125" s="102">
        <f>(H125-G125)+1</f>
        <v/>
      </c>
      <c r="J125" s="116" t="n">
        <v>42</v>
      </c>
      <c r="K125" s="116">
        <f>J125*I125</f>
        <v/>
      </c>
      <c r="L125" s="116">
        <f>K125*0.125</f>
        <v/>
      </c>
      <c r="M125" s="104">
        <f>K125+L125</f>
        <v/>
      </c>
      <c r="N125" s="117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</row>
    <row r="126" ht="15.75" customHeight="1" s="183">
      <c r="A126" s="181" t="inlineStr">
        <is>
          <t>22 Windsor Crescent, HA9 9AW</t>
        </is>
      </c>
      <c r="B126" s="158" t="n"/>
      <c r="C126" s="105" t="n">
        <v>1</v>
      </c>
      <c r="D126" s="68" t="inlineStr">
        <is>
          <t>Double</t>
        </is>
      </c>
      <c r="E126" s="100" t="inlineStr">
        <is>
          <t>Mr Williams</t>
        </is>
      </c>
      <c r="F126" s="106" t="n">
        <v>237711</v>
      </c>
      <c r="G126" s="196" t="n">
        <v>44805</v>
      </c>
      <c r="H126" s="197" t="n">
        <v>44834</v>
      </c>
      <c r="I126" s="102">
        <f>(H126-G126)+1</f>
        <v/>
      </c>
      <c r="J126" s="116" t="n">
        <v>70</v>
      </c>
      <c r="K126" s="116">
        <f>J126*I126</f>
        <v/>
      </c>
      <c r="L126" s="116">
        <f>K126*0.125</f>
        <v/>
      </c>
      <c r="M126" s="104">
        <f>K126+L126</f>
        <v/>
      </c>
      <c r="N126" s="117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</row>
    <row r="127" ht="15.75" customHeight="1" s="183">
      <c r="A127" s="181" t="inlineStr">
        <is>
          <t>22 Windsor Crescent, HA9 9AW</t>
        </is>
      </c>
      <c r="B127" s="158" t="n"/>
      <c r="C127" s="105" t="n">
        <v>3</v>
      </c>
      <c r="D127" s="68" t="inlineStr">
        <is>
          <t>Double</t>
        </is>
      </c>
      <c r="E127" s="100" t="inlineStr">
        <is>
          <t>Mr Bhayani</t>
        </is>
      </c>
      <c r="F127" s="106" t="n">
        <v>237727</v>
      </c>
      <c r="G127" s="196" t="n">
        <v>44805</v>
      </c>
      <c r="H127" s="197" t="n">
        <v>44834</v>
      </c>
      <c r="I127" s="102">
        <f>(H127-G127)+1</f>
        <v/>
      </c>
      <c r="J127" s="116" t="n">
        <v>70</v>
      </c>
      <c r="K127" s="116">
        <f>J127*I127</f>
        <v/>
      </c>
      <c r="L127" s="116">
        <f>K127*0.125</f>
        <v/>
      </c>
      <c r="M127" s="104">
        <f>K127+L127</f>
        <v/>
      </c>
      <c r="N127" s="117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</row>
    <row r="128" ht="15.75" customHeight="1" s="183">
      <c r="A128" s="181" t="inlineStr">
        <is>
          <t>23 Windsor Crescent, HA9 9AW</t>
        </is>
      </c>
      <c r="B128" s="158" t="n"/>
      <c r="C128" s="102" t="n">
        <v>6</v>
      </c>
      <c r="D128" s="68" t="inlineStr">
        <is>
          <t>Quad</t>
        </is>
      </c>
      <c r="E128" s="100" t="inlineStr">
        <is>
          <t>Ms Ediane Baia</t>
        </is>
      </c>
      <c r="F128" s="106" t="n">
        <v>238314</v>
      </c>
      <c r="G128" s="196" t="n">
        <v>44805</v>
      </c>
      <c r="H128" s="197" t="n">
        <v>44834</v>
      </c>
      <c r="I128" s="102">
        <f>(H128-G128)+1</f>
        <v/>
      </c>
      <c r="J128" s="116" t="n">
        <v>42</v>
      </c>
      <c r="K128" s="116">
        <f>J128*I128</f>
        <v/>
      </c>
      <c r="L128" s="116">
        <f>K128*0.125</f>
        <v/>
      </c>
      <c r="M128" s="128">
        <f>K128+L128</f>
        <v/>
      </c>
      <c r="N128" s="117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</row>
    <row r="129" ht="15.75" customHeight="1" s="183">
      <c r="A129" s="181" t="inlineStr">
        <is>
          <t>23 Windsor Crescent, HA9 9AW</t>
        </is>
      </c>
      <c r="B129" s="158" t="n"/>
      <c r="C129" s="102" t="n">
        <v>5</v>
      </c>
      <c r="D129" s="68" t="inlineStr">
        <is>
          <t>Quad</t>
        </is>
      </c>
      <c r="E129" s="100" t="inlineStr">
        <is>
          <t>Pamela John-Phillip</t>
        </is>
      </c>
      <c r="F129" s="106" t="n">
        <v>237522</v>
      </c>
      <c r="G129" s="196" t="n">
        <v>44805</v>
      </c>
      <c r="H129" s="197" t="n">
        <v>44834</v>
      </c>
      <c r="I129" s="102">
        <f>(H129-G129)+1</f>
        <v/>
      </c>
      <c r="J129" s="116" t="n">
        <v>42</v>
      </c>
      <c r="K129" s="116">
        <f>J129*I129</f>
        <v/>
      </c>
      <c r="L129" s="116">
        <f>K129*0.125</f>
        <v/>
      </c>
      <c r="M129" s="128">
        <f>K129+L129</f>
        <v/>
      </c>
      <c r="N129" s="117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</row>
    <row r="130" ht="15.75" customHeight="1" s="183">
      <c r="A130" s="118" t="n"/>
      <c r="B130" s="118" t="n"/>
      <c r="C130" s="120" t="n"/>
      <c r="D130" s="2" t="n"/>
      <c r="E130" s="126" t="n"/>
      <c r="F130" s="122" t="n"/>
      <c r="G130" s="202" t="n"/>
      <c r="H130" s="203" t="n"/>
      <c r="I130" s="120" t="n"/>
      <c r="J130" s="58" t="n"/>
      <c r="K130" s="58" t="n"/>
      <c r="L130" s="58" t="n"/>
      <c r="M130" s="129" t="n"/>
      <c r="N130" s="117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</row>
    <row r="131" ht="15.75" customHeight="1" s="183">
      <c r="A131" s="117" t="n"/>
      <c r="B131" s="9" t="n"/>
      <c r="C131" s="9" t="n"/>
      <c r="D131" s="9" t="n"/>
      <c r="E131" s="117" t="n"/>
      <c r="F131" s="7" t="n"/>
      <c r="G131" s="198" t="inlineStr">
        <is>
          <t>Rental Period</t>
        </is>
      </c>
      <c r="H131" s="167" t="n"/>
      <c r="I131" s="56" t="n"/>
      <c r="J131" s="33" t="n"/>
      <c r="K131" s="34" t="n"/>
      <c r="L131" s="34" t="n"/>
      <c r="M131" s="123" t="n"/>
      <c r="N131" s="117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</row>
    <row r="132" ht="15.75" customHeight="1" s="183">
      <c r="A132" s="174" t="inlineStr">
        <is>
          <t>Placement Property Address</t>
        </is>
      </c>
      <c r="B132" s="158" t="n"/>
      <c r="C132" s="174" t="inlineStr">
        <is>
          <t>Room no</t>
        </is>
      </c>
      <c r="D132" s="174" t="inlineStr">
        <is>
          <t>Room size</t>
        </is>
      </c>
      <c r="E132" s="157" t="inlineStr">
        <is>
          <t>Occupant</t>
        </is>
      </c>
      <c r="F132" s="37" t="inlineStr">
        <is>
          <t>Placement Reference Number</t>
        </is>
      </c>
      <c r="G132" s="157" t="inlineStr">
        <is>
          <t>Start</t>
        </is>
      </c>
      <c r="H132" s="157" t="inlineStr">
        <is>
          <t xml:space="preserve"> End</t>
        </is>
      </c>
      <c r="I132" s="38" t="inlineStr">
        <is>
          <t>No of Nights</t>
        </is>
      </c>
      <c r="J132" s="39" t="inlineStr">
        <is>
          <t>Nightly Rate (£)</t>
        </is>
      </c>
      <c r="K132" s="97" t="inlineStr">
        <is>
          <t>Monthly charge          (£)</t>
        </is>
      </c>
      <c r="L132" s="40" t="inlineStr">
        <is>
          <t>VAT 12.5%</t>
        </is>
      </c>
      <c r="M132" s="124" t="inlineStr">
        <is>
          <t>Total + Inc VAT</t>
        </is>
      </c>
      <c r="N132" s="117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</row>
    <row r="133" ht="15.75" customHeight="1" s="183">
      <c r="A133" s="181" t="inlineStr">
        <is>
          <t>13 St Augustines Avenue W5 1ED</t>
        </is>
      </c>
      <c r="B133" s="158" t="n"/>
      <c r="C133" s="105" t="n">
        <v>1</v>
      </c>
      <c r="D133" s="68" t="inlineStr">
        <is>
          <t>Double</t>
        </is>
      </c>
      <c r="E133" s="100" t="inlineStr">
        <is>
          <t>Ms Yvonne Mcqueen</t>
        </is>
      </c>
      <c r="F133" s="106" t="n"/>
      <c r="G133" s="196" t="n">
        <v>44805</v>
      </c>
      <c r="H133" s="197" t="n">
        <v>44834</v>
      </c>
      <c r="I133" s="102">
        <f>(H133-G133)+1</f>
        <v/>
      </c>
      <c r="J133" s="116" t="n">
        <v>35</v>
      </c>
      <c r="K133" s="116">
        <f>J133*I133</f>
        <v/>
      </c>
      <c r="L133" s="116">
        <f>K133*0.125</f>
        <v/>
      </c>
      <c r="M133" s="104">
        <f>K133+L133</f>
        <v/>
      </c>
      <c r="N133" s="117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</row>
    <row r="134" ht="15.75" customHeight="1" s="183">
      <c r="A134" s="181" t="inlineStr">
        <is>
          <t>13 St Augustines Avenue W5 1ED</t>
        </is>
      </c>
      <c r="B134" s="158" t="n"/>
      <c r="C134" s="105" t="n">
        <v>2</v>
      </c>
      <c r="D134" s="68" t="inlineStr">
        <is>
          <t>Single</t>
        </is>
      </c>
      <c r="E134" s="100" t="inlineStr">
        <is>
          <t>Enley-Otti</t>
        </is>
      </c>
      <c r="F134" s="106" t="n">
        <v>238642</v>
      </c>
      <c r="G134" s="196" t="n">
        <v>44805</v>
      </c>
      <c r="H134" s="197" t="n">
        <v>44834</v>
      </c>
      <c r="I134" s="102">
        <f>(H134-G134)+1</f>
        <v/>
      </c>
      <c r="J134" s="116" t="n">
        <v>35</v>
      </c>
      <c r="K134" s="116">
        <f>J134*I134</f>
        <v/>
      </c>
      <c r="L134" s="116">
        <f>K134*0.125</f>
        <v/>
      </c>
      <c r="M134" s="104">
        <f>K134+L134</f>
        <v/>
      </c>
      <c r="N134" s="117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</row>
    <row r="135" ht="15.75" customHeight="1" s="183">
      <c r="A135" s="181" t="inlineStr">
        <is>
          <t>13 St Augustines Avenue W5 1ED</t>
        </is>
      </c>
      <c r="B135" s="158" t="n"/>
      <c r="C135" s="105" t="n">
        <v>3</v>
      </c>
      <c r="D135" s="68" t="inlineStr">
        <is>
          <t>Double</t>
        </is>
      </c>
      <c r="E135" s="100" t="inlineStr">
        <is>
          <t>Ms Amina Weheliye</t>
        </is>
      </c>
      <c r="F135" s="106" t="n">
        <v>238020</v>
      </c>
      <c r="G135" s="196" t="n">
        <v>44805</v>
      </c>
      <c r="H135" s="197" t="n">
        <v>44834</v>
      </c>
      <c r="I135" s="102">
        <f>(H135-G135)+1</f>
        <v/>
      </c>
      <c r="J135" s="116" t="n">
        <v>70</v>
      </c>
      <c r="K135" s="116">
        <f>J135*I135</f>
        <v/>
      </c>
      <c r="L135" s="116">
        <f>K135*0.125</f>
        <v/>
      </c>
      <c r="M135" s="104">
        <f>K135+L135</f>
        <v/>
      </c>
      <c r="N135" s="117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</row>
    <row r="136" ht="15.75" customHeight="1" s="183">
      <c r="A136" s="181" t="inlineStr">
        <is>
          <t>13 St Augustines Avenue W5 1ED</t>
        </is>
      </c>
      <c r="B136" s="158" t="n"/>
      <c r="C136" s="105" t="n">
        <v>6</v>
      </c>
      <c r="D136" s="68" t="inlineStr">
        <is>
          <t>Triple</t>
        </is>
      </c>
      <c r="E136" s="100" t="inlineStr">
        <is>
          <t>Mr Raami Hassan Baadle</t>
        </is>
      </c>
      <c r="F136" s="106" t="n">
        <v>238217</v>
      </c>
      <c r="G136" s="196" t="n">
        <v>44805</v>
      </c>
      <c r="H136" s="197" t="n">
        <v>44834</v>
      </c>
      <c r="I136" s="102">
        <f>(H136-G136)+1</f>
        <v/>
      </c>
      <c r="J136" s="116" t="n">
        <v>35</v>
      </c>
      <c r="K136" s="116">
        <f>J136*I136</f>
        <v/>
      </c>
      <c r="L136" s="116">
        <f>K136*0.125</f>
        <v/>
      </c>
      <c r="M136" s="104">
        <f>K136+L136</f>
        <v/>
      </c>
      <c r="N136" s="117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</row>
    <row r="137" ht="15.75" customHeight="1" s="183">
      <c r="A137" s="181" t="inlineStr">
        <is>
          <t>13 St Augustines Avenue W5 1ED</t>
        </is>
      </c>
      <c r="B137" s="158" t="n"/>
      <c r="C137" s="105" t="n">
        <v>4</v>
      </c>
      <c r="D137" s="68" t="inlineStr">
        <is>
          <t>Double</t>
        </is>
      </c>
      <c r="E137" s="100" t="inlineStr">
        <is>
          <t>Mr Khaled Hamed</t>
        </is>
      </c>
      <c r="F137" s="106" t="n">
        <v>238423</v>
      </c>
      <c r="G137" s="196" t="n">
        <v>44805</v>
      </c>
      <c r="H137" s="197" t="n">
        <v>44834</v>
      </c>
      <c r="I137" s="102">
        <f>(H137-G137)+1</f>
        <v/>
      </c>
      <c r="J137" s="116" t="n">
        <v>35</v>
      </c>
      <c r="K137" s="116">
        <f>J137*I137</f>
        <v/>
      </c>
      <c r="L137" s="116">
        <f>K137*0.125</f>
        <v/>
      </c>
      <c r="M137" s="104">
        <f>K137+L137</f>
        <v/>
      </c>
      <c r="N137" s="117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</row>
    <row r="138" ht="15.75" customHeight="1" s="183">
      <c r="A138" s="181" t="inlineStr">
        <is>
          <t>13 St Augustines Avenue W5 1ED</t>
        </is>
      </c>
      <c r="B138" s="158" t="n"/>
      <c r="C138" s="102" t="n">
        <v>5</v>
      </c>
      <c r="D138" s="68" t="inlineStr">
        <is>
          <t>Double</t>
        </is>
      </c>
      <c r="E138" s="100" t="inlineStr">
        <is>
          <t>Ms Husseini</t>
        </is>
      </c>
      <c r="F138" s="106" t="n">
        <v>237316</v>
      </c>
      <c r="G138" s="196" t="n">
        <v>44805</v>
      </c>
      <c r="H138" s="197" t="n">
        <v>44834</v>
      </c>
      <c r="I138" s="102">
        <f>(H138-G138)+1</f>
        <v/>
      </c>
      <c r="J138" s="116" t="n">
        <v>35</v>
      </c>
      <c r="K138" s="116">
        <f>J138*I138</f>
        <v/>
      </c>
      <c r="L138" s="116">
        <f>K138*0.125</f>
        <v/>
      </c>
      <c r="M138" s="128">
        <f>K138+L138</f>
        <v/>
      </c>
      <c r="N138" s="117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30" t="n"/>
      <c r="K139" s="27" t="n"/>
      <c r="L139" s="27" t="n"/>
      <c r="M139" s="130" t="n"/>
      <c r="N139" s="117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</row>
    <row r="140" ht="15.75" customHeight="1" s="183">
      <c r="A140" s="174" t="inlineStr">
        <is>
          <t>Placement Property Address</t>
        </is>
      </c>
      <c r="B140" s="158" t="n"/>
      <c r="C140" s="174" t="inlineStr">
        <is>
          <t>Room no</t>
        </is>
      </c>
      <c r="D140" s="174" t="inlineStr">
        <is>
          <t>Room size</t>
        </is>
      </c>
      <c r="E140" s="157" t="inlineStr">
        <is>
          <t>Occupant</t>
        </is>
      </c>
      <c r="F140" s="37" t="inlineStr">
        <is>
          <t>Placement Reference Number</t>
        </is>
      </c>
      <c r="G140" s="157" t="inlineStr">
        <is>
          <t>Start</t>
        </is>
      </c>
      <c r="H140" s="157" t="inlineStr">
        <is>
          <t xml:space="preserve"> End</t>
        </is>
      </c>
      <c r="I140" s="38" t="inlineStr">
        <is>
          <t>No of Nights</t>
        </is>
      </c>
      <c r="J140" s="39" t="inlineStr">
        <is>
          <t>Nightly Rate (£)</t>
        </is>
      </c>
      <c r="K140" s="97" t="inlineStr">
        <is>
          <t>Monthly charge          (£)</t>
        </is>
      </c>
      <c r="L140" s="40" t="inlineStr">
        <is>
          <t>VAT 12.5%</t>
        </is>
      </c>
      <c r="M140" s="124" t="inlineStr">
        <is>
          <t>Total + Inc VAT</t>
        </is>
      </c>
      <c r="N140" s="117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</row>
    <row r="141" ht="15.75" customHeight="1" s="183">
      <c r="A141" s="181" t="inlineStr">
        <is>
          <t>14 Regina Road, W13 9EF</t>
        </is>
      </c>
      <c r="B141" s="158" t="n"/>
      <c r="C141" s="105" t="n">
        <v>4</v>
      </c>
      <c r="D141" s="131" t="inlineStr">
        <is>
          <t>Double</t>
        </is>
      </c>
      <c r="E141" s="68" t="inlineStr">
        <is>
          <t>Mr Jeyatharan Mathuranayagam</t>
        </is>
      </c>
      <c r="F141" s="106" t="n">
        <v>238581</v>
      </c>
      <c r="G141" s="196" t="n">
        <v>44805</v>
      </c>
      <c r="H141" s="197" t="n">
        <v>44834</v>
      </c>
      <c r="I141" s="102">
        <f>(H141-G141)+1</f>
        <v/>
      </c>
      <c r="J141" s="116" t="n">
        <v>35</v>
      </c>
      <c r="K141" s="116">
        <f>J141*I141</f>
        <v/>
      </c>
      <c r="L141" s="116">
        <f>K141*0.125</f>
        <v/>
      </c>
      <c r="M141" s="104">
        <f>K141+L141</f>
        <v/>
      </c>
      <c r="N141" s="117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</row>
    <row r="142" ht="15.75" customHeight="1" s="183">
      <c r="A142" s="181" t="inlineStr">
        <is>
          <t>14 Regina Road, W13 9EF</t>
        </is>
      </c>
      <c r="B142" s="158" t="n"/>
      <c r="C142" s="105" t="n">
        <v>5</v>
      </c>
      <c r="D142" s="68" t="inlineStr">
        <is>
          <t>Double</t>
        </is>
      </c>
      <c r="E142" s="68" t="inlineStr">
        <is>
          <t>Mr Jeyatharan Mathuranayagam</t>
        </is>
      </c>
      <c r="F142" s="106" t="n">
        <v>238581</v>
      </c>
      <c r="G142" s="196" t="n">
        <v>44805</v>
      </c>
      <c r="H142" s="197" t="n">
        <v>44834</v>
      </c>
      <c r="I142" s="102">
        <f>(H142-G142)+1</f>
        <v/>
      </c>
      <c r="J142" s="116" t="n">
        <v>35</v>
      </c>
      <c r="K142" s="116">
        <f>J142*I142</f>
        <v/>
      </c>
      <c r="L142" s="116">
        <f>K142*0.125</f>
        <v/>
      </c>
      <c r="M142" s="104">
        <f>K142+L142</f>
        <v/>
      </c>
      <c r="N142" s="117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</row>
    <row r="143" ht="15.75" customHeight="1" s="183">
      <c r="A143" s="181" t="inlineStr">
        <is>
          <t>14 Regina Road, W13 9EF</t>
        </is>
      </c>
      <c r="B143" s="158" t="n"/>
      <c r="C143" s="105" t="n">
        <v>7</v>
      </c>
      <c r="D143" s="68" t="inlineStr">
        <is>
          <t>Double</t>
        </is>
      </c>
      <c r="E143" s="100" t="inlineStr">
        <is>
          <t>Bilan Amare</t>
        </is>
      </c>
      <c r="F143" s="106" t="n">
        <v>238664</v>
      </c>
      <c r="G143" s="196" t="n">
        <v>44805</v>
      </c>
      <c r="H143" s="197" t="n">
        <v>44834</v>
      </c>
      <c r="I143" s="102">
        <f>(H143-G143)+1</f>
        <v/>
      </c>
      <c r="J143" s="116" t="n">
        <v>35</v>
      </c>
      <c r="K143" s="116">
        <f>J143*I143</f>
        <v/>
      </c>
      <c r="L143" s="116">
        <f>K143*0.125</f>
        <v/>
      </c>
      <c r="M143" s="104">
        <f>K143+L143</f>
        <v/>
      </c>
      <c r="N143" s="117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</row>
    <row r="144" ht="15.75" customHeight="1" s="183">
      <c r="A144" s="181" t="inlineStr">
        <is>
          <t>14 Regina Road, W13 9EF</t>
        </is>
      </c>
      <c r="B144" s="158" t="n"/>
      <c r="C144" s="105" t="n">
        <v>3</v>
      </c>
      <c r="D144" s="68" t="inlineStr">
        <is>
          <t>Double</t>
        </is>
      </c>
      <c r="E144" s="100" t="inlineStr">
        <is>
          <t>Mrs Nebahate Haljilji</t>
        </is>
      </c>
      <c r="F144" s="106" t="n">
        <v>235610</v>
      </c>
      <c r="G144" s="196" t="n">
        <v>44805</v>
      </c>
      <c r="H144" s="197" t="n">
        <v>44834</v>
      </c>
      <c r="I144" s="102">
        <f>(H144-G144)+1</f>
        <v/>
      </c>
      <c r="J144" s="116" t="n">
        <v>35</v>
      </c>
      <c r="K144" s="116">
        <f>J144*I144</f>
        <v/>
      </c>
      <c r="L144" s="116">
        <f>K144*0.125</f>
        <v/>
      </c>
      <c r="M144" s="104">
        <f>K144+L144</f>
        <v/>
      </c>
      <c r="N144" s="117" t="n"/>
      <c r="O144" s="1" t="n"/>
      <c r="P144" s="132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</row>
    <row r="145" ht="15.75" customHeight="1" s="183">
      <c r="A145" s="181" t="inlineStr">
        <is>
          <t>14 Regina Road, W13 9EF</t>
        </is>
      </c>
      <c r="B145" s="158" t="n"/>
      <c r="C145" s="105" t="n">
        <v>13</v>
      </c>
      <c r="D145" s="68" t="inlineStr">
        <is>
          <t>Double</t>
        </is>
      </c>
      <c r="E145" s="100" t="inlineStr">
        <is>
          <t>Mrs Nebahate Haljilji</t>
        </is>
      </c>
      <c r="F145" s="106" t="n">
        <v>235610</v>
      </c>
      <c r="G145" s="196" t="n">
        <v>44805</v>
      </c>
      <c r="H145" s="197" t="n">
        <v>44834</v>
      </c>
      <c r="I145" s="102">
        <f>(H145-G145)+1</f>
        <v/>
      </c>
      <c r="J145" s="116" t="n">
        <v>35</v>
      </c>
      <c r="K145" s="116">
        <f>J145*I145</f>
        <v/>
      </c>
      <c r="L145" s="116">
        <f>K145*0.125</f>
        <v/>
      </c>
      <c r="M145" s="104">
        <f>K145+L145</f>
        <v/>
      </c>
      <c r="N145" s="117" t="n"/>
      <c r="O145" s="1" t="n"/>
      <c r="P145" s="132" t="n"/>
      <c r="Q145" s="132" t="n"/>
      <c r="R145" s="132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</row>
    <row r="146" ht="15.75" customHeight="1" s="183">
      <c r="A146" s="181" t="inlineStr">
        <is>
          <t>14 Regina Road, W13 9EF</t>
        </is>
      </c>
      <c r="B146" s="158" t="n"/>
      <c r="C146" s="105" t="n">
        <v>8</v>
      </c>
      <c r="D146" s="68" t="inlineStr">
        <is>
          <t>Double</t>
        </is>
      </c>
      <c r="E146" s="100" t="inlineStr">
        <is>
          <t>Mr Y Singh</t>
        </is>
      </c>
      <c r="F146" s="106" t="n">
        <v>238703</v>
      </c>
      <c r="G146" s="196" t="n">
        <v>44805</v>
      </c>
      <c r="H146" s="197" t="n">
        <v>44834</v>
      </c>
      <c r="I146" s="102">
        <f>(H146-G146)+1</f>
        <v/>
      </c>
      <c r="J146" s="116" t="n">
        <v>35</v>
      </c>
      <c r="K146" s="116">
        <f>J146*I146</f>
        <v/>
      </c>
      <c r="L146" s="116">
        <f>K146*0.125</f>
        <v/>
      </c>
      <c r="M146" s="104">
        <f>K146+L146</f>
        <v/>
      </c>
      <c r="N146" s="117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</row>
    <row r="147" ht="15.75" customHeight="1" s="183">
      <c r="A147" s="181" t="inlineStr">
        <is>
          <t>14 Regina Road, W13 9EF</t>
        </is>
      </c>
      <c r="B147" s="158" t="n"/>
      <c r="C147" s="105" t="n">
        <v>12</v>
      </c>
      <c r="D147" s="68" t="inlineStr">
        <is>
          <t>Single</t>
        </is>
      </c>
      <c r="E147" s="100" t="inlineStr">
        <is>
          <t>Mr Y Singh</t>
        </is>
      </c>
      <c r="F147" s="106" t="n">
        <v>238703</v>
      </c>
      <c r="G147" s="196" t="n">
        <v>44805</v>
      </c>
      <c r="H147" s="197" t="n">
        <v>44834</v>
      </c>
      <c r="I147" s="102">
        <f>(H147-G147)+1</f>
        <v/>
      </c>
      <c r="J147" s="116" t="n">
        <v>35</v>
      </c>
      <c r="K147" s="116">
        <f>J147*I147</f>
        <v/>
      </c>
      <c r="L147" s="116">
        <f>K147*0.125</f>
        <v/>
      </c>
      <c r="M147" s="104">
        <f>K147+L147</f>
        <v/>
      </c>
      <c r="N147" s="117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</row>
    <row r="148" ht="15.75" customHeight="1" s="183">
      <c r="A148" s="181" t="inlineStr">
        <is>
          <t>14 Regina Road, W13 9EF</t>
        </is>
      </c>
      <c r="B148" s="158" t="n"/>
      <c r="C148" s="105" t="n">
        <v>15</v>
      </c>
      <c r="D148" s="68" t="inlineStr">
        <is>
          <t>Double</t>
        </is>
      </c>
      <c r="E148" s="100" t="inlineStr">
        <is>
          <t>Mr Y Singh</t>
        </is>
      </c>
      <c r="F148" s="106" t="n">
        <v>238703</v>
      </c>
      <c r="G148" s="196" t="n">
        <v>44805</v>
      </c>
      <c r="H148" s="197" t="n">
        <v>44834</v>
      </c>
      <c r="I148" s="102">
        <f>(H148-G148)+1</f>
        <v/>
      </c>
      <c r="J148" s="116" t="n">
        <v>35</v>
      </c>
      <c r="K148" s="116">
        <f>J148*I148</f>
        <v/>
      </c>
      <c r="L148" s="116">
        <f>K148*0.125</f>
        <v/>
      </c>
      <c r="M148" s="104">
        <f>K148+L148</f>
        <v/>
      </c>
      <c r="N148" s="117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</row>
    <row r="149" ht="15.75" customHeight="1" s="183">
      <c r="A149" s="181" t="inlineStr">
        <is>
          <t>14 Regina Road, W13 9EF</t>
        </is>
      </c>
      <c r="B149" s="158" t="n"/>
      <c r="C149" s="105" t="n">
        <v>16</v>
      </c>
      <c r="D149" s="68" t="inlineStr">
        <is>
          <t>Double</t>
        </is>
      </c>
      <c r="E149" s="100" t="inlineStr">
        <is>
          <t>Mr Y Singh</t>
        </is>
      </c>
      <c r="F149" s="106" t="n">
        <v>238703</v>
      </c>
      <c r="G149" s="196" t="n">
        <v>44805</v>
      </c>
      <c r="H149" s="197" t="n">
        <v>44834</v>
      </c>
      <c r="I149" s="102">
        <f>(H149-G149)+1</f>
        <v/>
      </c>
      <c r="J149" s="116" t="n">
        <v>35</v>
      </c>
      <c r="K149" s="116">
        <f>J149*I149</f>
        <v/>
      </c>
      <c r="L149" s="116">
        <f>K149*0.125</f>
        <v/>
      </c>
      <c r="M149" s="104">
        <f>K149+L149</f>
        <v/>
      </c>
      <c r="N149" s="117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</row>
    <row r="150" ht="15.75" customHeight="1" s="183">
      <c r="A150" s="181" t="inlineStr">
        <is>
          <t>14 Regina Road, W13 9EF</t>
        </is>
      </c>
      <c r="B150" s="158" t="n"/>
      <c r="C150" s="105" t="n">
        <v>21</v>
      </c>
      <c r="D150" s="68" t="inlineStr">
        <is>
          <t>Double</t>
        </is>
      </c>
      <c r="E150" s="100" t="inlineStr">
        <is>
          <t>Yasir Hassan</t>
        </is>
      </c>
      <c r="F150" s="106" t="n">
        <v>236966</v>
      </c>
      <c r="G150" s="196" t="n">
        <v>44805</v>
      </c>
      <c r="H150" s="197" t="n">
        <v>44834</v>
      </c>
      <c r="I150" s="102">
        <f>(H150-G150)+1</f>
        <v/>
      </c>
      <c r="J150" s="116" t="n">
        <v>35</v>
      </c>
      <c r="K150" s="116">
        <f>J150*I150</f>
        <v/>
      </c>
      <c r="L150" s="116">
        <f>K150*0.125</f>
        <v/>
      </c>
      <c r="M150" s="104">
        <f>K150+L150</f>
        <v/>
      </c>
      <c r="N150" s="117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</row>
    <row r="151" ht="15.75" customHeight="1" s="183">
      <c r="A151" s="181" t="inlineStr">
        <is>
          <t>14 Regina Road, W13 9EF</t>
        </is>
      </c>
      <c r="B151" s="158" t="n"/>
      <c r="C151" s="105" t="n">
        <v>22</v>
      </c>
      <c r="D151" s="68" t="inlineStr">
        <is>
          <t>Double</t>
        </is>
      </c>
      <c r="E151" s="100" t="inlineStr">
        <is>
          <t>Mr Fabian Forrester</t>
        </is>
      </c>
      <c r="F151" s="106" t="n">
        <v>232897</v>
      </c>
      <c r="G151" s="196" t="n">
        <v>44805</v>
      </c>
      <c r="H151" s="197" t="n">
        <v>44834</v>
      </c>
      <c r="I151" s="102">
        <f>(H151-G151)+1</f>
        <v/>
      </c>
      <c r="J151" s="116" t="n">
        <v>35</v>
      </c>
      <c r="K151" s="116">
        <f>J151*I151</f>
        <v/>
      </c>
      <c r="L151" s="116">
        <f>K151*0.125</f>
        <v/>
      </c>
      <c r="M151" s="104">
        <f>K151+L151</f>
        <v/>
      </c>
      <c r="N151" s="117" t="n"/>
      <c r="O151" s="1" t="n"/>
      <c r="P151" s="132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</row>
    <row r="152" ht="15.75" customHeight="1" s="183">
      <c r="A152" s="181" t="inlineStr">
        <is>
          <t>14 Regina Road, W13 9EF</t>
        </is>
      </c>
      <c r="B152" s="158" t="n"/>
      <c r="C152" s="105" t="n">
        <v>14</v>
      </c>
      <c r="D152" s="68" t="inlineStr">
        <is>
          <t>Double</t>
        </is>
      </c>
      <c r="E152" s="100" t="inlineStr">
        <is>
          <t>Mr Chaudry Khan</t>
        </is>
      </c>
      <c r="F152" s="106" t="n">
        <v>238914</v>
      </c>
      <c r="G152" s="196" t="n">
        <v>44805</v>
      </c>
      <c r="H152" s="197" t="n">
        <v>44834</v>
      </c>
      <c r="I152" s="102">
        <f>(H152-G152)+1</f>
        <v/>
      </c>
      <c r="J152" s="116" t="n">
        <v>35</v>
      </c>
      <c r="K152" s="116">
        <f>J152*I152</f>
        <v/>
      </c>
      <c r="L152" s="116">
        <f>K152*0.125</f>
        <v/>
      </c>
      <c r="M152" s="104">
        <f>K152+L152</f>
        <v/>
      </c>
      <c r="N152" s="117" t="n"/>
      <c r="O152" s="1" t="n"/>
      <c r="P152" s="132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</row>
    <row r="153" ht="15.75" customHeight="1" s="183">
      <c r="A153" s="181" t="inlineStr">
        <is>
          <t>14 Regina Road, W13 9EF</t>
        </is>
      </c>
      <c r="B153" s="158" t="n"/>
      <c r="C153" s="105" t="n">
        <v>18</v>
      </c>
      <c r="D153" s="68" t="inlineStr">
        <is>
          <t>Double</t>
        </is>
      </c>
      <c r="E153" s="100" t="inlineStr">
        <is>
          <t>Mr Chaudry Khan</t>
        </is>
      </c>
      <c r="F153" s="106" t="n">
        <v>238914</v>
      </c>
      <c r="G153" s="196" t="n">
        <v>44805</v>
      </c>
      <c r="H153" s="197" t="n">
        <v>44834</v>
      </c>
      <c r="I153" s="102">
        <f>(H153-G153)+1</f>
        <v/>
      </c>
      <c r="J153" s="116" t="n">
        <v>35</v>
      </c>
      <c r="K153" s="116">
        <f>J153*I153</f>
        <v/>
      </c>
      <c r="L153" s="116">
        <f>K153*0.125</f>
        <v/>
      </c>
      <c r="M153" s="104">
        <f>K153+L153</f>
        <v/>
      </c>
      <c r="N153" s="117" t="n"/>
      <c r="O153" s="1" t="n"/>
      <c r="P153" s="132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</row>
    <row r="154" ht="15.75" customHeight="1" s="183">
      <c r="A154" s="181" t="inlineStr">
        <is>
          <t>14 Regina Road, W13 9EF</t>
        </is>
      </c>
      <c r="B154" s="158" t="n"/>
      <c r="C154" s="105" t="n">
        <v>24</v>
      </c>
      <c r="D154" s="68" t="inlineStr">
        <is>
          <t>Double</t>
        </is>
      </c>
      <c r="E154" s="100" t="inlineStr">
        <is>
          <t>Mr Chaudry Khan</t>
        </is>
      </c>
      <c r="F154" s="106" t="n">
        <v>238914</v>
      </c>
      <c r="G154" s="196" t="n">
        <v>44805</v>
      </c>
      <c r="H154" s="197" t="n">
        <v>44834</v>
      </c>
      <c r="I154" s="102">
        <f>(H154-G154)+1</f>
        <v/>
      </c>
      <c r="J154" s="116" t="n">
        <v>35</v>
      </c>
      <c r="K154" s="116">
        <f>J154*I154</f>
        <v/>
      </c>
      <c r="L154" s="116">
        <f>K154*0.125</f>
        <v/>
      </c>
      <c r="M154" s="104">
        <f>K154+L154</f>
        <v/>
      </c>
      <c r="N154" s="117" t="n"/>
      <c r="O154" s="1" t="n"/>
      <c r="P154" s="132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</row>
    <row r="155" ht="15.75" customHeight="1" s="183">
      <c r="A155" s="181" t="inlineStr">
        <is>
          <t>14 Regina Road, W13 9EF</t>
        </is>
      </c>
      <c r="B155" s="158" t="n"/>
      <c r="C155" s="105" t="n">
        <v>2</v>
      </c>
      <c r="D155" s="68" t="inlineStr">
        <is>
          <t>Double</t>
        </is>
      </c>
      <c r="E155" s="100" t="inlineStr">
        <is>
          <t>Walid Borgan</t>
        </is>
      </c>
      <c r="F155" s="106" t="n">
        <v>238890</v>
      </c>
      <c r="G155" s="196" t="n">
        <v>44805</v>
      </c>
      <c r="H155" s="197" t="n">
        <v>44834</v>
      </c>
      <c r="I155" s="102">
        <f>(H155-G155)+1</f>
        <v/>
      </c>
      <c r="J155" s="116" t="n">
        <v>35</v>
      </c>
      <c r="K155" s="116">
        <f>J155*I155</f>
        <v/>
      </c>
      <c r="L155" s="116">
        <f>K155*0.125</f>
        <v/>
      </c>
      <c r="M155" s="104">
        <f>K155+L155</f>
        <v/>
      </c>
      <c r="N155" s="117" t="n"/>
      <c r="O155" s="1" t="n"/>
      <c r="P155" s="132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</row>
    <row r="156" ht="15.75" customHeight="1" s="183">
      <c r="A156" s="181" t="inlineStr">
        <is>
          <t>14 Regina Road, W13 9EF</t>
        </is>
      </c>
      <c r="B156" s="158" t="n"/>
      <c r="C156" s="105" t="n">
        <v>17</v>
      </c>
      <c r="D156" s="68" t="inlineStr">
        <is>
          <t>Double</t>
        </is>
      </c>
      <c r="E156" s="100" t="inlineStr">
        <is>
          <t>Ms Fahma Duale</t>
        </is>
      </c>
      <c r="F156" s="106" t="n">
        <v>238869</v>
      </c>
      <c r="G156" s="196" t="n">
        <v>44805</v>
      </c>
      <c r="H156" s="197" t="n">
        <v>44834</v>
      </c>
      <c r="I156" s="102">
        <f>(H156-G156)+1</f>
        <v/>
      </c>
      <c r="J156" s="116" t="n">
        <v>35</v>
      </c>
      <c r="K156" s="116">
        <f>J156*I156</f>
        <v/>
      </c>
      <c r="L156" s="116">
        <f>K156*0.125</f>
        <v/>
      </c>
      <c r="M156" s="104">
        <f>K156+L156</f>
        <v/>
      </c>
      <c r="N156" s="117" t="n"/>
      <c r="O156" s="1" t="n"/>
      <c r="P156" s="132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 ht="15.75" customHeight="1" s="183">
      <c r="A157" s="181" t="inlineStr">
        <is>
          <t>14 Regina Road, W13 9EF</t>
        </is>
      </c>
      <c r="B157" s="158" t="n"/>
      <c r="C157" s="105" t="n">
        <v>7</v>
      </c>
      <c r="D157" s="68" t="inlineStr">
        <is>
          <t>Double</t>
        </is>
      </c>
      <c r="E157" s="133" t="inlineStr">
        <is>
          <t>Maeann Hargaden</t>
        </is>
      </c>
      <c r="F157" s="134" t="n">
        <v>238933</v>
      </c>
      <c r="G157" s="196" t="n">
        <v>44805</v>
      </c>
      <c r="H157" s="197" t="n">
        <v>44834</v>
      </c>
      <c r="I157" s="102">
        <f>(H157-G157)+1</f>
        <v/>
      </c>
      <c r="J157" s="116" t="n">
        <v>35</v>
      </c>
      <c r="K157" s="116">
        <f>J157*I157</f>
        <v/>
      </c>
      <c r="L157" s="116">
        <f>K157*0.125</f>
        <v/>
      </c>
      <c r="M157" s="104">
        <f>K157+L157</f>
        <v/>
      </c>
      <c r="N157" s="117" t="n"/>
      <c r="O157" s="1" t="n"/>
      <c r="P157" s="132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 ht="15.75" customHeight="1" s="183">
      <c r="A158" s="181" t="inlineStr">
        <is>
          <t>14 Regina Road, W13 9EF</t>
        </is>
      </c>
      <c r="B158" s="158" t="n"/>
      <c r="C158" s="105" t="n">
        <v>17</v>
      </c>
      <c r="D158" s="68" t="inlineStr">
        <is>
          <t>Double</t>
        </is>
      </c>
      <c r="E158" s="133" t="inlineStr">
        <is>
          <t>Tayla Jones</t>
        </is>
      </c>
      <c r="F158" s="134" t="n">
        <v>238891</v>
      </c>
      <c r="G158" s="196" t="n">
        <v>44805</v>
      </c>
      <c r="H158" s="197" t="n">
        <v>44834</v>
      </c>
      <c r="I158" s="102">
        <f>(H158-G158)+1</f>
        <v/>
      </c>
      <c r="J158" s="116" t="n">
        <v>35</v>
      </c>
      <c r="K158" s="116">
        <f>J158*I158</f>
        <v/>
      </c>
      <c r="L158" s="116">
        <f>K158*0.125</f>
        <v/>
      </c>
      <c r="M158" s="104">
        <f>K158+L158</f>
        <v/>
      </c>
      <c r="N158" s="117" t="n"/>
      <c r="O158" s="1" t="n"/>
      <c r="P158" s="132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30" t="n"/>
      <c r="K159" s="27" t="n"/>
      <c r="L159" s="27" t="n"/>
      <c r="M159" s="27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30" t="n"/>
      <c r="K160" s="27" t="n"/>
      <c r="L160" s="27" t="n"/>
      <c r="M160" s="27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30" t="n"/>
      <c r="K161" s="27" t="n"/>
      <c r="L161" s="27" t="n"/>
      <c r="M161" s="27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 ht="15.75" customHeight="1" s="183">
      <c r="A162" s="135" t="inlineStr">
        <is>
          <t>KMA Homes Ltd</t>
        </is>
      </c>
      <c r="B162" s="135" t="inlineStr">
        <is>
          <t>Santander</t>
        </is>
      </c>
      <c r="C162" s="135" t="inlineStr">
        <is>
          <t>AC: 21263312</t>
        </is>
      </c>
      <c r="D162" s="2" t="n"/>
      <c r="E162" s="1" t="n"/>
      <c r="F162" s="3" t="n"/>
      <c r="G162" s="1" t="n"/>
      <c r="H162" s="1" t="n"/>
      <c r="I162" s="1" t="n"/>
      <c r="J162" s="30" t="n"/>
      <c r="K162" s="136" t="inlineStr">
        <is>
          <t>Total Net</t>
        </is>
      </c>
      <c r="L162" s="136" t="inlineStr">
        <is>
          <t>Total VAT 12.5%</t>
        </is>
      </c>
      <c r="M162" s="136" t="inlineStr">
        <is>
          <t>Total Gross</t>
        </is>
      </c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 ht="15.75" customHeight="1" s="183">
      <c r="A163" s="135" t="n"/>
      <c r="B163" s="135" t="n"/>
      <c r="C163" s="135" t="inlineStr">
        <is>
          <t>SC: 09-01-29</t>
        </is>
      </c>
      <c r="D163" s="2" t="n"/>
      <c r="E163" s="1" t="n"/>
      <c r="F163" s="3" t="n"/>
      <c r="G163" s="1" t="n"/>
      <c r="H163" s="1" t="n"/>
      <c r="I163" s="1" t="n"/>
      <c r="J163" s="189" t="n"/>
      <c r="K163" s="204">
        <f>SUM(K1:K162)</f>
        <v/>
      </c>
      <c r="L163" s="204">
        <f>SUM(L1:L162)</f>
        <v/>
      </c>
      <c r="M163" s="204">
        <f>SUM(M1:M162)</f>
        <v/>
      </c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30" t="n"/>
      <c r="K164" s="27" t="n"/>
      <c r="L164" s="27" t="n"/>
      <c r="M164" s="27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30" t="n"/>
      <c r="K165" s="27" t="n"/>
      <c r="L165" s="27" t="n"/>
      <c r="M165" s="27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30" t="n"/>
      <c r="K166" s="27" t="n"/>
      <c r="L166" s="27" t="n"/>
      <c r="M166" s="27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30" t="n"/>
      <c r="K167" s="27" t="n"/>
      <c r="L167" s="27" t="n"/>
      <c r="M167" s="27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30" t="n"/>
      <c r="K168" s="27" t="n"/>
      <c r="L168" s="27" t="n"/>
      <c r="M168" s="27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30" t="n"/>
      <c r="K169" s="27" t="n"/>
      <c r="L169" s="27" t="n"/>
      <c r="M169" s="27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30" t="n"/>
      <c r="K170" s="27" t="n"/>
      <c r="L170" s="27" t="n"/>
      <c r="M170" s="27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30" t="n"/>
      <c r="K171" s="27" t="n"/>
      <c r="L171" s="27" t="n"/>
      <c r="M171" s="27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30" t="n"/>
      <c r="K172" s="27" t="n"/>
      <c r="L172" s="27" t="n"/>
      <c r="M172" s="27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30" t="n"/>
      <c r="K173" s="27" t="n"/>
      <c r="L173" s="27" t="n"/>
      <c r="M173" s="27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30" t="n"/>
      <c r="K174" s="27" t="n"/>
      <c r="L174" s="27" t="n"/>
      <c r="M174" s="27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30" t="n"/>
      <c r="K175" s="27" t="n"/>
      <c r="L175" s="27" t="n"/>
      <c r="M175" s="27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30" t="n"/>
      <c r="K176" s="27" t="n"/>
      <c r="L176" s="27" t="n"/>
      <c r="M176" s="27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30" t="n"/>
      <c r="K177" s="27" t="n"/>
      <c r="L177" s="27" t="n"/>
      <c r="M177" s="27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30" t="n"/>
      <c r="K178" s="27" t="n"/>
      <c r="L178" s="27" t="n"/>
      <c r="M178" s="27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30" t="n"/>
      <c r="K179" s="27" t="n"/>
      <c r="L179" s="27" t="n"/>
      <c r="M179" s="27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30" t="n"/>
      <c r="K180" s="27" t="n"/>
      <c r="L180" s="27" t="n"/>
      <c r="M180" s="27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30" t="n"/>
      <c r="K181" s="27" t="n"/>
      <c r="L181" s="27" t="n"/>
      <c r="M181" s="27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30" t="n"/>
      <c r="K182" s="27" t="n"/>
      <c r="L182" s="27" t="n"/>
      <c r="M182" s="27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30" t="n"/>
      <c r="K183" s="27" t="n"/>
      <c r="L183" s="27" t="n"/>
      <c r="M183" s="27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30" t="n"/>
      <c r="K184" s="27" t="n"/>
      <c r="L184" s="27" t="n"/>
      <c r="M184" s="27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30" t="n"/>
      <c r="K185" s="27" t="n"/>
      <c r="L185" s="27" t="n"/>
      <c r="M185" s="27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30" t="n"/>
      <c r="K186" s="27" t="n"/>
      <c r="L186" s="27" t="n"/>
      <c r="M186" s="27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30" t="n"/>
      <c r="K187" s="27" t="n"/>
      <c r="L187" s="27" t="n"/>
      <c r="M187" s="27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30" t="n"/>
      <c r="K188" s="27" t="n"/>
      <c r="L188" s="27" t="n"/>
      <c r="M188" s="27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30" t="n"/>
      <c r="K189" s="27" t="n"/>
      <c r="L189" s="27" t="n"/>
      <c r="M189" s="27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30" t="n"/>
      <c r="K190" s="27" t="n"/>
      <c r="L190" s="27" t="n"/>
      <c r="M190" s="27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30" t="n"/>
      <c r="K191" s="27" t="n"/>
      <c r="L191" s="27" t="n"/>
      <c r="M191" s="27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30" t="n"/>
      <c r="K192" s="27" t="n"/>
      <c r="L192" s="27" t="n"/>
      <c r="M192" s="27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30" t="n"/>
      <c r="K193" s="27" t="n"/>
      <c r="L193" s="27" t="n"/>
      <c r="M193" s="27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30" t="n"/>
      <c r="K194" s="27" t="n"/>
      <c r="L194" s="27" t="n"/>
      <c r="M194" s="27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30" t="n"/>
      <c r="K195" s="27" t="n"/>
      <c r="L195" s="27" t="n"/>
      <c r="M195" s="27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30" t="n"/>
      <c r="K196" s="27" t="n"/>
      <c r="L196" s="27" t="n"/>
      <c r="M196" s="27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30" t="n"/>
      <c r="K197" s="27" t="n"/>
      <c r="L197" s="27" t="n"/>
      <c r="M197" s="27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30" t="n"/>
      <c r="K198" s="27" t="n"/>
      <c r="L198" s="27" t="n"/>
      <c r="M198" s="27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30" t="n"/>
      <c r="K199" s="27" t="n"/>
      <c r="L199" s="27" t="n"/>
      <c r="M199" s="27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30" t="n"/>
      <c r="K200" s="27" t="n"/>
      <c r="L200" s="27" t="n"/>
      <c r="M200" s="27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30" t="n"/>
      <c r="K201" s="27" t="n"/>
      <c r="L201" s="27" t="n"/>
      <c r="M201" s="27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30" t="n"/>
      <c r="K202" s="27" t="n"/>
      <c r="L202" s="27" t="n"/>
      <c r="M202" s="27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30" t="n"/>
      <c r="K203" s="27" t="n"/>
      <c r="L203" s="27" t="n"/>
      <c r="M203" s="27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30" t="n"/>
      <c r="K204" s="27" t="n"/>
      <c r="L204" s="27" t="n"/>
      <c r="M204" s="27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30" t="n"/>
      <c r="K205" s="27" t="n"/>
      <c r="L205" s="27" t="n"/>
      <c r="M205" s="27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30" t="n"/>
      <c r="K206" s="27" t="n"/>
      <c r="L206" s="27" t="n"/>
      <c r="M206" s="27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30" t="n"/>
      <c r="K207" s="27" t="n"/>
      <c r="L207" s="27" t="n"/>
      <c r="M207" s="27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30" t="n"/>
      <c r="K208" s="27" t="n"/>
      <c r="L208" s="27" t="n"/>
      <c r="M208" s="27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30" t="n"/>
      <c r="K209" s="27" t="n"/>
      <c r="L209" s="27" t="n"/>
      <c r="M209" s="27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30" t="n"/>
      <c r="K210" s="27" t="n"/>
      <c r="L210" s="27" t="n"/>
      <c r="M210" s="27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30" t="n"/>
      <c r="K211" s="27" t="n"/>
      <c r="L211" s="27" t="n"/>
      <c r="M211" s="27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30" t="n"/>
      <c r="K212" s="27" t="n"/>
      <c r="L212" s="27" t="n"/>
      <c r="M212" s="27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30" t="n"/>
      <c r="K213" s="27" t="n"/>
      <c r="L213" s="27" t="n"/>
      <c r="M213" s="27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30" t="n"/>
      <c r="K214" s="27" t="n"/>
      <c r="L214" s="27" t="n"/>
      <c r="M214" s="27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30" t="n"/>
      <c r="K215" s="27" t="n"/>
      <c r="L215" s="27" t="n"/>
      <c r="M215" s="27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30" t="n"/>
      <c r="K216" s="27" t="n"/>
      <c r="L216" s="27" t="n"/>
      <c r="M216" s="27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30" t="n"/>
      <c r="K217" s="27" t="n"/>
      <c r="L217" s="27" t="n"/>
      <c r="M217" s="27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30" t="n"/>
      <c r="K218" s="27" t="n"/>
      <c r="L218" s="27" t="n"/>
      <c r="M218" s="27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30" t="n"/>
      <c r="K219" s="27" t="n"/>
      <c r="L219" s="27" t="n"/>
      <c r="M219" s="27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30" t="n"/>
      <c r="K220" s="27" t="n"/>
      <c r="L220" s="27" t="n"/>
      <c r="M220" s="27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30" t="n"/>
      <c r="K221" s="27" t="n"/>
      <c r="L221" s="27" t="n"/>
      <c r="M221" s="27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30" t="n"/>
      <c r="K222" s="27" t="n"/>
      <c r="L222" s="27" t="n"/>
      <c r="M222" s="27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30" t="n"/>
      <c r="K223" s="27" t="n"/>
      <c r="L223" s="27" t="n"/>
      <c r="M223" s="27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30" t="n"/>
      <c r="K224" s="27" t="n"/>
      <c r="L224" s="27" t="n"/>
      <c r="M224" s="27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30" t="n"/>
      <c r="K225" s="27" t="n"/>
      <c r="L225" s="27" t="n"/>
      <c r="M225" s="27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30" t="n"/>
      <c r="K226" s="27" t="n"/>
      <c r="L226" s="27" t="n"/>
      <c r="M226" s="27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30" t="n"/>
      <c r="K227" s="27" t="n"/>
      <c r="L227" s="27" t="n"/>
      <c r="M227" s="27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30" t="n"/>
      <c r="K228" s="27" t="n"/>
      <c r="L228" s="27" t="n"/>
      <c r="M228" s="27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30" t="n"/>
      <c r="K229" s="27" t="n"/>
      <c r="L229" s="27" t="n"/>
      <c r="M229" s="27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30" t="n"/>
      <c r="K230" s="27" t="n"/>
      <c r="L230" s="27" t="n"/>
      <c r="M230" s="27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30" t="n"/>
      <c r="K231" s="27" t="n"/>
      <c r="L231" s="27" t="n"/>
      <c r="M231" s="27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30" t="n"/>
      <c r="K232" s="27" t="n"/>
      <c r="L232" s="27" t="n"/>
      <c r="M232" s="27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30" t="n"/>
      <c r="K233" s="27" t="n"/>
      <c r="L233" s="27" t="n"/>
      <c r="M233" s="27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30" t="n"/>
      <c r="K234" s="27" t="n"/>
      <c r="L234" s="27" t="n"/>
      <c r="M234" s="27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30" t="n"/>
      <c r="K235" s="27" t="n"/>
      <c r="L235" s="27" t="n"/>
      <c r="M235" s="27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30" t="n"/>
      <c r="K236" s="27" t="n"/>
      <c r="L236" s="27" t="n"/>
      <c r="M236" s="27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30" t="n"/>
      <c r="K237" s="27" t="n"/>
      <c r="L237" s="27" t="n"/>
      <c r="M237" s="27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30" t="n"/>
      <c r="K238" s="27" t="n"/>
      <c r="L238" s="27" t="n"/>
      <c r="M238" s="27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30" t="n"/>
      <c r="K239" s="27" t="n"/>
      <c r="L239" s="27" t="n"/>
      <c r="M239" s="27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30" t="n"/>
      <c r="K240" s="27" t="n"/>
      <c r="L240" s="27" t="n"/>
      <c r="M240" s="27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30" t="n"/>
      <c r="K241" s="27" t="n"/>
      <c r="L241" s="27" t="n"/>
      <c r="M241" s="27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30" t="n"/>
      <c r="K242" s="27" t="n"/>
      <c r="L242" s="27" t="n"/>
      <c r="M242" s="27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30" t="n"/>
      <c r="K243" s="27" t="n"/>
      <c r="L243" s="27" t="n"/>
      <c r="M243" s="27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30" t="n"/>
      <c r="K244" s="27" t="n"/>
      <c r="L244" s="27" t="n"/>
      <c r="M244" s="27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30" t="n"/>
      <c r="K245" s="27" t="n"/>
      <c r="L245" s="27" t="n"/>
      <c r="M245" s="27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30" t="n"/>
      <c r="K246" s="27" t="n"/>
      <c r="L246" s="27" t="n"/>
      <c r="M246" s="27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30" t="n"/>
      <c r="K247" s="27" t="n"/>
      <c r="L247" s="27" t="n"/>
      <c r="M247" s="27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30" t="n"/>
      <c r="K248" s="27" t="n"/>
      <c r="L248" s="27" t="n"/>
      <c r="M248" s="27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30" t="n"/>
      <c r="K249" s="27" t="n"/>
      <c r="L249" s="27" t="n"/>
      <c r="M249" s="27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30" t="n"/>
      <c r="K250" s="27" t="n"/>
      <c r="L250" s="27" t="n"/>
      <c r="M250" s="27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30" t="n"/>
      <c r="K251" s="27" t="n"/>
      <c r="L251" s="27" t="n"/>
      <c r="M251" s="27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30" t="n"/>
      <c r="K252" s="27" t="n"/>
      <c r="L252" s="27" t="n"/>
      <c r="M252" s="27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30" t="n"/>
      <c r="K253" s="27" t="n"/>
      <c r="L253" s="27" t="n"/>
      <c r="M253" s="27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30" t="n"/>
      <c r="K254" s="27" t="n"/>
      <c r="L254" s="27" t="n"/>
      <c r="M254" s="27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30" t="n"/>
      <c r="K255" s="27" t="n"/>
      <c r="L255" s="27" t="n"/>
      <c r="M255" s="27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30" t="n"/>
      <c r="K256" s="27" t="n"/>
      <c r="L256" s="27" t="n"/>
      <c r="M256" s="27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30" t="n"/>
      <c r="K257" s="27" t="n"/>
      <c r="L257" s="27" t="n"/>
      <c r="M257" s="27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30" t="n"/>
      <c r="K258" s="27" t="n"/>
      <c r="L258" s="27" t="n"/>
      <c r="M258" s="27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30" t="n"/>
      <c r="K259" s="27" t="n"/>
      <c r="L259" s="27" t="n"/>
      <c r="M259" s="27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30" t="n"/>
      <c r="K260" s="27" t="n"/>
      <c r="L260" s="27" t="n"/>
      <c r="M260" s="27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30" t="n"/>
      <c r="K261" s="27" t="n"/>
      <c r="L261" s="27" t="n"/>
      <c r="M261" s="27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30" t="n"/>
      <c r="K262" s="27" t="n"/>
      <c r="L262" s="27" t="n"/>
      <c r="M262" s="27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30" t="n"/>
      <c r="K263" s="27" t="n"/>
      <c r="L263" s="27" t="n"/>
      <c r="M263" s="27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30" t="n"/>
      <c r="K264" s="27" t="n"/>
      <c r="L264" s="27" t="n"/>
      <c r="M264" s="27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30" t="n"/>
      <c r="K265" s="27" t="n"/>
      <c r="L265" s="27" t="n"/>
      <c r="M265" s="27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30" t="n"/>
      <c r="K266" s="27" t="n"/>
      <c r="L266" s="27" t="n"/>
      <c r="M266" s="27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30" t="n"/>
      <c r="K267" s="27" t="n"/>
      <c r="L267" s="27" t="n"/>
      <c r="M267" s="27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30" t="n"/>
      <c r="K268" s="27" t="n"/>
      <c r="L268" s="27" t="n"/>
      <c r="M268" s="27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30" t="n"/>
      <c r="K269" s="27" t="n"/>
      <c r="L269" s="27" t="n"/>
      <c r="M269" s="27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30" t="n"/>
      <c r="K270" s="27" t="n"/>
      <c r="L270" s="27" t="n"/>
      <c r="M270" s="27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30" t="n"/>
      <c r="K271" s="27" t="n"/>
      <c r="L271" s="27" t="n"/>
      <c r="M271" s="27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30" t="n"/>
      <c r="K272" s="27" t="n"/>
      <c r="L272" s="27" t="n"/>
      <c r="M272" s="27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30" t="n"/>
      <c r="K273" s="27" t="n"/>
      <c r="L273" s="27" t="n"/>
      <c r="M273" s="27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30" t="n"/>
      <c r="K274" s="27" t="n"/>
      <c r="L274" s="27" t="n"/>
      <c r="M274" s="27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30" t="n"/>
      <c r="K275" s="27" t="n"/>
      <c r="L275" s="27" t="n"/>
      <c r="M275" s="27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30" t="n"/>
      <c r="K276" s="27" t="n"/>
      <c r="L276" s="27" t="n"/>
      <c r="M276" s="27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30" t="n"/>
      <c r="K277" s="27" t="n"/>
      <c r="L277" s="27" t="n"/>
      <c r="M277" s="27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30" t="n"/>
      <c r="K278" s="27" t="n"/>
      <c r="L278" s="27" t="n"/>
      <c r="M278" s="27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30" t="n"/>
      <c r="K279" s="27" t="n"/>
      <c r="L279" s="27" t="n"/>
      <c r="M279" s="27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30" t="n"/>
      <c r="K280" s="27" t="n"/>
      <c r="L280" s="27" t="n"/>
      <c r="M280" s="27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30" t="n"/>
      <c r="K281" s="27" t="n"/>
      <c r="L281" s="27" t="n"/>
      <c r="M281" s="27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30" t="n"/>
      <c r="K282" s="27" t="n"/>
      <c r="L282" s="27" t="n"/>
      <c r="M282" s="27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30" t="n"/>
      <c r="K283" s="27" t="n"/>
      <c r="L283" s="27" t="n"/>
      <c r="M283" s="27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30" t="n"/>
      <c r="K284" s="27" t="n"/>
      <c r="L284" s="27" t="n"/>
      <c r="M284" s="27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30" t="n"/>
      <c r="K285" s="27" t="n"/>
      <c r="L285" s="27" t="n"/>
      <c r="M285" s="27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30" t="n"/>
      <c r="K286" s="27" t="n"/>
      <c r="L286" s="27" t="n"/>
      <c r="M286" s="27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30" t="n"/>
      <c r="K287" s="27" t="n"/>
      <c r="L287" s="27" t="n"/>
      <c r="M287" s="27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30" t="n"/>
      <c r="K288" s="27" t="n"/>
      <c r="L288" s="27" t="n"/>
      <c r="M288" s="27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30" t="n"/>
      <c r="K289" s="27" t="n"/>
      <c r="L289" s="27" t="n"/>
      <c r="M289" s="27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30" t="n"/>
      <c r="K290" s="27" t="n"/>
      <c r="L290" s="27" t="n"/>
      <c r="M290" s="27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30" t="n"/>
      <c r="K291" s="27" t="n"/>
      <c r="L291" s="27" t="n"/>
      <c r="M291" s="27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30" t="n"/>
      <c r="K292" s="27" t="n"/>
      <c r="L292" s="27" t="n"/>
      <c r="M292" s="27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30" t="n"/>
      <c r="K293" s="27" t="n"/>
      <c r="L293" s="27" t="n"/>
      <c r="M293" s="27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30" t="n"/>
      <c r="K294" s="27" t="n"/>
      <c r="L294" s="27" t="n"/>
      <c r="M294" s="27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30" t="n"/>
      <c r="K295" s="27" t="n"/>
      <c r="L295" s="27" t="n"/>
      <c r="M295" s="27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30" t="n"/>
      <c r="K296" s="27" t="n"/>
      <c r="L296" s="27" t="n"/>
      <c r="M296" s="27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30" t="n"/>
      <c r="K297" s="27" t="n"/>
      <c r="L297" s="27" t="n"/>
      <c r="M297" s="27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30" t="n"/>
      <c r="K298" s="27" t="n"/>
      <c r="L298" s="27" t="n"/>
      <c r="M298" s="27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30" t="n"/>
      <c r="K299" s="27" t="n"/>
      <c r="L299" s="27" t="n"/>
      <c r="M299" s="27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30" t="n"/>
      <c r="K300" s="27" t="n"/>
      <c r="L300" s="27" t="n"/>
      <c r="M300" s="27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30" t="n"/>
      <c r="K301" s="27" t="n"/>
      <c r="L301" s="27" t="n"/>
      <c r="M301" s="27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30" t="n"/>
      <c r="K302" s="27" t="n"/>
      <c r="L302" s="27" t="n"/>
      <c r="M302" s="27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30" t="n"/>
      <c r="K303" s="27" t="n"/>
      <c r="L303" s="27" t="n"/>
      <c r="M303" s="27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30" t="n"/>
      <c r="K304" s="27" t="n"/>
      <c r="L304" s="27" t="n"/>
      <c r="M304" s="27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30" t="n"/>
      <c r="K305" s="27" t="n"/>
      <c r="L305" s="27" t="n"/>
      <c r="M305" s="27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30" t="n"/>
      <c r="K306" s="27" t="n"/>
      <c r="L306" s="27" t="n"/>
      <c r="M306" s="27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30" t="n"/>
      <c r="K307" s="27" t="n"/>
      <c r="L307" s="27" t="n"/>
      <c r="M307" s="27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30" t="n"/>
      <c r="K308" s="27" t="n"/>
      <c r="L308" s="27" t="n"/>
      <c r="M308" s="27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30" t="n"/>
      <c r="K309" s="27" t="n"/>
      <c r="L309" s="27" t="n"/>
      <c r="M309" s="27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30" t="n"/>
      <c r="K310" s="27" t="n"/>
      <c r="L310" s="27" t="n"/>
      <c r="M310" s="27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30" t="n"/>
      <c r="K311" s="27" t="n"/>
      <c r="L311" s="27" t="n"/>
      <c r="M311" s="27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30" t="n"/>
      <c r="K312" s="27" t="n"/>
      <c r="L312" s="27" t="n"/>
      <c r="M312" s="27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30" t="n"/>
      <c r="K313" s="27" t="n"/>
      <c r="L313" s="27" t="n"/>
      <c r="M313" s="27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30" t="n"/>
      <c r="K314" s="27" t="n"/>
      <c r="L314" s="27" t="n"/>
      <c r="M314" s="27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30" t="n"/>
      <c r="K315" s="27" t="n"/>
      <c r="L315" s="27" t="n"/>
      <c r="M315" s="27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30" t="n"/>
      <c r="K316" s="27" t="n"/>
      <c r="L316" s="27" t="n"/>
      <c r="M316" s="27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30" t="n"/>
      <c r="K317" s="27" t="n"/>
      <c r="L317" s="27" t="n"/>
      <c r="M317" s="27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30" t="n"/>
      <c r="K318" s="27" t="n"/>
      <c r="L318" s="27" t="n"/>
      <c r="M318" s="27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30" t="n"/>
      <c r="K319" s="27" t="n"/>
      <c r="L319" s="27" t="n"/>
      <c r="M319" s="27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30" t="n"/>
      <c r="K320" s="27" t="n"/>
      <c r="L320" s="27" t="n"/>
      <c r="M320" s="27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30" t="n"/>
      <c r="K321" s="27" t="n"/>
      <c r="L321" s="27" t="n"/>
      <c r="M321" s="27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30" t="n"/>
      <c r="K322" s="27" t="n"/>
      <c r="L322" s="27" t="n"/>
      <c r="M322" s="27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30" t="n"/>
      <c r="K323" s="27" t="n"/>
      <c r="L323" s="27" t="n"/>
      <c r="M323" s="27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30" t="n"/>
      <c r="K324" s="27" t="n"/>
      <c r="L324" s="27" t="n"/>
      <c r="M324" s="27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30" t="n"/>
      <c r="K325" s="27" t="n"/>
      <c r="L325" s="27" t="n"/>
      <c r="M325" s="27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30" t="n"/>
      <c r="K326" s="27" t="n"/>
      <c r="L326" s="27" t="n"/>
      <c r="M326" s="27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30" t="n"/>
      <c r="K327" s="27" t="n"/>
      <c r="L327" s="27" t="n"/>
      <c r="M327" s="27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30" t="n"/>
      <c r="K328" s="27" t="n"/>
      <c r="L328" s="27" t="n"/>
      <c r="M328" s="27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30" t="n"/>
      <c r="K329" s="27" t="n"/>
      <c r="L329" s="27" t="n"/>
      <c r="M329" s="27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30" t="n"/>
      <c r="K330" s="27" t="n"/>
      <c r="L330" s="27" t="n"/>
      <c r="M330" s="27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30" t="n"/>
      <c r="K331" s="27" t="n"/>
      <c r="L331" s="27" t="n"/>
      <c r="M331" s="27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30" t="n"/>
      <c r="K332" s="27" t="n"/>
      <c r="L332" s="27" t="n"/>
      <c r="M332" s="27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30" t="n"/>
      <c r="K333" s="27" t="n"/>
      <c r="L333" s="27" t="n"/>
      <c r="M333" s="27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30" t="n"/>
      <c r="K334" s="27" t="n"/>
      <c r="L334" s="27" t="n"/>
      <c r="M334" s="27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30" t="n"/>
      <c r="K335" s="27" t="n"/>
      <c r="L335" s="27" t="n"/>
      <c r="M335" s="27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30" t="n"/>
      <c r="K336" s="27" t="n"/>
      <c r="L336" s="27" t="n"/>
      <c r="M336" s="27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30" t="n"/>
      <c r="K337" s="27" t="n"/>
      <c r="L337" s="27" t="n"/>
      <c r="M337" s="27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30" t="n"/>
      <c r="K338" s="27" t="n"/>
      <c r="L338" s="27" t="n"/>
      <c r="M338" s="27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30" t="n"/>
      <c r="K339" s="27" t="n"/>
      <c r="L339" s="27" t="n"/>
      <c r="M339" s="27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30" t="n"/>
      <c r="K340" s="27" t="n"/>
      <c r="L340" s="27" t="n"/>
      <c r="M340" s="27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30" t="n"/>
      <c r="K341" s="27" t="n"/>
      <c r="L341" s="27" t="n"/>
      <c r="M341" s="27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30" t="n"/>
      <c r="K342" s="27" t="n"/>
      <c r="L342" s="27" t="n"/>
      <c r="M342" s="27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30" t="n"/>
      <c r="K343" s="27" t="n"/>
      <c r="L343" s="27" t="n"/>
      <c r="M343" s="27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30" t="n"/>
      <c r="K344" s="27" t="n"/>
      <c r="L344" s="27" t="n"/>
      <c r="M344" s="27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30" t="n"/>
      <c r="K345" s="27" t="n"/>
      <c r="L345" s="27" t="n"/>
      <c r="M345" s="27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30" t="n"/>
      <c r="K346" s="27" t="n"/>
      <c r="L346" s="27" t="n"/>
      <c r="M346" s="27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30" t="n"/>
      <c r="K347" s="27" t="n"/>
      <c r="L347" s="27" t="n"/>
      <c r="M347" s="27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30" t="n"/>
      <c r="K348" s="27" t="n"/>
      <c r="L348" s="27" t="n"/>
      <c r="M348" s="27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30" t="n"/>
      <c r="K349" s="27" t="n"/>
      <c r="L349" s="27" t="n"/>
      <c r="M349" s="27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30" t="n"/>
      <c r="K350" s="27" t="n"/>
      <c r="L350" s="27" t="n"/>
      <c r="M350" s="27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30" t="n"/>
      <c r="K351" s="27" t="n"/>
      <c r="L351" s="27" t="n"/>
      <c r="M351" s="27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30" t="n"/>
      <c r="K352" s="27" t="n"/>
      <c r="L352" s="27" t="n"/>
      <c r="M352" s="27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30" t="n"/>
      <c r="K353" s="27" t="n"/>
      <c r="L353" s="27" t="n"/>
      <c r="M353" s="27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30" t="n"/>
      <c r="K354" s="27" t="n"/>
      <c r="L354" s="27" t="n"/>
      <c r="M354" s="27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30" t="n"/>
      <c r="K355" s="27" t="n"/>
      <c r="L355" s="27" t="n"/>
      <c r="M355" s="27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30" t="n"/>
      <c r="K356" s="27" t="n"/>
      <c r="L356" s="27" t="n"/>
      <c r="M356" s="27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30" t="n"/>
      <c r="K357" s="27" t="n"/>
      <c r="L357" s="27" t="n"/>
      <c r="M357" s="27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30" t="n"/>
      <c r="K358" s="27" t="n"/>
      <c r="L358" s="27" t="n"/>
      <c r="M358" s="27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30" t="n"/>
      <c r="K359" s="27" t="n"/>
      <c r="L359" s="27" t="n"/>
      <c r="M359" s="27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30" t="n"/>
      <c r="K360" s="27" t="n"/>
      <c r="L360" s="27" t="n"/>
      <c r="M360" s="27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30" t="n"/>
      <c r="K361" s="27" t="n"/>
      <c r="L361" s="27" t="n"/>
      <c r="M361" s="27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30" t="n"/>
      <c r="K362" s="27" t="n"/>
      <c r="L362" s="27" t="n"/>
      <c r="M362" s="27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30" t="n"/>
      <c r="K363" s="27" t="n"/>
      <c r="L363" s="27" t="n"/>
      <c r="M363" s="27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30" t="n"/>
      <c r="K364" s="27" t="n"/>
      <c r="L364" s="27" t="n"/>
      <c r="M364" s="27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30" t="n"/>
      <c r="K365" s="27" t="n"/>
      <c r="L365" s="27" t="n"/>
      <c r="M365" s="27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30" t="n"/>
      <c r="K366" s="27" t="n"/>
      <c r="L366" s="27" t="n"/>
      <c r="M366" s="27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30" t="n"/>
      <c r="K367" s="27" t="n"/>
      <c r="L367" s="27" t="n"/>
      <c r="M367" s="27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30" t="n"/>
      <c r="K368" s="27" t="n"/>
      <c r="L368" s="27" t="n"/>
      <c r="M368" s="27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30" t="n"/>
      <c r="K369" s="27" t="n"/>
      <c r="L369" s="27" t="n"/>
      <c r="M369" s="27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30" t="n"/>
      <c r="K370" s="27" t="n"/>
      <c r="L370" s="27" t="n"/>
      <c r="M370" s="27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30" t="n"/>
      <c r="K371" s="27" t="n"/>
      <c r="L371" s="27" t="n"/>
      <c r="M371" s="27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30" t="n"/>
      <c r="K372" s="27" t="n"/>
      <c r="L372" s="27" t="n"/>
      <c r="M372" s="27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30" t="n"/>
      <c r="K373" s="27" t="n"/>
      <c r="L373" s="27" t="n"/>
      <c r="M373" s="27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30" t="n"/>
      <c r="K374" s="27" t="n"/>
      <c r="L374" s="27" t="n"/>
      <c r="M374" s="27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30" t="n"/>
      <c r="K375" s="27" t="n"/>
      <c r="L375" s="27" t="n"/>
      <c r="M375" s="27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30" t="n"/>
      <c r="K376" s="27" t="n"/>
      <c r="L376" s="27" t="n"/>
      <c r="M376" s="27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30" t="n"/>
      <c r="K377" s="27" t="n"/>
      <c r="L377" s="27" t="n"/>
      <c r="M377" s="27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30" t="n"/>
      <c r="K378" s="27" t="n"/>
      <c r="L378" s="27" t="n"/>
      <c r="M378" s="27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30" t="n"/>
      <c r="K379" s="27" t="n"/>
      <c r="L379" s="27" t="n"/>
      <c r="M379" s="27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30" t="n"/>
      <c r="K380" s="27" t="n"/>
      <c r="L380" s="27" t="n"/>
      <c r="M380" s="27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30" t="n"/>
      <c r="K381" s="27" t="n"/>
      <c r="L381" s="27" t="n"/>
      <c r="M381" s="27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30" t="n"/>
      <c r="K382" s="27" t="n"/>
      <c r="L382" s="27" t="n"/>
      <c r="M382" s="27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30" t="n"/>
      <c r="K383" s="27" t="n"/>
      <c r="L383" s="27" t="n"/>
      <c r="M383" s="27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30" t="n"/>
      <c r="K384" s="27" t="n"/>
      <c r="L384" s="27" t="n"/>
      <c r="M384" s="27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30" t="n"/>
      <c r="K385" s="27" t="n"/>
      <c r="L385" s="27" t="n"/>
      <c r="M385" s="27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30" t="n"/>
      <c r="K386" s="27" t="n"/>
      <c r="L386" s="27" t="n"/>
      <c r="M386" s="27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30" t="n"/>
      <c r="K387" s="27" t="n"/>
      <c r="L387" s="27" t="n"/>
      <c r="M387" s="27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30" t="n"/>
      <c r="K388" s="27" t="n"/>
      <c r="L388" s="27" t="n"/>
      <c r="M388" s="27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30" t="n"/>
      <c r="K389" s="27" t="n"/>
      <c r="L389" s="27" t="n"/>
      <c r="M389" s="27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30" t="n"/>
      <c r="K390" s="27" t="n"/>
      <c r="L390" s="27" t="n"/>
      <c r="M390" s="27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30" t="n"/>
      <c r="K391" s="27" t="n"/>
      <c r="L391" s="27" t="n"/>
      <c r="M391" s="27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30" t="n"/>
      <c r="K392" s="27" t="n"/>
      <c r="L392" s="27" t="n"/>
      <c r="M392" s="27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30" t="n"/>
      <c r="K393" s="27" t="n"/>
      <c r="L393" s="27" t="n"/>
      <c r="M393" s="27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30" t="n"/>
      <c r="K394" s="27" t="n"/>
      <c r="L394" s="27" t="n"/>
      <c r="M394" s="27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30" t="n"/>
      <c r="K395" s="27" t="n"/>
      <c r="L395" s="27" t="n"/>
      <c r="M395" s="27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30" t="n"/>
      <c r="K396" s="27" t="n"/>
      <c r="L396" s="27" t="n"/>
      <c r="M396" s="27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30" t="n"/>
      <c r="K397" s="27" t="n"/>
      <c r="L397" s="27" t="n"/>
      <c r="M397" s="27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30" t="n"/>
      <c r="K398" s="27" t="n"/>
      <c r="L398" s="27" t="n"/>
      <c r="M398" s="27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30" t="n"/>
      <c r="K399" s="27" t="n"/>
      <c r="L399" s="27" t="n"/>
      <c r="M399" s="27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30" t="n"/>
      <c r="K400" s="27" t="n"/>
      <c r="L400" s="27" t="n"/>
      <c r="M400" s="27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30" t="n"/>
      <c r="K401" s="27" t="n"/>
      <c r="L401" s="27" t="n"/>
      <c r="M401" s="27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30" t="n"/>
      <c r="K402" s="27" t="n"/>
      <c r="L402" s="27" t="n"/>
      <c r="M402" s="27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30" t="n"/>
      <c r="K403" s="27" t="n"/>
      <c r="L403" s="27" t="n"/>
      <c r="M403" s="27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30" t="n"/>
      <c r="K404" s="27" t="n"/>
      <c r="L404" s="27" t="n"/>
      <c r="M404" s="27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30" t="n"/>
      <c r="K405" s="27" t="n"/>
      <c r="L405" s="27" t="n"/>
      <c r="M405" s="27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30" t="n"/>
      <c r="K406" s="27" t="n"/>
      <c r="L406" s="27" t="n"/>
      <c r="M406" s="27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30" t="n"/>
      <c r="K407" s="27" t="n"/>
      <c r="L407" s="27" t="n"/>
      <c r="M407" s="27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30" t="n"/>
      <c r="K408" s="27" t="n"/>
      <c r="L408" s="27" t="n"/>
      <c r="M408" s="27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30" t="n"/>
      <c r="K409" s="27" t="n"/>
      <c r="L409" s="27" t="n"/>
      <c r="M409" s="27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30" t="n"/>
      <c r="K410" s="27" t="n"/>
      <c r="L410" s="27" t="n"/>
      <c r="M410" s="27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30" t="n"/>
      <c r="K411" s="27" t="n"/>
      <c r="L411" s="27" t="n"/>
      <c r="M411" s="27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30" t="n"/>
      <c r="K412" s="27" t="n"/>
      <c r="L412" s="27" t="n"/>
      <c r="M412" s="27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30" t="n"/>
      <c r="K413" s="27" t="n"/>
      <c r="L413" s="27" t="n"/>
      <c r="M413" s="27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30" t="n"/>
      <c r="K414" s="27" t="n"/>
      <c r="L414" s="27" t="n"/>
      <c r="M414" s="27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30" t="n"/>
      <c r="K415" s="27" t="n"/>
      <c r="L415" s="27" t="n"/>
      <c r="M415" s="27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30" t="n"/>
      <c r="K416" s="27" t="n"/>
      <c r="L416" s="27" t="n"/>
      <c r="M416" s="27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30" t="n"/>
      <c r="K417" s="27" t="n"/>
      <c r="L417" s="27" t="n"/>
      <c r="M417" s="27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30" t="n"/>
      <c r="K418" s="27" t="n"/>
      <c r="L418" s="27" t="n"/>
      <c r="M418" s="27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30" t="n"/>
      <c r="K419" s="27" t="n"/>
      <c r="L419" s="27" t="n"/>
      <c r="M419" s="27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30" t="n"/>
      <c r="K420" s="27" t="n"/>
      <c r="L420" s="27" t="n"/>
      <c r="M420" s="27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30" t="n"/>
      <c r="K421" s="27" t="n"/>
      <c r="L421" s="27" t="n"/>
      <c r="M421" s="27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30" t="n"/>
      <c r="K422" s="27" t="n"/>
      <c r="L422" s="27" t="n"/>
      <c r="M422" s="27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30" t="n"/>
      <c r="K423" s="27" t="n"/>
      <c r="L423" s="27" t="n"/>
      <c r="M423" s="27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30" t="n"/>
      <c r="K424" s="27" t="n"/>
      <c r="L424" s="27" t="n"/>
      <c r="M424" s="27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30" t="n"/>
      <c r="K425" s="27" t="n"/>
      <c r="L425" s="27" t="n"/>
      <c r="M425" s="27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30" t="n"/>
      <c r="K426" s="27" t="n"/>
      <c r="L426" s="27" t="n"/>
      <c r="M426" s="27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30" t="n"/>
      <c r="K427" s="27" t="n"/>
      <c r="L427" s="27" t="n"/>
      <c r="M427" s="27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30" t="n"/>
      <c r="K428" s="27" t="n"/>
      <c r="L428" s="27" t="n"/>
      <c r="M428" s="27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30" t="n"/>
      <c r="K429" s="27" t="n"/>
      <c r="L429" s="27" t="n"/>
      <c r="M429" s="27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30" t="n"/>
      <c r="K430" s="27" t="n"/>
      <c r="L430" s="27" t="n"/>
      <c r="M430" s="27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30" t="n"/>
      <c r="K431" s="27" t="n"/>
      <c r="L431" s="27" t="n"/>
      <c r="M431" s="27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30" t="n"/>
      <c r="K432" s="27" t="n"/>
      <c r="L432" s="27" t="n"/>
      <c r="M432" s="27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30" t="n"/>
      <c r="K433" s="27" t="n"/>
      <c r="L433" s="27" t="n"/>
      <c r="M433" s="27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30" t="n"/>
      <c r="K434" s="27" t="n"/>
      <c r="L434" s="27" t="n"/>
      <c r="M434" s="27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30" t="n"/>
      <c r="K435" s="27" t="n"/>
      <c r="L435" s="27" t="n"/>
      <c r="M435" s="27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30" t="n"/>
      <c r="K436" s="27" t="n"/>
      <c r="L436" s="27" t="n"/>
      <c r="M436" s="27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30" t="n"/>
      <c r="K437" s="27" t="n"/>
      <c r="L437" s="27" t="n"/>
      <c r="M437" s="27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30" t="n"/>
      <c r="K438" s="27" t="n"/>
      <c r="L438" s="27" t="n"/>
      <c r="M438" s="27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30" t="n"/>
      <c r="K439" s="27" t="n"/>
      <c r="L439" s="27" t="n"/>
      <c r="M439" s="27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30" t="n"/>
      <c r="K440" s="27" t="n"/>
      <c r="L440" s="27" t="n"/>
      <c r="M440" s="27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30" t="n"/>
      <c r="K441" s="27" t="n"/>
      <c r="L441" s="27" t="n"/>
      <c r="M441" s="27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30" t="n"/>
      <c r="K442" s="27" t="n"/>
      <c r="L442" s="27" t="n"/>
      <c r="M442" s="27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30" t="n"/>
      <c r="K443" s="27" t="n"/>
      <c r="L443" s="27" t="n"/>
      <c r="M443" s="27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30" t="n"/>
      <c r="K444" s="27" t="n"/>
      <c r="L444" s="27" t="n"/>
      <c r="M444" s="27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30" t="n"/>
      <c r="K445" s="27" t="n"/>
      <c r="L445" s="27" t="n"/>
      <c r="M445" s="27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30" t="n"/>
      <c r="K446" s="27" t="n"/>
      <c r="L446" s="27" t="n"/>
      <c r="M446" s="27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30" t="n"/>
      <c r="K447" s="27" t="n"/>
      <c r="L447" s="27" t="n"/>
      <c r="M447" s="27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30" t="n"/>
      <c r="K448" s="27" t="n"/>
      <c r="L448" s="27" t="n"/>
      <c r="M448" s="27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30" t="n"/>
      <c r="K449" s="27" t="n"/>
      <c r="L449" s="27" t="n"/>
      <c r="M449" s="27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30" t="n"/>
      <c r="K450" s="27" t="n"/>
      <c r="L450" s="27" t="n"/>
      <c r="M450" s="27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30" t="n"/>
      <c r="K451" s="27" t="n"/>
      <c r="L451" s="27" t="n"/>
      <c r="M451" s="27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30" t="n"/>
      <c r="K452" s="27" t="n"/>
      <c r="L452" s="27" t="n"/>
      <c r="M452" s="27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30" t="n"/>
      <c r="K453" s="27" t="n"/>
      <c r="L453" s="27" t="n"/>
      <c r="M453" s="27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30" t="n"/>
      <c r="K454" s="27" t="n"/>
      <c r="L454" s="27" t="n"/>
      <c r="M454" s="27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30" t="n"/>
      <c r="K455" s="27" t="n"/>
      <c r="L455" s="27" t="n"/>
      <c r="M455" s="27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30" t="n"/>
      <c r="K456" s="27" t="n"/>
      <c r="L456" s="27" t="n"/>
      <c r="M456" s="27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30" t="n"/>
      <c r="K457" s="27" t="n"/>
      <c r="L457" s="27" t="n"/>
      <c r="M457" s="27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30" t="n"/>
      <c r="K458" s="27" t="n"/>
      <c r="L458" s="27" t="n"/>
      <c r="M458" s="27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30" t="n"/>
      <c r="K459" s="27" t="n"/>
      <c r="L459" s="27" t="n"/>
      <c r="M459" s="27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30" t="n"/>
      <c r="K460" s="27" t="n"/>
      <c r="L460" s="27" t="n"/>
      <c r="M460" s="27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30" t="n"/>
      <c r="K461" s="27" t="n"/>
      <c r="L461" s="27" t="n"/>
      <c r="M461" s="27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30" t="n"/>
      <c r="K462" s="27" t="n"/>
      <c r="L462" s="27" t="n"/>
      <c r="M462" s="27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30" t="n"/>
      <c r="K463" s="27" t="n"/>
      <c r="L463" s="27" t="n"/>
      <c r="M463" s="27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30" t="n"/>
      <c r="K464" s="27" t="n"/>
      <c r="L464" s="27" t="n"/>
      <c r="M464" s="27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30" t="n"/>
      <c r="K465" s="27" t="n"/>
      <c r="L465" s="27" t="n"/>
      <c r="M465" s="27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30" t="n"/>
      <c r="K466" s="27" t="n"/>
      <c r="L466" s="27" t="n"/>
      <c r="M466" s="27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30" t="n"/>
      <c r="K467" s="27" t="n"/>
      <c r="L467" s="27" t="n"/>
      <c r="M467" s="27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30" t="n"/>
      <c r="K468" s="27" t="n"/>
      <c r="L468" s="27" t="n"/>
      <c r="M468" s="27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30" t="n"/>
      <c r="K469" s="27" t="n"/>
      <c r="L469" s="27" t="n"/>
      <c r="M469" s="27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30" t="n"/>
      <c r="K470" s="27" t="n"/>
      <c r="L470" s="27" t="n"/>
      <c r="M470" s="27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30" t="n"/>
      <c r="K471" s="27" t="n"/>
      <c r="L471" s="27" t="n"/>
      <c r="M471" s="27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30" t="n"/>
      <c r="K472" s="27" t="n"/>
      <c r="L472" s="27" t="n"/>
      <c r="M472" s="27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30" t="n"/>
      <c r="K473" s="27" t="n"/>
      <c r="L473" s="27" t="n"/>
      <c r="M473" s="27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30" t="n"/>
      <c r="K474" s="27" t="n"/>
      <c r="L474" s="27" t="n"/>
      <c r="M474" s="27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30" t="n"/>
      <c r="K475" s="27" t="n"/>
      <c r="L475" s="27" t="n"/>
      <c r="M475" s="27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30" t="n"/>
      <c r="K476" s="27" t="n"/>
      <c r="L476" s="27" t="n"/>
      <c r="M476" s="27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30" t="n"/>
      <c r="K477" s="27" t="n"/>
      <c r="L477" s="27" t="n"/>
      <c r="M477" s="27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30" t="n"/>
      <c r="K478" s="27" t="n"/>
      <c r="L478" s="27" t="n"/>
      <c r="M478" s="27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30" t="n"/>
      <c r="K479" s="27" t="n"/>
      <c r="L479" s="27" t="n"/>
      <c r="M479" s="27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30" t="n"/>
      <c r="K480" s="27" t="n"/>
      <c r="L480" s="27" t="n"/>
      <c r="M480" s="27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30" t="n"/>
      <c r="K481" s="27" t="n"/>
      <c r="L481" s="27" t="n"/>
      <c r="M481" s="27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30" t="n"/>
      <c r="K482" s="27" t="n"/>
      <c r="L482" s="27" t="n"/>
      <c r="M482" s="27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30" t="n"/>
      <c r="K483" s="27" t="n"/>
      <c r="L483" s="27" t="n"/>
      <c r="M483" s="27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30" t="n"/>
      <c r="K484" s="27" t="n"/>
      <c r="L484" s="27" t="n"/>
      <c r="M484" s="27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30" t="n"/>
      <c r="K485" s="27" t="n"/>
      <c r="L485" s="27" t="n"/>
      <c r="M485" s="27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30" t="n"/>
      <c r="K486" s="27" t="n"/>
      <c r="L486" s="27" t="n"/>
      <c r="M486" s="27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30" t="n"/>
      <c r="K487" s="27" t="n"/>
      <c r="L487" s="27" t="n"/>
      <c r="M487" s="27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30" t="n"/>
      <c r="K488" s="27" t="n"/>
      <c r="L488" s="27" t="n"/>
      <c r="M488" s="27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30" t="n"/>
      <c r="K489" s="27" t="n"/>
      <c r="L489" s="27" t="n"/>
      <c r="M489" s="27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30" t="n"/>
      <c r="K490" s="27" t="n"/>
      <c r="L490" s="27" t="n"/>
      <c r="M490" s="27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30" t="n"/>
      <c r="K491" s="27" t="n"/>
      <c r="L491" s="27" t="n"/>
      <c r="M491" s="27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30" t="n"/>
      <c r="K492" s="27" t="n"/>
      <c r="L492" s="27" t="n"/>
      <c r="M492" s="27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30" t="n"/>
      <c r="K493" s="27" t="n"/>
      <c r="L493" s="27" t="n"/>
      <c r="M493" s="27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30" t="n"/>
      <c r="K494" s="27" t="n"/>
      <c r="L494" s="27" t="n"/>
      <c r="M494" s="27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30" t="n"/>
      <c r="K495" s="27" t="n"/>
      <c r="L495" s="27" t="n"/>
      <c r="M495" s="27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30" t="n"/>
      <c r="K496" s="27" t="n"/>
      <c r="L496" s="27" t="n"/>
      <c r="M496" s="27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30" t="n"/>
      <c r="K497" s="27" t="n"/>
      <c r="L497" s="27" t="n"/>
      <c r="M497" s="27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30" t="n"/>
      <c r="K498" s="27" t="n"/>
      <c r="L498" s="27" t="n"/>
      <c r="M498" s="27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30" t="n"/>
      <c r="K499" s="27" t="n"/>
      <c r="L499" s="27" t="n"/>
      <c r="M499" s="27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30" t="n"/>
      <c r="K500" s="27" t="n"/>
      <c r="L500" s="27" t="n"/>
      <c r="M500" s="27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30" t="n"/>
      <c r="K501" s="27" t="n"/>
      <c r="L501" s="27" t="n"/>
      <c r="M501" s="27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30" t="n"/>
      <c r="K502" s="27" t="n"/>
      <c r="L502" s="27" t="n"/>
      <c r="M502" s="27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30" t="n"/>
      <c r="K503" s="27" t="n"/>
      <c r="L503" s="27" t="n"/>
      <c r="M503" s="27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30" t="n"/>
      <c r="K504" s="27" t="n"/>
      <c r="L504" s="27" t="n"/>
      <c r="M504" s="27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30" t="n"/>
      <c r="K505" s="27" t="n"/>
      <c r="L505" s="27" t="n"/>
      <c r="M505" s="27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30" t="n"/>
      <c r="K506" s="27" t="n"/>
      <c r="L506" s="27" t="n"/>
      <c r="M506" s="27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30" t="n"/>
      <c r="K507" s="27" t="n"/>
      <c r="L507" s="27" t="n"/>
      <c r="M507" s="27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30" t="n"/>
      <c r="K508" s="27" t="n"/>
      <c r="L508" s="27" t="n"/>
      <c r="M508" s="27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30" t="n"/>
      <c r="K509" s="27" t="n"/>
      <c r="L509" s="27" t="n"/>
      <c r="M509" s="27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30" t="n"/>
      <c r="K510" s="27" t="n"/>
      <c r="L510" s="27" t="n"/>
      <c r="M510" s="27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30" t="n"/>
      <c r="K511" s="27" t="n"/>
      <c r="L511" s="27" t="n"/>
      <c r="M511" s="27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30" t="n"/>
      <c r="K512" s="27" t="n"/>
      <c r="L512" s="27" t="n"/>
      <c r="M512" s="27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30" t="n"/>
      <c r="K513" s="27" t="n"/>
      <c r="L513" s="27" t="n"/>
      <c r="M513" s="27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30" t="n"/>
      <c r="K514" s="27" t="n"/>
      <c r="L514" s="27" t="n"/>
      <c r="M514" s="27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30" t="n"/>
      <c r="K515" s="27" t="n"/>
      <c r="L515" s="27" t="n"/>
      <c r="M515" s="27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30" t="n"/>
      <c r="K516" s="27" t="n"/>
      <c r="L516" s="27" t="n"/>
      <c r="M516" s="27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30" t="n"/>
      <c r="K517" s="27" t="n"/>
      <c r="L517" s="27" t="n"/>
      <c r="M517" s="27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30" t="n"/>
      <c r="K518" s="27" t="n"/>
      <c r="L518" s="27" t="n"/>
      <c r="M518" s="27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30" t="n"/>
      <c r="K519" s="27" t="n"/>
      <c r="L519" s="27" t="n"/>
      <c r="M519" s="27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30" t="n"/>
      <c r="K520" s="27" t="n"/>
      <c r="L520" s="27" t="n"/>
      <c r="M520" s="27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30" t="n"/>
      <c r="K521" s="27" t="n"/>
      <c r="L521" s="27" t="n"/>
      <c r="M521" s="27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30" t="n"/>
      <c r="K522" s="27" t="n"/>
      <c r="L522" s="27" t="n"/>
      <c r="M522" s="27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30" t="n"/>
      <c r="K523" s="27" t="n"/>
      <c r="L523" s="27" t="n"/>
      <c r="M523" s="27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30" t="n"/>
      <c r="K524" s="27" t="n"/>
      <c r="L524" s="27" t="n"/>
      <c r="M524" s="27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30" t="n"/>
      <c r="K525" s="27" t="n"/>
      <c r="L525" s="27" t="n"/>
      <c r="M525" s="27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30" t="n"/>
      <c r="K526" s="27" t="n"/>
      <c r="L526" s="27" t="n"/>
      <c r="M526" s="27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30" t="n"/>
      <c r="K527" s="27" t="n"/>
      <c r="L527" s="27" t="n"/>
      <c r="M527" s="27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30" t="n"/>
      <c r="K528" s="27" t="n"/>
      <c r="L528" s="27" t="n"/>
      <c r="M528" s="27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30" t="n"/>
      <c r="K529" s="27" t="n"/>
      <c r="L529" s="27" t="n"/>
      <c r="M529" s="27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30" t="n"/>
      <c r="K530" s="27" t="n"/>
      <c r="L530" s="27" t="n"/>
      <c r="M530" s="27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30" t="n"/>
      <c r="K531" s="27" t="n"/>
      <c r="L531" s="27" t="n"/>
      <c r="M531" s="27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30" t="n"/>
      <c r="K532" s="27" t="n"/>
      <c r="L532" s="27" t="n"/>
      <c r="M532" s="27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30" t="n"/>
      <c r="K533" s="27" t="n"/>
      <c r="L533" s="27" t="n"/>
      <c r="M533" s="27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30" t="n"/>
      <c r="K534" s="27" t="n"/>
      <c r="L534" s="27" t="n"/>
      <c r="M534" s="27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30" t="n"/>
      <c r="K535" s="27" t="n"/>
      <c r="L535" s="27" t="n"/>
      <c r="M535" s="27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30" t="n"/>
      <c r="K536" s="27" t="n"/>
      <c r="L536" s="27" t="n"/>
      <c r="M536" s="27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30" t="n"/>
      <c r="K537" s="27" t="n"/>
      <c r="L537" s="27" t="n"/>
      <c r="M537" s="27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30" t="n"/>
      <c r="K538" s="27" t="n"/>
      <c r="L538" s="27" t="n"/>
      <c r="M538" s="27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30" t="n"/>
      <c r="K539" s="27" t="n"/>
      <c r="L539" s="27" t="n"/>
      <c r="M539" s="27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30" t="n"/>
      <c r="K540" s="27" t="n"/>
      <c r="L540" s="27" t="n"/>
      <c r="M540" s="27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30" t="n"/>
      <c r="K541" s="27" t="n"/>
      <c r="L541" s="27" t="n"/>
      <c r="M541" s="27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30" t="n"/>
      <c r="K542" s="27" t="n"/>
      <c r="L542" s="27" t="n"/>
      <c r="M542" s="27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30" t="n"/>
      <c r="K543" s="27" t="n"/>
      <c r="L543" s="27" t="n"/>
      <c r="M543" s="27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30" t="n"/>
      <c r="K544" s="27" t="n"/>
      <c r="L544" s="27" t="n"/>
      <c r="M544" s="27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30" t="n"/>
      <c r="K545" s="27" t="n"/>
      <c r="L545" s="27" t="n"/>
      <c r="M545" s="27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30" t="n"/>
      <c r="K546" s="27" t="n"/>
      <c r="L546" s="27" t="n"/>
      <c r="M546" s="27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30" t="n"/>
      <c r="K547" s="27" t="n"/>
      <c r="L547" s="27" t="n"/>
      <c r="M547" s="27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30" t="n"/>
      <c r="K548" s="27" t="n"/>
      <c r="L548" s="27" t="n"/>
      <c r="M548" s="27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30" t="n"/>
      <c r="K549" s="27" t="n"/>
      <c r="L549" s="27" t="n"/>
      <c r="M549" s="27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30" t="n"/>
      <c r="K550" s="27" t="n"/>
      <c r="L550" s="27" t="n"/>
      <c r="M550" s="27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30" t="n"/>
      <c r="K551" s="27" t="n"/>
      <c r="L551" s="27" t="n"/>
      <c r="M551" s="27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30" t="n"/>
      <c r="K552" s="27" t="n"/>
      <c r="L552" s="27" t="n"/>
      <c r="M552" s="27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30" t="n"/>
      <c r="K553" s="27" t="n"/>
      <c r="L553" s="27" t="n"/>
      <c r="M553" s="27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30" t="n"/>
      <c r="K554" s="27" t="n"/>
      <c r="L554" s="27" t="n"/>
      <c r="M554" s="27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30" t="n"/>
      <c r="K555" s="27" t="n"/>
      <c r="L555" s="27" t="n"/>
      <c r="M555" s="27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30" t="n"/>
      <c r="K556" s="27" t="n"/>
      <c r="L556" s="27" t="n"/>
      <c r="M556" s="27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30" t="n"/>
      <c r="K557" s="27" t="n"/>
      <c r="L557" s="27" t="n"/>
      <c r="M557" s="27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30" t="n"/>
      <c r="K558" s="27" t="n"/>
      <c r="L558" s="27" t="n"/>
      <c r="M558" s="27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30" t="n"/>
      <c r="K559" s="27" t="n"/>
      <c r="L559" s="27" t="n"/>
      <c r="M559" s="27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30" t="n"/>
      <c r="K560" s="27" t="n"/>
      <c r="L560" s="27" t="n"/>
      <c r="M560" s="27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30" t="n"/>
      <c r="K561" s="27" t="n"/>
      <c r="L561" s="27" t="n"/>
      <c r="M561" s="27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30" t="n"/>
      <c r="K562" s="27" t="n"/>
      <c r="L562" s="27" t="n"/>
      <c r="M562" s="27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30" t="n"/>
      <c r="K563" s="27" t="n"/>
      <c r="L563" s="27" t="n"/>
      <c r="M563" s="27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30" t="n"/>
      <c r="K564" s="27" t="n"/>
      <c r="L564" s="27" t="n"/>
      <c r="M564" s="27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30" t="n"/>
      <c r="K565" s="27" t="n"/>
      <c r="L565" s="27" t="n"/>
      <c r="M565" s="27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30" t="n"/>
      <c r="K566" s="27" t="n"/>
      <c r="L566" s="27" t="n"/>
      <c r="M566" s="27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30" t="n"/>
      <c r="K567" s="27" t="n"/>
      <c r="L567" s="27" t="n"/>
      <c r="M567" s="27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30" t="n"/>
      <c r="K568" s="27" t="n"/>
      <c r="L568" s="27" t="n"/>
      <c r="M568" s="27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30" t="n"/>
      <c r="K569" s="27" t="n"/>
      <c r="L569" s="27" t="n"/>
      <c r="M569" s="27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30" t="n"/>
      <c r="K570" s="27" t="n"/>
      <c r="L570" s="27" t="n"/>
      <c r="M570" s="27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30" t="n"/>
      <c r="K571" s="27" t="n"/>
      <c r="L571" s="27" t="n"/>
      <c r="M571" s="27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30" t="n"/>
      <c r="K572" s="27" t="n"/>
      <c r="L572" s="27" t="n"/>
      <c r="M572" s="27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30" t="n"/>
      <c r="K573" s="27" t="n"/>
      <c r="L573" s="27" t="n"/>
      <c r="M573" s="27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30" t="n"/>
      <c r="K574" s="27" t="n"/>
      <c r="L574" s="27" t="n"/>
      <c r="M574" s="27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30" t="n"/>
      <c r="K575" s="27" t="n"/>
      <c r="L575" s="27" t="n"/>
      <c r="M575" s="27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30" t="n"/>
      <c r="K576" s="27" t="n"/>
      <c r="L576" s="27" t="n"/>
      <c r="M576" s="27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30" t="n"/>
      <c r="K577" s="27" t="n"/>
      <c r="L577" s="27" t="n"/>
      <c r="M577" s="27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30" t="n"/>
      <c r="K578" s="27" t="n"/>
      <c r="L578" s="27" t="n"/>
      <c r="M578" s="27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30" t="n"/>
      <c r="K579" s="27" t="n"/>
      <c r="L579" s="27" t="n"/>
      <c r="M579" s="27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30" t="n"/>
      <c r="K580" s="27" t="n"/>
      <c r="L580" s="27" t="n"/>
      <c r="M580" s="27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30" t="n"/>
      <c r="K581" s="27" t="n"/>
      <c r="L581" s="27" t="n"/>
      <c r="M581" s="27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30" t="n"/>
      <c r="K582" s="27" t="n"/>
      <c r="L582" s="27" t="n"/>
      <c r="M582" s="27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30" t="n"/>
      <c r="K583" s="27" t="n"/>
      <c r="L583" s="27" t="n"/>
      <c r="M583" s="27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30" t="n"/>
      <c r="K584" s="27" t="n"/>
      <c r="L584" s="27" t="n"/>
      <c r="M584" s="27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30" t="n"/>
      <c r="K585" s="27" t="n"/>
      <c r="L585" s="27" t="n"/>
      <c r="M585" s="27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30" t="n"/>
      <c r="K586" s="27" t="n"/>
      <c r="L586" s="27" t="n"/>
      <c r="M586" s="27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30" t="n"/>
      <c r="K587" s="27" t="n"/>
      <c r="L587" s="27" t="n"/>
      <c r="M587" s="27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30" t="n"/>
      <c r="K588" s="27" t="n"/>
      <c r="L588" s="27" t="n"/>
      <c r="M588" s="27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30" t="n"/>
      <c r="K589" s="27" t="n"/>
      <c r="L589" s="27" t="n"/>
      <c r="M589" s="27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30" t="n"/>
      <c r="K590" s="27" t="n"/>
      <c r="L590" s="27" t="n"/>
      <c r="M590" s="27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30" t="n"/>
      <c r="K591" s="27" t="n"/>
      <c r="L591" s="27" t="n"/>
      <c r="M591" s="27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30" t="n"/>
      <c r="K592" s="27" t="n"/>
      <c r="L592" s="27" t="n"/>
      <c r="M592" s="27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30" t="n"/>
      <c r="K593" s="27" t="n"/>
      <c r="L593" s="27" t="n"/>
      <c r="M593" s="27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30" t="n"/>
      <c r="K594" s="27" t="n"/>
      <c r="L594" s="27" t="n"/>
      <c r="M594" s="27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30" t="n"/>
      <c r="K595" s="27" t="n"/>
      <c r="L595" s="27" t="n"/>
      <c r="M595" s="27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30" t="n"/>
      <c r="K596" s="27" t="n"/>
      <c r="L596" s="27" t="n"/>
      <c r="M596" s="27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30" t="n"/>
      <c r="K597" s="27" t="n"/>
      <c r="L597" s="27" t="n"/>
      <c r="M597" s="27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30" t="n"/>
      <c r="K598" s="27" t="n"/>
      <c r="L598" s="27" t="n"/>
      <c r="M598" s="27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30" t="n"/>
      <c r="K599" s="27" t="n"/>
      <c r="L599" s="27" t="n"/>
      <c r="M599" s="27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30" t="n"/>
      <c r="K600" s="27" t="n"/>
      <c r="L600" s="27" t="n"/>
      <c r="M600" s="27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30" t="n"/>
      <c r="K601" s="27" t="n"/>
      <c r="L601" s="27" t="n"/>
      <c r="M601" s="27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30" t="n"/>
      <c r="K602" s="27" t="n"/>
      <c r="L602" s="27" t="n"/>
      <c r="M602" s="27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30" t="n"/>
      <c r="K603" s="27" t="n"/>
      <c r="L603" s="27" t="n"/>
      <c r="M603" s="27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30" t="n"/>
      <c r="K604" s="27" t="n"/>
      <c r="L604" s="27" t="n"/>
      <c r="M604" s="27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30" t="n"/>
      <c r="K605" s="27" t="n"/>
      <c r="L605" s="27" t="n"/>
      <c r="M605" s="27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30" t="n"/>
      <c r="K606" s="27" t="n"/>
      <c r="L606" s="27" t="n"/>
      <c r="M606" s="27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30" t="n"/>
      <c r="K607" s="27" t="n"/>
      <c r="L607" s="27" t="n"/>
      <c r="M607" s="27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30" t="n"/>
      <c r="K608" s="27" t="n"/>
      <c r="L608" s="27" t="n"/>
      <c r="M608" s="27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30" t="n"/>
      <c r="K609" s="27" t="n"/>
      <c r="L609" s="27" t="n"/>
      <c r="M609" s="27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30" t="n"/>
      <c r="K610" s="27" t="n"/>
      <c r="L610" s="27" t="n"/>
      <c r="M610" s="27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30" t="n"/>
      <c r="K611" s="27" t="n"/>
      <c r="L611" s="27" t="n"/>
      <c r="M611" s="27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30" t="n"/>
      <c r="K612" s="27" t="n"/>
      <c r="L612" s="27" t="n"/>
      <c r="M612" s="27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30" t="n"/>
      <c r="K613" s="27" t="n"/>
      <c r="L613" s="27" t="n"/>
      <c r="M613" s="27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30" t="n"/>
      <c r="K614" s="27" t="n"/>
      <c r="L614" s="27" t="n"/>
      <c r="M614" s="27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30" t="n"/>
      <c r="K615" s="27" t="n"/>
      <c r="L615" s="27" t="n"/>
      <c r="M615" s="27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30" t="n"/>
      <c r="K616" s="27" t="n"/>
      <c r="L616" s="27" t="n"/>
      <c r="M616" s="27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30" t="n"/>
      <c r="K617" s="27" t="n"/>
      <c r="L617" s="27" t="n"/>
      <c r="M617" s="27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30" t="n"/>
      <c r="K618" s="27" t="n"/>
      <c r="L618" s="27" t="n"/>
      <c r="M618" s="27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30" t="n"/>
      <c r="K619" s="27" t="n"/>
      <c r="L619" s="27" t="n"/>
      <c r="M619" s="27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30" t="n"/>
      <c r="K620" s="27" t="n"/>
      <c r="L620" s="27" t="n"/>
      <c r="M620" s="27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30" t="n"/>
      <c r="K621" s="27" t="n"/>
      <c r="L621" s="27" t="n"/>
      <c r="M621" s="27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30" t="n"/>
      <c r="K622" s="27" t="n"/>
      <c r="L622" s="27" t="n"/>
      <c r="M622" s="27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30" t="n"/>
      <c r="K623" s="27" t="n"/>
      <c r="L623" s="27" t="n"/>
      <c r="M623" s="27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30" t="n"/>
      <c r="K624" s="27" t="n"/>
      <c r="L624" s="27" t="n"/>
      <c r="M624" s="27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30" t="n"/>
      <c r="K625" s="27" t="n"/>
      <c r="L625" s="27" t="n"/>
      <c r="M625" s="27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30" t="n"/>
      <c r="K626" s="27" t="n"/>
      <c r="L626" s="27" t="n"/>
      <c r="M626" s="27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30" t="n"/>
      <c r="K627" s="27" t="n"/>
      <c r="L627" s="27" t="n"/>
      <c r="M627" s="27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30" t="n"/>
      <c r="K628" s="27" t="n"/>
      <c r="L628" s="27" t="n"/>
      <c r="M628" s="27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30" t="n"/>
      <c r="K629" s="27" t="n"/>
      <c r="L629" s="27" t="n"/>
      <c r="M629" s="27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30" t="n"/>
      <c r="K630" s="27" t="n"/>
      <c r="L630" s="27" t="n"/>
      <c r="M630" s="27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30" t="n"/>
      <c r="K631" s="27" t="n"/>
      <c r="L631" s="27" t="n"/>
      <c r="M631" s="27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30" t="n"/>
      <c r="K632" s="27" t="n"/>
      <c r="L632" s="27" t="n"/>
      <c r="M632" s="27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30" t="n"/>
      <c r="K633" s="27" t="n"/>
      <c r="L633" s="27" t="n"/>
      <c r="M633" s="27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30" t="n"/>
      <c r="K634" s="27" t="n"/>
      <c r="L634" s="27" t="n"/>
      <c r="M634" s="27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30" t="n"/>
      <c r="K635" s="27" t="n"/>
      <c r="L635" s="27" t="n"/>
      <c r="M635" s="27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30" t="n"/>
      <c r="K636" s="27" t="n"/>
      <c r="L636" s="27" t="n"/>
      <c r="M636" s="27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30" t="n"/>
      <c r="K637" s="27" t="n"/>
      <c r="L637" s="27" t="n"/>
      <c r="M637" s="27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30" t="n"/>
      <c r="K638" s="27" t="n"/>
      <c r="L638" s="27" t="n"/>
      <c r="M638" s="27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30" t="n"/>
      <c r="K639" s="27" t="n"/>
      <c r="L639" s="27" t="n"/>
      <c r="M639" s="27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30" t="n"/>
      <c r="K640" s="27" t="n"/>
      <c r="L640" s="27" t="n"/>
      <c r="M640" s="27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30" t="n"/>
      <c r="K641" s="27" t="n"/>
      <c r="L641" s="27" t="n"/>
      <c r="M641" s="27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30" t="n"/>
      <c r="K642" s="27" t="n"/>
      <c r="L642" s="27" t="n"/>
      <c r="M642" s="27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30" t="n"/>
      <c r="K643" s="27" t="n"/>
      <c r="L643" s="27" t="n"/>
      <c r="M643" s="27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30" t="n"/>
      <c r="K644" s="27" t="n"/>
      <c r="L644" s="27" t="n"/>
      <c r="M644" s="27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30" t="n"/>
      <c r="K645" s="27" t="n"/>
      <c r="L645" s="27" t="n"/>
      <c r="M645" s="27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30" t="n"/>
      <c r="K646" s="27" t="n"/>
      <c r="L646" s="27" t="n"/>
      <c r="M646" s="27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30" t="n"/>
      <c r="K647" s="27" t="n"/>
      <c r="L647" s="27" t="n"/>
      <c r="M647" s="27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30" t="n"/>
      <c r="K648" s="27" t="n"/>
      <c r="L648" s="27" t="n"/>
      <c r="M648" s="27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30" t="n"/>
      <c r="K649" s="27" t="n"/>
      <c r="L649" s="27" t="n"/>
      <c r="M649" s="27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30" t="n"/>
      <c r="K650" s="27" t="n"/>
      <c r="L650" s="27" t="n"/>
      <c r="M650" s="27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30" t="n"/>
      <c r="K651" s="27" t="n"/>
      <c r="L651" s="27" t="n"/>
      <c r="M651" s="27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30" t="n"/>
      <c r="K652" s="27" t="n"/>
      <c r="L652" s="27" t="n"/>
      <c r="M652" s="27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30" t="n"/>
      <c r="K653" s="27" t="n"/>
      <c r="L653" s="27" t="n"/>
      <c r="M653" s="27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30" t="n"/>
      <c r="K654" s="27" t="n"/>
      <c r="L654" s="27" t="n"/>
      <c r="M654" s="27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30" t="n"/>
      <c r="K655" s="27" t="n"/>
      <c r="L655" s="27" t="n"/>
      <c r="M655" s="27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30" t="n"/>
      <c r="K656" s="27" t="n"/>
      <c r="L656" s="27" t="n"/>
      <c r="M656" s="27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30" t="n"/>
      <c r="K657" s="27" t="n"/>
      <c r="L657" s="27" t="n"/>
      <c r="M657" s="27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30" t="n"/>
      <c r="K658" s="27" t="n"/>
      <c r="L658" s="27" t="n"/>
      <c r="M658" s="27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30" t="n"/>
      <c r="K659" s="27" t="n"/>
      <c r="L659" s="27" t="n"/>
      <c r="M659" s="27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30" t="n"/>
      <c r="K660" s="27" t="n"/>
      <c r="L660" s="27" t="n"/>
      <c r="M660" s="27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30" t="n"/>
      <c r="K661" s="27" t="n"/>
      <c r="L661" s="27" t="n"/>
      <c r="M661" s="27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30" t="n"/>
      <c r="K662" s="27" t="n"/>
      <c r="L662" s="27" t="n"/>
      <c r="M662" s="27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30" t="n"/>
      <c r="K663" s="27" t="n"/>
      <c r="L663" s="27" t="n"/>
      <c r="M663" s="27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30" t="n"/>
      <c r="K664" s="27" t="n"/>
      <c r="L664" s="27" t="n"/>
      <c r="M664" s="27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30" t="n"/>
      <c r="K665" s="27" t="n"/>
      <c r="L665" s="27" t="n"/>
      <c r="M665" s="27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30" t="n"/>
      <c r="K666" s="27" t="n"/>
      <c r="L666" s="27" t="n"/>
      <c r="M666" s="27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30" t="n"/>
      <c r="K667" s="27" t="n"/>
      <c r="L667" s="27" t="n"/>
      <c r="M667" s="27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30" t="n"/>
      <c r="K668" s="27" t="n"/>
      <c r="L668" s="27" t="n"/>
      <c r="M668" s="27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30" t="n"/>
      <c r="K669" s="27" t="n"/>
      <c r="L669" s="27" t="n"/>
      <c r="M669" s="27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30" t="n"/>
      <c r="K670" s="27" t="n"/>
      <c r="L670" s="27" t="n"/>
      <c r="M670" s="27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30" t="n"/>
      <c r="K671" s="27" t="n"/>
      <c r="L671" s="27" t="n"/>
      <c r="M671" s="27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30" t="n"/>
      <c r="K672" s="27" t="n"/>
      <c r="L672" s="27" t="n"/>
      <c r="M672" s="27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30" t="n"/>
      <c r="K673" s="27" t="n"/>
      <c r="L673" s="27" t="n"/>
      <c r="M673" s="27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30" t="n"/>
      <c r="K674" s="27" t="n"/>
      <c r="L674" s="27" t="n"/>
      <c r="M674" s="27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30" t="n"/>
      <c r="K675" s="27" t="n"/>
      <c r="L675" s="27" t="n"/>
      <c r="M675" s="27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30" t="n"/>
      <c r="K676" s="27" t="n"/>
      <c r="L676" s="27" t="n"/>
      <c r="M676" s="27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30" t="n"/>
      <c r="K677" s="27" t="n"/>
      <c r="L677" s="27" t="n"/>
      <c r="M677" s="27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30" t="n"/>
      <c r="K678" s="27" t="n"/>
      <c r="L678" s="27" t="n"/>
      <c r="M678" s="27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30" t="n"/>
      <c r="K679" s="27" t="n"/>
      <c r="L679" s="27" t="n"/>
      <c r="M679" s="27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30" t="n"/>
      <c r="K680" s="27" t="n"/>
      <c r="L680" s="27" t="n"/>
      <c r="M680" s="27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30" t="n"/>
      <c r="K681" s="27" t="n"/>
      <c r="L681" s="27" t="n"/>
      <c r="M681" s="27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30" t="n"/>
      <c r="K682" s="27" t="n"/>
      <c r="L682" s="27" t="n"/>
      <c r="M682" s="27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30" t="n"/>
      <c r="K683" s="27" t="n"/>
      <c r="L683" s="27" t="n"/>
      <c r="M683" s="27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30" t="n"/>
      <c r="K684" s="27" t="n"/>
      <c r="L684" s="27" t="n"/>
      <c r="M684" s="27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30" t="n"/>
      <c r="K685" s="27" t="n"/>
      <c r="L685" s="27" t="n"/>
      <c r="M685" s="27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30" t="n"/>
      <c r="K686" s="27" t="n"/>
      <c r="L686" s="27" t="n"/>
      <c r="M686" s="27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30" t="n"/>
      <c r="K687" s="27" t="n"/>
      <c r="L687" s="27" t="n"/>
      <c r="M687" s="27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30" t="n"/>
      <c r="K688" s="27" t="n"/>
      <c r="L688" s="27" t="n"/>
      <c r="M688" s="27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30" t="n"/>
      <c r="K689" s="27" t="n"/>
      <c r="L689" s="27" t="n"/>
      <c r="M689" s="27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30" t="n"/>
      <c r="K690" s="27" t="n"/>
      <c r="L690" s="27" t="n"/>
      <c r="M690" s="27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30" t="n"/>
      <c r="K691" s="27" t="n"/>
      <c r="L691" s="27" t="n"/>
      <c r="M691" s="27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30" t="n"/>
      <c r="K692" s="27" t="n"/>
      <c r="L692" s="27" t="n"/>
      <c r="M692" s="27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30" t="n"/>
      <c r="K693" s="27" t="n"/>
      <c r="L693" s="27" t="n"/>
      <c r="M693" s="27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30" t="n"/>
      <c r="K694" s="27" t="n"/>
      <c r="L694" s="27" t="n"/>
      <c r="M694" s="27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30" t="n"/>
      <c r="K695" s="27" t="n"/>
      <c r="L695" s="27" t="n"/>
      <c r="M695" s="27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30" t="n"/>
      <c r="K696" s="27" t="n"/>
      <c r="L696" s="27" t="n"/>
      <c r="M696" s="27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30" t="n"/>
      <c r="K697" s="27" t="n"/>
      <c r="L697" s="27" t="n"/>
      <c r="M697" s="27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30" t="n"/>
      <c r="K698" s="27" t="n"/>
      <c r="L698" s="27" t="n"/>
      <c r="M698" s="27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30" t="n"/>
      <c r="K699" s="27" t="n"/>
      <c r="L699" s="27" t="n"/>
      <c r="M699" s="27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30" t="n"/>
      <c r="K700" s="27" t="n"/>
      <c r="L700" s="27" t="n"/>
      <c r="M700" s="27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30" t="n"/>
      <c r="K701" s="27" t="n"/>
      <c r="L701" s="27" t="n"/>
      <c r="M701" s="27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30" t="n"/>
      <c r="K702" s="27" t="n"/>
      <c r="L702" s="27" t="n"/>
      <c r="M702" s="27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30" t="n"/>
      <c r="K703" s="27" t="n"/>
      <c r="L703" s="27" t="n"/>
      <c r="M703" s="27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30" t="n"/>
      <c r="K704" s="27" t="n"/>
      <c r="L704" s="27" t="n"/>
      <c r="M704" s="27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30" t="n"/>
      <c r="K705" s="27" t="n"/>
      <c r="L705" s="27" t="n"/>
      <c r="M705" s="27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30" t="n"/>
      <c r="K706" s="27" t="n"/>
      <c r="L706" s="27" t="n"/>
      <c r="M706" s="27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30" t="n"/>
      <c r="K707" s="27" t="n"/>
      <c r="L707" s="27" t="n"/>
      <c r="M707" s="27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30" t="n"/>
      <c r="K708" s="27" t="n"/>
      <c r="L708" s="27" t="n"/>
      <c r="M708" s="27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30" t="n"/>
      <c r="K709" s="27" t="n"/>
      <c r="L709" s="27" t="n"/>
      <c r="M709" s="27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30" t="n"/>
      <c r="K710" s="27" t="n"/>
      <c r="L710" s="27" t="n"/>
      <c r="M710" s="27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30" t="n"/>
      <c r="K711" s="27" t="n"/>
      <c r="L711" s="27" t="n"/>
      <c r="M711" s="27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30" t="n"/>
      <c r="K712" s="27" t="n"/>
      <c r="L712" s="27" t="n"/>
      <c r="M712" s="27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30" t="n"/>
      <c r="K713" s="27" t="n"/>
      <c r="L713" s="27" t="n"/>
      <c r="M713" s="27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30" t="n"/>
      <c r="K714" s="27" t="n"/>
      <c r="L714" s="27" t="n"/>
      <c r="M714" s="27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30" t="n"/>
      <c r="K715" s="27" t="n"/>
      <c r="L715" s="27" t="n"/>
      <c r="M715" s="27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30" t="n"/>
      <c r="K716" s="27" t="n"/>
      <c r="L716" s="27" t="n"/>
      <c r="M716" s="27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30" t="n"/>
      <c r="K717" s="27" t="n"/>
      <c r="L717" s="27" t="n"/>
      <c r="M717" s="27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30" t="n"/>
      <c r="K718" s="27" t="n"/>
      <c r="L718" s="27" t="n"/>
      <c r="M718" s="27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30" t="n"/>
      <c r="K719" s="27" t="n"/>
      <c r="L719" s="27" t="n"/>
      <c r="M719" s="27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30" t="n"/>
      <c r="K720" s="27" t="n"/>
      <c r="L720" s="27" t="n"/>
      <c r="M720" s="27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30" t="n"/>
      <c r="K721" s="27" t="n"/>
      <c r="L721" s="27" t="n"/>
      <c r="M721" s="27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30" t="n"/>
      <c r="K722" s="27" t="n"/>
      <c r="L722" s="27" t="n"/>
      <c r="M722" s="27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30" t="n"/>
      <c r="K723" s="27" t="n"/>
      <c r="L723" s="27" t="n"/>
      <c r="M723" s="27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30" t="n"/>
      <c r="K724" s="27" t="n"/>
      <c r="L724" s="27" t="n"/>
      <c r="M724" s="27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30" t="n"/>
      <c r="K725" s="27" t="n"/>
      <c r="L725" s="27" t="n"/>
      <c r="M725" s="27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30" t="n"/>
      <c r="K726" s="27" t="n"/>
      <c r="L726" s="27" t="n"/>
      <c r="M726" s="27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30" t="n"/>
      <c r="K727" s="27" t="n"/>
      <c r="L727" s="27" t="n"/>
      <c r="M727" s="27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30" t="n"/>
      <c r="K728" s="27" t="n"/>
      <c r="L728" s="27" t="n"/>
      <c r="M728" s="27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30" t="n"/>
      <c r="K729" s="27" t="n"/>
      <c r="L729" s="27" t="n"/>
      <c r="M729" s="27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30" t="n"/>
      <c r="K730" s="27" t="n"/>
      <c r="L730" s="27" t="n"/>
      <c r="M730" s="27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30" t="n"/>
      <c r="K731" s="27" t="n"/>
      <c r="L731" s="27" t="n"/>
      <c r="M731" s="27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30" t="n"/>
      <c r="K732" s="27" t="n"/>
      <c r="L732" s="27" t="n"/>
      <c r="M732" s="27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30" t="n"/>
      <c r="K733" s="27" t="n"/>
      <c r="L733" s="27" t="n"/>
      <c r="M733" s="27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30" t="n"/>
      <c r="K734" s="27" t="n"/>
      <c r="L734" s="27" t="n"/>
      <c r="M734" s="27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30" t="n"/>
      <c r="K735" s="27" t="n"/>
      <c r="L735" s="27" t="n"/>
      <c r="M735" s="27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30" t="n"/>
      <c r="K736" s="27" t="n"/>
      <c r="L736" s="27" t="n"/>
      <c r="M736" s="27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30" t="n"/>
      <c r="K737" s="27" t="n"/>
      <c r="L737" s="27" t="n"/>
      <c r="M737" s="27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30" t="n"/>
      <c r="K738" s="27" t="n"/>
      <c r="L738" s="27" t="n"/>
      <c r="M738" s="27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30" t="n"/>
      <c r="K739" s="27" t="n"/>
      <c r="L739" s="27" t="n"/>
      <c r="M739" s="27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30" t="n"/>
      <c r="K740" s="27" t="n"/>
      <c r="L740" s="27" t="n"/>
      <c r="M740" s="27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30" t="n"/>
      <c r="K741" s="27" t="n"/>
      <c r="L741" s="27" t="n"/>
      <c r="M741" s="27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30" t="n"/>
      <c r="K742" s="27" t="n"/>
      <c r="L742" s="27" t="n"/>
      <c r="M742" s="27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30" t="n"/>
      <c r="K743" s="27" t="n"/>
      <c r="L743" s="27" t="n"/>
      <c r="M743" s="27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30" t="n"/>
      <c r="K744" s="27" t="n"/>
      <c r="L744" s="27" t="n"/>
      <c r="M744" s="27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30" t="n"/>
      <c r="K745" s="27" t="n"/>
      <c r="L745" s="27" t="n"/>
      <c r="M745" s="27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30" t="n"/>
      <c r="K746" s="27" t="n"/>
      <c r="L746" s="27" t="n"/>
      <c r="M746" s="27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30" t="n"/>
      <c r="K747" s="27" t="n"/>
      <c r="L747" s="27" t="n"/>
      <c r="M747" s="27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30" t="n"/>
      <c r="K748" s="27" t="n"/>
      <c r="L748" s="27" t="n"/>
      <c r="M748" s="27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30" t="n"/>
      <c r="K749" s="27" t="n"/>
      <c r="L749" s="27" t="n"/>
      <c r="M749" s="27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30" t="n"/>
      <c r="K750" s="27" t="n"/>
      <c r="L750" s="27" t="n"/>
      <c r="M750" s="27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30" t="n"/>
      <c r="K751" s="27" t="n"/>
      <c r="L751" s="27" t="n"/>
      <c r="M751" s="27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30" t="n"/>
      <c r="K752" s="27" t="n"/>
      <c r="L752" s="27" t="n"/>
      <c r="M752" s="27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30" t="n"/>
      <c r="K753" s="27" t="n"/>
      <c r="L753" s="27" t="n"/>
      <c r="M753" s="27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30" t="n"/>
      <c r="K754" s="27" t="n"/>
      <c r="L754" s="27" t="n"/>
      <c r="M754" s="27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30" t="n"/>
      <c r="K755" s="27" t="n"/>
      <c r="L755" s="27" t="n"/>
      <c r="M755" s="27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30" t="n"/>
      <c r="K756" s="27" t="n"/>
      <c r="L756" s="27" t="n"/>
      <c r="M756" s="27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30" t="n"/>
      <c r="K757" s="27" t="n"/>
      <c r="L757" s="27" t="n"/>
      <c r="M757" s="27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30" t="n"/>
      <c r="K758" s="27" t="n"/>
      <c r="L758" s="27" t="n"/>
      <c r="M758" s="27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30" t="n"/>
      <c r="K759" s="27" t="n"/>
      <c r="L759" s="27" t="n"/>
      <c r="M759" s="27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30" t="n"/>
      <c r="K760" s="27" t="n"/>
      <c r="L760" s="27" t="n"/>
      <c r="M760" s="27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30" t="n"/>
      <c r="K761" s="27" t="n"/>
      <c r="L761" s="27" t="n"/>
      <c r="M761" s="27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30" t="n"/>
      <c r="K762" s="27" t="n"/>
      <c r="L762" s="27" t="n"/>
      <c r="M762" s="27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30" t="n"/>
      <c r="K763" s="27" t="n"/>
      <c r="L763" s="27" t="n"/>
      <c r="M763" s="27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30" t="n"/>
      <c r="K764" s="27" t="n"/>
      <c r="L764" s="27" t="n"/>
      <c r="M764" s="27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30" t="n"/>
      <c r="K765" s="27" t="n"/>
      <c r="L765" s="27" t="n"/>
      <c r="M765" s="27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30" t="n"/>
      <c r="K766" s="27" t="n"/>
      <c r="L766" s="27" t="n"/>
      <c r="M766" s="27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30" t="n"/>
      <c r="K767" s="27" t="n"/>
      <c r="L767" s="27" t="n"/>
      <c r="M767" s="27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30" t="n"/>
      <c r="K768" s="27" t="n"/>
      <c r="L768" s="27" t="n"/>
      <c r="M768" s="27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30" t="n"/>
      <c r="K769" s="27" t="n"/>
      <c r="L769" s="27" t="n"/>
      <c r="M769" s="27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30" t="n"/>
      <c r="K770" s="27" t="n"/>
      <c r="L770" s="27" t="n"/>
      <c r="M770" s="27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30" t="n"/>
      <c r="K771" s="27" t="n"/>
      <c r="L771" s="27" t="n"/>
      <c r="M771" s="27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30" t="n"/>
      <c r="K772" s="27" t="n"/>
      <c r="L772" s="27" t="n"/>
      <c r="M772" s="27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30" t="n"/>
      <c r="K773" s="27" t="n"/>
      <c r="L773" s="27" t="n"/>
      <c r="M773" s="27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30" t="n"/>
      <c r="K774" s="27" t="n"/>
      <c r="L774" s="27" t="n"/>
      <c r="M774" s="27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30" t="n"/>
      <c r="K775" s="27" t="n"/>
      <c r="L775" s="27" t="n"/>
      <c r="M775" s="27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30" t="n"/>
      <c r="K776" s="27" t="n"/>
      <c r="L776" s="27" t="n"/>
      <c r="M776" s="27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30" t="n"/>
      <c r="K777" s="27" t="n"/>
      <c r="L777" s="27" t="n"/>
      <c r="M777" s="27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30" t="n"/>
      <c r="K778" s="27" t="n"/>
      <c r="L778" s="27" t="n"/>
      <c r="M778" s="27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30" t="n"/>
      <c r="K779" s="27" t="n"/>
      <c r="L779" s="27" t="n"/>
      <c r="M779" s="27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30" t="n"/>
      <c r="K780" s="27" t="n"/>
      <c r="L780" s="27" t="n"/>
      <c r="M780" s="27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30" t="n"/>
      <c r="K781" s="27" t="n"/>
      <c r="L781" s="27" t="n"/>
      <c r="M781" s="27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30" t="n"/>
      <c r="K782" s="27" t="n"/>
      <c r="L782" s="27" t="n"/>
      <c r="M782" s="27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30" t="n"/>
      <c r="K783" s="27" t="n"/>
      <c r="L783" s="27" t="n"/>
      <c r="M783" s="27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30" t="n"/>
      <c r="K784" s="27" t="n"/>
      <c r="L784" s="27" t="n"/>
      <c r="M784" s="27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30" t="n"/>
      <c r="K785" s="27" t="n"/>
      <c r="L785" s="27" t="n"/>
      <c r="M785" s="27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30" t="n"/>
      <c r="K786" s="27" t="n"/>
      <c r="L786" s="27" t="n"/>
      <c r="M786" s="27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30" t="n"/>
      <c r="K787" s="27" t="n"/>
      <c r="L787" s="27" t="n"/>
      <c r="M787" s="27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30" t="n"/>
      <c r="K788" s="27" t="n"/>
      <c r="L788" s="27" t="n"/>
      <c r="M788" s="27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30" t="n"/>
      <c r="K789" s="27" t="n"/>
      <c r="L789" s="27" t="n"/>
      <c r="M789" s="27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30" t="n"/>
      <c r="K790" s="27" t="n"/>
      <c r="L790" s="27" t="n"/>
      <c r="M790" s="27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30" t="n"/>
      <c r="K791" s="27" t="n"/>
      <c r="L791" s="27" t="n"/>
      <c r="M791" s="27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30" t="n"/>
      <c r="K792" s="27" t="n"/>
      <c r="L792" s="27" t="n"/>
      <c r="M792" s="27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30" t="n"/>
      <c r="K793" s="27" t="n"/>
      <c r="L793" s="27" t="n"/>
      <c r="M793" s="27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30" t="n"/>
      <c r="K794" s="27" t="n"/>
      <c r="L794" s="27" t="n"/>
      <c r="M794" s="27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30" t="n"/>
      <c r="K795" s="27" t="n"/>
      <c r="L795" s="27" t="n"/>
      <c r="M795" s="27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30" t="n"/>
      <c r="K796" s="27" t="n"/>
      <c r="L796" s="27" t="n"/>
      <c r="M796" s="27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30" t="n"/>
      <c r="K797" s="27" t="n"/>
      <c r="L797" s="27" t="n"/>
      <c r="M797" s="27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30" t="n"/>
      <c r="K798" s="27" t="n"/>
      <c r="L798" s="27" t="n"/>
      <c r="M798" s="27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30" t="n"/>
      <c r="K799" s="27" t="n"/>
      <c r="L799" s="27" t="n"/>
      <c r="M799" s="27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30" t="n"/>
      <c r="K800" s="27" t="n"/>
      <c r="L800" s="27" t="n"/>
      <c r="M800" s="27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30" t="n"/>
      <c r="K801" s="27" t="n"/>
      <c r="L801" s="27" t="n"/>
      <c r="M801" s="27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30" t="n"/>
      <c r="K802" s="27" t="n"/>
      <c r="L802" s="27" t="n"/>
      <c r="M802" s="27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30" t="n"/>
      <c r="K803" s="27" t="n"/>
      <c r="L803" s="27" t="n"/>
      <c r="M803" s="27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30" t="n"/>
      <c r="K804" s="27" t="n"/>
      <c r="L804" s="27" t="n"/>
      <c r="M804" s="27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30" t="n"/>
      <c r="K805" s="27" t="n"/>
      <c r="L805" s="27" t="n"/>
      <c r="M805" s="27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30" t="n"/>
      <c r="K806" s="27" t="n"/>
      <c r="L806" s="27" t="n"/>
      <c r="M806" s="27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30" t="n"/>
      <c r="K807" s="27" t="n"/>
      <c r="L807" s="27" t="n"/>
      <c r="M807" s="27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30" t="n"/>
      <c r="K808" s="27" t="n"/>
      <c r="L808" s="27" t="n"/>
      <c r="M808" s="27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30" t="n"/>
      <c r="K809" s="27" t="n"/>
      <c r="L809" s="27" t="n"/>
      <c r="M809" s="27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30" t="n"/>
      <c r="K810" s="27" t="n"/>
      <c r="L810" s="27" t="n"/>
      <c r="M810" s="27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30" t="n"/>
      <c r="K811" s="27" t="n"/>
      <c r="L811" s="27" t="n"/>
      <c r="M811" s="27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30" t="n"/>
      <c r="K812" s="27" t="n"/>
      <c r="L812" s="27" t="n"/>
      <c r="M812" s="27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30" t="n"/>
      <c r="K813" s="27" t="n"/>
      <c r="L813" s="27" t="n"/>
      <c r="M813" s="27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30" t="n"/>
      <c r="K814" s="27" t="n"/>
      <c r="L814" s="27" t="n"/>
      <c r="M814" s="27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30" t="n"/>
      <c r="K815" s="27" t="n"/>
      <c r="L815" s="27" t="n"/>
      <c r="M815" s="27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30" t="n"/>
      <c r="K816" s="27" t="n"/>
      <c r="L816" s="27" t="n"/>
      <c r="M816" s="27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30" t="n"/>
      <c r="K817" s="27" t="n"/>
      <c r="L817" s="27" t="n"/>
      <c r="M817" s="27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30" t="n"/>
      <c r="K818" s="27" t="n"/>
      <c r="L818" s="27" t="n"/>
      <c r="M818" s="27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30" t="n"/>
      <c r="K819" s="27" t="n"/>
      <c r="L819" s="27" t="n"/>
      <c r="M819" s="27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30" t="n"/>
      <c r="K820" s="27" t="n"/>
      <c r="L820" s="27" t="n"/>
      <c r="M820" s="27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30" t="n"/>
      <c r="K821" s="27" t="n"/>
      <c r="L821" s="27" t="n"/>
      <c r="M821" s="27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30" t="n"/>
      <c r="K822" s="27" t="n"/>
      <c r="L822" s="27" t="n"/>
      <c r="M822" s="27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30" t="n"/>
      <c r="K823" s="27" t="n"/>
      <c r="L823" s="27" t="n"/>
      <c r="M823" s="27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30" t="n"/>
      <c r="K824" s="27" t="n"/>
      <c r="L824" s="27" t="n"/>
      <c r="M824" s="27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30" t="n"/>
      <c r="K825" s="27" t="n"/>
      <c r="L825" s="27" t="n"/>
      <c r="M825" s="27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30" t="n"/>
      <c r="K826" s="27" t="n"/>
      <c r="L826" s="27" t="n"/>
      <c r="M826" s="27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30" t="n"/>
      <c r="K827" s="27" t="n"/>
      <c r="L827" s="27" t="n"/>
      <c r="M827" s="27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30" t="n"/>
      <c r="K828" s="27" t="n"/>
      <c r="L828" s="27" t="n"/>
      <c r="M828" s="27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30" t="n"/>
      <c r="K829" s="27" t="n"/>
      <c r="L829" s="27" t="n"/>
      <c r="M829" s="27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30" t="n"/>
      <c r="K830" s="27" t="n"/>
      <c r="L830" s="27" t="n"/>
      <c r="M830" s="27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30" t="n"/>
      <c r="K831" s="27" t="n"/>
      <c r="L831" s="27" t="n"/>
      <c r="M831" s="27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30" t="n"/>
      <c r="K832" s="27" t="n"/>
      <c r="L832" s="27" t="n"/>
      <c r="M832" s="27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30" t="n"/>
      <c r="K833" s="27" t="n"/>
      <c r="L833" s="27" t="n"/>
      <c r="M833" s="27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30" t="n"/>
      <c r="K834" s="27" t="n"/>
      <c r="L834" s="27" t="n"/>
      <c r="M834" s="27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30" t="n"/>
      <c r="K835" s="27" t="n"/>
      <c r="L835" s="27" t="n"/>
      <c r="M835" s="27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30" t="n"/>
      <c r="K836" s="27" t="n"/>
      <c r="L836" s="27" t="n"/>
      <c r="M836" s="27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30" t="n"/>
      <c r="K837" s="27" t="n"/>
      <c r="L837" s="27" t="n"/>
      <c r="M837" s="27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30" t="n"/>
      <c r="K838" s="27" t="n"/>
      <c r="L838" s="27" t="n"/>
      <c r="M838" s="27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30" t="n"/>
      <c r="K839" s="27" t="n"/>
      <c r="L839" s="27" t="n"/>
      <c r="M839" s="27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30" t="n"/>
      <c r="K840" s="27" t="n"/>
      <c r="L840" s="27" t="n"/>
      <c r="M840" s="27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30" t="n"/>
      <c r="K841" s="27" t="n"/>
      <c r="L841" s="27" t="n"/>
      <c r="M841" s="27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30" t="n"/>
      <c r="K842" s="27" t="n"/>
      <c r="L842" s="27" t="n"/>
      <c r="M842" s="27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30" t="n"/>
      <c r="K843" s="27" t="n"/>
      <c r="L843" s="27" t="n"/>
      <c r="M843" s="27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30" t="n"/>
      <c r="K844" s="27" t="n"/>
      <c r="L844" s="27" t="n"/>
      <c r="M844" s="27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30" t="n"/>
      <c r="K845" s="27" t="n"/>
      <c r="L845" s="27" t="n"/>
      <c r="M845" s="27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30" t="n"/>
      <c r="K846" s="27" t="n"/>
      <c r="L846" s="27" t="n"/>
      <c r="M846" s="27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30" t="n"/>
      <c r="K847" s="27" t="n"/>
      <c r="L847" s="27" t="n"/>
      <c r="M847" s="27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30" t="n"/>
      <c r="K848" s="27" t="n"/>
      <c r="L848" s="27" t="n"/>
      <c r="M848" s="27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30" t="n"/>
      <c r="K849" s="27" t="n"/>
      <c r="L849" s="27" t="n"/>
      <c r="M849" s="27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30" t="n"/>
      <c r="K850" s="27" t="n"/>
      <c r="L850" s="27" t="n"/>
      <c r="M850" s="27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30" t="n"/>
      <c r="K851" s="27" t="n"/>
      <c r="L851" s="27" t="n"/>
      <c r="M851" s="27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30" t="n"/>
      <c r="K852" s="27" t="n"/>
      <c r="L852" s="27" t="n"/>
      <c r="M852" s="27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30" t="n"/>
      <c r="K853" s="27" t="n"/>
      <c r="L853" s="27" t="n"/>
      <c r="M853" s="27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30" t="n"/>
      <c r="K854" s="27" t="n"/>
      <c r="L854" s="27" t="n"/>
      <c r="M854" s="27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30" t="n"/>
      <c r="K855" s="27" t="n"/>
      <c r="L855" s="27" t="n"/>
      <c r="M855" s="27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30" t="n"/>
      <c r="K856" s="27" t="n"/>
      <c r="L856" s="27" t="n"/>
      <c r="M856" s="27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30" t="n"/>
      <c r="K857" s="27" t="n"/>
      <c r="L857" s="27" t="n"/>
      <c r="M857" s="27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30" t="n"/>
      <c r="K858" s="27" t="n"/>
      <c r="L858" s="27" t="n"/>
      <c r="M858" s="27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30" t="n"/>
      <c r="K859" s="27" t="n"/>
      <c r="L859" s="27" t="n"/>
      <c r="M859" s="27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30" t="n"/>
      <c r="K860" s="27" t="n"/>
      <c r="L860" s="27" t="n"/>
      <c r="M860" s="27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30" t="n"/>
      <c r="K861" s="27" t="n"/>
      <c r="L861" s="27" t="n"/>
      <c r="M861" s="27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30" t="n"/>
      <c r="K862" s="27" t="n"/>
      <c r="L862" s="27" t="n"/>
      <c r="M862" s="27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30" t="n"/>
      <c r="K863" s="27" t="n"/>
      <c r="L863" s="27" t="n"/>
      <c r="M863" s="27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30" t="n"/>
      <c r="K864" s="27" t="n"/>
      <c r="L864" s="27" t="n"/>
      <c r="M864" s="27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30" t="n"/>
      <c r="K865" s="27" t="n"/>
      <c r="L865" s="27" t="n"/>
      <c r="M865" s="27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30" t="n"/>
      <c r="K866" s="27" t="n"/>
      <c r="L866" s="27" t="n"/>
      <c r="M866" s="27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30" t="n"/>
      <c r="K867" s="27" t="n"/>
      <c r="L867" s="27" t="n"/>
      <c r="M867" s="27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30" t="n"/>
      <c r="K868" s="27" t="n"/>
      <c r="L868" s="27" t="n"/>
      <c r="M868" s="27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30" t="n"/>
      <c r="K869" s="27" t="n"/>
      <c r="L869" s="27" t="n"/>
      <c r="M869" s="27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30" t="n"/>
      <c r="K870" s="27" t="n"/>
      <c r="L870" s="27" t="n"/>
      <c r="M870" s="27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30" t="n"/>
      <c r="K871" s="27" t="n"/>
      <c r="L871" s="27" t="n"/>
      <c r="M871" s="27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30" t="n"/>
      <c r="K872" s="27" t="n"/>
      <c r="L872" s="27" t="n"/>
      <c r="M872" s="27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30" t="n"/>
      <c r="K873" s="27" t="n"/>
      <c r="L873" s="27" t="n"/>
      <c r="M873" s="27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30" t="n"/>
      <c r="K874" s="27" t="n"/>
      <c r="L874" s="27" t="n"/>
      <c r="M874" s="27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30" t="n"/>
      <c r="K875" s="27" t="n"/>
      <c r="L875" s="27" t="n"/>
      <c r="M875" s="27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30" t="n"/>
      <c r="K876" s="27" t="n"/>
      <c r="L876" s="27" t="n"/>
      <c r="M876" s="27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30" t="n"/>
      <c r="K877" s="27" t="n"/>
      <c r="L877" s="27" t="n"/>
      <c r="M877" s="27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30" t="n"/>
      <c r="K878" s="27" t="n"/>
      <c r="L878" s="27" t="n"/>
      <c r="M878" s="27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30" t="n"/>
      <c r="K879" s="27" t="n"/>
      <c r="L879" s="27" t="n"/>
      <c r="M879" s="27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30" t="n"/>
      <c r="K880" s="27" t="n"/>
      <c r="L880" s="27" t="n"/>
      <c r="M880" s="27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30" t="n"/>
      <c r="K881" s="27" t="n"/>
      <c r="L881" s="27" t="n"/>
      <c r="M881" s="27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30" t="n"/>
      <c r="K882" s="27" t="n"/>
      <c r="L882" s="27" t="n"/>
      <c r="M882" s="27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30" t="n"/>
      <c r="K883" s="27" t="n"/>
      <c r="L883" s="27" t="n"/>
      <c r="M883" s="27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30" t="n"/>
      <c r="K884" s="27" t="n"/>
      <c r="L884" s="27" t="n"/>
      <c r="M884" s="27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30" t="n"/>
      <c r="K885" s="27" t="n"/>
      <c r="L885" s="27" t="n"/>
      <c r="M885" s="27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30" t="n"/>
      <c r="K886" s="27" t="n"/>
      <c r="L886" s="27" t="n"/>
      <c r="M886" s="27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30" t="n"/>
      <c r="K887" s="27" t="n"/>
      <c r="L887" s="27" t="n"/>
      <c r="M887" s="27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30" t="n"/>
      <c r="K888" s="27" t="n"/>
      <c r="L888" s="27" t="n"/>
      <c r="M888" s="27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30" t="n"/>
      <c r="K889" s="27" t="n"/>
      <c r="L889" s="27" t="n"/>
      <c r="M889" s="27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30" t="n"/>
      <c r="K890" s="27" t="n"/>
      <c r="L890" s="27" t="n"/>
      <c r="M890" s="27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30" t="n"/>
      <c r="K891" s="27" t="n"/>
      <c r="L891" s="27" t="n"/>
      <c r="M891" s="27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30" t="n"/>
      <c r="K892" s="27" t="n"/>
      <c r="L892" s="27" t="n"/>
      <c r="M892" s="27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30" t="n"/>
      <c r="K893" s="27" t="n"/>
      <c r="L893" s="27" t="n"/>
      <c r="M893" s="27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30" t="n"/>
      <c r="K894" s="27" t="n"/>
      <c r="L894" s="27" t="n"/>
      <c r="M894" s="27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30" t="n"/>
      <c r="K895" s="27" t="n"/>
      <c r="L895" s="27" t="n"/>
      <c r="M895" s="27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30" t="n"/>
      <c r="K896" s="27" t="n"/>
      <c r="L896" s="27" t="n"/>
      <c r="M896" s="27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30" t="n"/>
      <c r="K897" s="27" t="n"/>
      <c r="L897" s="27" t="n"/>
      <c r="M897" s="27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30" t="n"/>
      <c r="K898" s="27" t="n"/>
      <c r="L898" s="27" t="n"/>
      <c r="M898" s="27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30" t="n"/>
      <c r="K899" s="27" t="n"/>
      <c r="L899" s="27" t="n"/>
      <c r="M899" s="27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30" t="n"/>
      <c r="K900" s="27" t="n"/>
      <c r="L900" s="27" t="n"/>
      <c r="M900" s="27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30" t="n"/>
      <c r="K901" s="27" t="n"/>
      <c r="L901" s="27" t="n"/>
      <c r="M901" s="27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30" t="n"/>
      <c r="K902" s="27" t="n"/>
      <c r="L902" s="27" t="n"/>
      <c r="M902" s="27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30" t="n"/>
      <c r="K903" s="27" t="n"/>
      <c r="L903" s="27" t="n"/>
      <c r="M903" s="27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30" t="n"/>
      <c r="K904" s="27" t="n"/>
      <c r="L904" s="27" t="n"/>
      <c r="M904" s="27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30" t="n"/>
      <c r="K905" s="27" t="n"/>
      <c r="L905" s="27" t="n"/>
      <c r="M905" s="27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30" t="n"/>
      <c r="K906" s="27" t="n"/>
      <c r="L906" s="27" t="n"/>
      <c r="M906" s="27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30" t="n"/>
      <c r="K907" s="27" t="n"/>
      <c r="L907" s="27" t="n"/>
      <c r="M907" s="27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30" t="n"/>
      <c r="K908" s="27" t="n"/>
      <c r="L908" s="27" t="n"/>
      <c r="M908" s="27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30" t="n"/>
      <c r="K909" s="27" t="n"/>
      <c r="L909" s="27" t="n"/>
      <c r="M909" s="27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30" t="n"/>
      <c r="K910" s="27" t="n"/>
      <c r="L910" s="27" t="n"/>
      <c r="M910" s="27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30" t="n"/>
      <c r="K911" s="27" t="n"/>
      <c r="L911" s="27" t="n"/>
      <c r="M911" s="27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30" t="n"/>
      <c r="K912" s="27" t="n"/>
      <c r="L912" s="27" t="n"/>
      <c r="M912" s="27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30" t="n"/>
      <c r="K913" s="27" t="n"/>
      <c r="L913" s="27" t="n"/>
      <c r="M913" s="27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30" t="n"/>
      <c r="K914" s="27" t="n"/>
      <c r="L914" s="27" t="n"/>
      <c r="M914" s="27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30" t="n"/>
      <c r="K915" s="27" t="n"/>
      <c r="L915" s="27" t="n"/>
      <c r="M915" s="27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30" t="n"/>
      <c r="K916" s="27" t="n"/>
      <c r="L916" s="27" t="n"/>
      <c r="M916" s="27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30" t="n"/>
      <c r="K917" s="27" t="n"/>
      <c r="L917" s="27" t="n"/>
      <c r="M917" s="27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30" t="n"/>
      <c r="K918" s="27" t="n"/>
      <c r="L918" s="27" t="n"/>
      <c r="M918" s="27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30" t="n"/>
      <c r="K919" s="27" t="n"/>
      <c r="L919" s="27" t="n"/>
      <c r="M919" s="27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30" t="n"/>
      <c r="K920" s="27" t="n"/>
      <c r="L920" s="27" t="n"/>
      <c r="M920" s="27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30" t="n"/>
      <c r="K921" s="27" t="n"/>
      <c r="L921" s="27" t="n"/>
      <c r="M921" s="27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30" t="n"/>
      <c r="K922" s="27" t="n"/>
      <c r="L922" s="27" t="n"/>
      <c r="M922" s="27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30" t="n"/>
      <c r="K923" s="27" t="n"/>
      <c r="L923" s="27" t="n"/>
      <c r="M923" s="27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30" t="n"/>
      <c r="K924" s="27" t="n"/>
      <c r="L924" s="27" t="n"/>
      <c r="M924" s="27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30" t="n"/>
      <c r="K925" s="27" t="n"/>
      <c r="L925" s="27" t="n"/>
      <c r="M925" s="27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30" t="n"/>
      <c r="K926" s="27" t="n"/>
      <c r="L926" s="27" t="n"/>
      <c r="M926" s="27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30" t="n"/>
      <c r="K927" s="27" t="n"/>
      <c r="L927" s="27" t="n"/>
      <c r="M927" s="27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30" t="n"/>
      <c r="K928" s="27" t="n"/>
      <c r="L928" s="27" t="n"/>
      <c r="M928" s="27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30" t="n"/>
      <c r="K929" s="27" t="n"/>
      <c r="L929" s="27" t="n"/>
      <c r="M929" s="27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30" t="n"/>
      <c r="K930" s="27" t="n"/>
      <c r="L930" s="27" t="n"/>
      <c r="M930" s="27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30" t="n"/>
      <c r="K931" s="27" t="n"/>
      <c r="L931" s="27" t="n"/>
      <c r="M931" s="27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30" t="n"/>
      <c r="K932" s="27" t="n"/>
      <c r="L932" s="27" t="n"/>
      <c r="M932" s="27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30" t="n"/>
      <c r="K933" s="27" t="n"/>
      <c r="L933" s="27" t="n"/>
      <c r="M933" s="27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30" t="n"/>
      <c r="K934" s="27" t="n"/>
      <c r="L934" s="27" t="n"/>
      <c r="M934" s="27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30" t="n"/>
      <c r="K935" s="27" t="n"/>
      <c r="L935" s="27" t="n"/>
      <c r="M935" s="27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30" t="n"/>
      <c r="K936" s="27" t="n"/>
      <c r="L936" s="27" t="n"/>
      <c r="M936" s="27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30" t="n"/>
      <c r="K937" s="27" t="n"/>
      <c r="L937" s="27" t="n"/>
      <c r="M937" s="27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30" t="n"/>
      <c r="K938" s="27" t="n"/>
      <c r="L938" s="27" t="n"/>
      <c r="M938" s="27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30" t="n"/>
      <c r="K939" s="27" t="n"/>
      <c r="L939" s="27" t="n"/>
      <c r="M939" s="27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30" t="n"/>
      <c r="K940" s="27" t="n"/>
      <c r="L940" s="27" t="n"/>
      <c r="M940" s="27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30" t="n"/>
      <c r="K941" s="27" t="n"/>
      <c r="L941" s="27" t="n"/>
      <c r="M941" s="27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30" t="n"/>
      <c r="K942" s="27" t="n"/>
      <c r="L942" s="27" t="n"/>
      <c r="M942" s="27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30" t="n"/>
      <c r="K943" s="27" t="n"/>
      <c r="L943" s="27" t="n"/>
      <c r="M943" s="27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30" t="n"/>
      <c r="K944" s="27" t="n"/>
      <c r="L944" s="27" t="n"/>
      <c r="M944" s="27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30" t="n"/>
      <c r="K945" s="27" t="n"/>
      <c r="L945" s="27" t="n"/>
      <c r="M945" s="27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30" t="n"/>
      <c r="K946" s="27" t="n"/>
      <c r="L946" s="27" t="n"/>
      <c r="M946" s="27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30" t="n"/>
      <c r="K947" s="27" t="n"/>
      <c r="L947" s="27" t="n"/>
      <c r="M947" s="27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30" t="n"/>
      <c r="K948" s="27" t="n"/>
      <c r="L948" s="27" t="n"/>
      <c r="M948" s="27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30" t="n"/>
      <c r="K949" s="27" t="n"/>
      <c r="L949" s="27" t="n"/>
      <c r="M949" s="27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30" t="n"/>
      <c r="K950" s="27" t="n"/>
      <c r="L950" s="27" t="n"/>
      <c r="M950" s="27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30" t="n"/>
      <c r="K951" s="27" t="n"/>
      <c r="L951" s="27" t="n"/>
      <c r="M951" s="27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30" t="n"/>
      <c r="K952" s="27" t="n"/>
      <c r="L952" s="27" t="n"/>
      <c r="M952" s="27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30" t="n"/>
      <c r="K953" s="27" t="n"/>
      <c r="L953" s="27" t="n"/>
      <c r="M953" s="27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30" t="n"/>
      <c r="K954" s="27" t="n"/>
      <c r="L954" s="27" t="n"/>
      <c r="M954" s="27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30" t="n"/>
      <c r="K955" s="27" t="n"/>
      <c r="L955" s="27" t="n"/>
      <c r="M955" s="27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30" t="n"/>
      <c r="K956" s="27" t="n"/>
      <c r="L956" s="27" t="n"/>
      <c r="M956" s="27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30" t="n"/>
      <c r="K957" s="27" t="n"/>
      <c r="L957" s="27" t="n"/>
      <c r="M957" s="27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30" t="n"/>
      <c r="K958" s="27" t="n"/>
      <c r="L958" s="27" t="n"/>
      <c r="M958" s="27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30" t="n"/>
      <c r="K959" s="27" t="n"/>
      <c r="L959" s="27" t="n"/>
      <c r="M959" s="27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30" t="n"/>
      <c r="K960" s="27" t="n"/>
      <c r="L960" s="27" t="n"/>
      <c r="M960" s="27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30" t="n"/>
      <c r="K961" s="27" t="n"/>
      <c r="L961" s="27" t="n"/>
      <c r="M961" s="27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30" t="n"/>
      <c r="K962" s="27" t="n"/>
      <c r="L962" s="27" t="n"/>
      <c r="M962" s="27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30" t="n"/>
      <c r="K963" s="27" t="n"/>
      <c r="L963" s="27" t="n"/>
      <c r="M963" s="27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30" t="n"/>
      <c r="K964" s="27" t="n"/>
      <c r="L964" s="27" t="n"/>
      <c r="M964" s="27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30" t="n"/>
      <c r="K965" s="27" t="n"/>
      <c r="L965" s="27" t="n"/>
      <c r="M965" s="27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30" t="n"/>
      <c r="K966" s="27" t="n"/>
      <c r="L966" s="27" t="n"/>
      <c r="M966" s="27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30" t="n"/>
      <c r="K967" s="27" t="n"/>
      <c r="L967" s="27" t="n"/>
      <c r="M967" s="27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30" t="n"/>
      <c r="K968" s="27" t="n"/>
      <c r="L968" s="27" t="n"/>
      <c r="M968" s="27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30" t="n"/>
      <c r="K969" s="27" t="n"/>
      <c r="L969" s="27" t="n"/>
      <c r="M969" s="27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30" t="n"/>
      <c r="K970" s="27" t="n"/>
      <c r="L970" s="27" t="n"/>
      <c r="M970" s="27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30" t="n"/>
      <c r="K971" s="27" t="n"/>
      <c r="L971" s="27" t="n"/>
      <c r="M971" s="27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30" t="n"/>
      <c r="K972" s="27" t="n"/>
      <c r="L972" s="27" t="n"/>
      <c r="M972" s="27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30" t="n"/>
      <c r="K973" s="27" t="n"/>
      <c r="L973" s="27" t="n"/>
      <c r="M973" s="27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30" t="n"/>
      <c r="K974" s="27" t="n"/>
      <c r="L974" s="27" t="n"/>
      <c r="M974" s="27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30" t="n"/>
      <c r="K975" s="27" t="n"/>
      <c r="L975" s="27" t="n"/>
      <c r="M975" s="27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30" t="n"/>
      <c r="K976" s="27" t="n"/>
      <c r="L976" s="27" t="n"/>
      <c r="M976" s="27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30" t="n"/>
      <c r="K977" s="27" t="n"/>
      <c r="L977" s="27" t="n"/>
      <c r="M977" s="27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30" t="n"/>
      <c r="K978" s="27" t="n"/>
      <c r="L978" s="27" t="n"/>
      <c r="M978" s="27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30" t="n"/>
      <c r="K979" s="27" t="n"/>
      <c r="L979" s="27" t="n"/>
      <c r="M979" s="27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30" t="n"/>
      <c r="K980" s="27" t="n"/>
      <c r="L980" s="27" t="n"/>
      <c r="M980" s="27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30" t="n"/>
      <c r="K981" s="27" t="n"/>
      <c r="L981" s="27" t="n"/>
      <c r="M981" s="27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30" t="n"/>
      <c r="K982" s="27" t="n"/>
      <c r="L982" s="27" t="n"/>
      <c r="M982" s="27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30" t="n"/>
      <c r="K983" s="27" t="n"/>
      <c r="L983" s="27" t="n"/>
      <c r="M983" s="27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30" t="n"/>
      <c r="K984" s="27" t="n"/>
      <c r="L984" s="27" t="n"/>
      <c r="M984" s="27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30" t="n"/>
      <c r="K985" s="27" t="n"/>
      <c r="L985" s="27" t="n"/>
      <c r="M985" s="27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30" t="n"/>
      <c r="K986" s="27" t="n"/>
      <c r="L986" s="27" t="n"/>
      <c r="M986" s="27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30" t="n"/>
      <c r="K987" s="27" t="n"/>
      <c r="L987" s="27" t="n"/>
      <c r="M987" s="27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30" t="n"/>
      <c r="K988" s="27" t="n"/>
      <c r="L988" s="27" t="n"/>
      <c r="M988" s="27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30" t="n"/>
      <c r="K989" s="27" t="n"/>
      <c r="L989" s="27" t="n"/>
      <c r="M989" s="27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30" t="n"/>
      <c r="K990" s="27" t="n"/>
      <c r="L990" s="27" t="n"/>
      <c r="M990" s="27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30" t="n"/>
      <c r="K991" s="27" t="n"/>
      <c r="L991" s="27" t="n"/>
      <c r="M991" s="27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30" t="n"/>
      <c r="K992" s="27" t="n"/>
      <c r="L992" s="27" t="n"/>
      <c r="M992" s="27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30" t="n"/>
      <c r="K993" s="27" t="n"/>
      <c r="L993" s="27" t="n"/>
      <c r="M993" s="27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30" t="n"/>
      <c r="K994" s="27" t="n"/>
      <c r="L994" s="27" t="n"/>
      <c r="M994" s="27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30" t="n"/>
      <c r="K995" s="27" t="n"/>
      <c r="L995" s="27" t="n"/>
      <c r="M995" s="27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30" t="n"/>
      <c r="K996" s="27" t="n"/>
      <c r="L996" s="27" t="n"/>
      <c r="M996" s="27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30" t="n"/>
      <c r="K997" s="27" t="n"/>
      <c r="L997" s="27" t="n"/>
      <c r="M997" s="27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30" t="n"/>
      <c r="K998" s="27" t="n"/>
      <c r="L998" s="27" t="n"/>
      <c r="M998" s="27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30" t="n"/>
      <c r="K999" s="27" t="n"/>
      <c r="L999" s="27" t="n"/>
      <c r="M999" s="27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30" t="n"/>
      <c r="K1000" s="27" t="n"/>
      <c r="L1000" s="27" t="n"/>
      <c r="M1000" s="27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  <row r="1001">
      <c r="A1001" s="1" t="n"/>
      <c r="B1001" s="2" t="n"/>
      <c r="C1001" s="2" t="n"/>
      <c r="D1001" s="2" t="n"/>
      <c r="E1001" s="1" t="n"/>
      <c r="F1001" s="3" t="n"/>
      <c r="G1001" s="1" t="n"/>
      <c r="H1001" s="1" t="n"/>
      <c r="I1001" s="1" t="n"/>
      <c r="J1001" s="30" t="n"/>
      <c r="K1001" s="27" t="n"/>
      <c r="L1001" s="27" t="n"/>
      <c r="M1001" s="27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  <c r="AA1001" s="1" t="n"/>
      <c r="AB1001" s="1" t="n"/>
      <c r="AC1001" s="1" t="n"/>
      <c r="AD1001" s="1" t="n"/>
      <c r="AE1001" s="1" t="n"/>
      <c r="AF1001" s="1" t="n"/>
      <c r="AG1001" s="1" t="n"/>
    </row>
    <row r="1002">
      <c r="A1002" s="1" t="n"/>
      <c r="B1002" s="2" t="n"/>
      <c r="C1002" s="2" t="n"/>
      <c r="D1002" s="2" t="n"/>
      <c r="E1002" s="1" t="n"/>
      <c r="F1002" s="3" t="n"/>
      <c r="G1002" s="1" t="n"/>
      <c r="H1002" s="1" t="n"/>
      <c r="I1002" s="1" t="n"/>
      <c r="J1002" s="30" t="n"/>
      <c r="K1002" s="27" t="n"/>
      <c r="L1002" s="27" t="n"/>
      <c r="M1002" s="27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  <c r="AA1002" s="1" t="n"/>
      <c r="AB1002" s="1" t="n"/>
      <c r="AC1002" s="1" t="n"/>
      <c r="AD1002" s="1" t="n"/>
      <c r="AE1002" s="1" t="n"/>
      <c r="AF1002" s="1" t="n"/>
      <c r="AG1002" s="1" t="n"/>
    </row>
    <row r="1003">
      <c r="A1003" s="1" t="n"/>
      <c r="B1003" s="2" t="n"/>
      <c r="C1003" s="2" t="n"/>
      <c r="D1003" s="2" t="n"/>
      <c r="E1003" s="1" t="n"/>
      <c r="F1003" s="3" t="n"/>
      <c r="G1003" s="1" t="n"/>
      <c r="H1003" s="1" t="n"/>
      <c r="I1003" s="1" t="n"/>
      <c r="J1003" s="30" t="n"/>
      <c r="K1003" s="27" t="n"/>
      <c r="L1003" s="27" t="n"/>
      <c r="M1003" s="27" t="n"/>
      <c r="N1003" s="1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  <c r="AA1003" s="1" t="n"/>
      <c r="AB1003" s="1" t="n"/>
      <c r="AC1003" s="1" t="n"/>
      <c r="AD1003" s="1" t="n"/>
      <c r="AE1003" s="1" t="n"/>
      <c r="AF1003" s="1" t="n"/>
      <c r="AG1003" s="1" t="n"/>
    </row>
    <row r="1004">
      <c r="A1004" s="1" t="n"/>
      <c r="B1004" s="2" t="n"/>
      <c r="C1004" s="2" t="n"/>
      <c r="D1004" s="2" t="n"/>
      <c r="E1004" s="1" t="n"/>
      <c r="F1004" s="3" t="n"/>
      <c r="G1004" s="1" t="n"/>
      <c r="H1004" s="1" t="n"/>
      <c r="I1004" s="1" t="n"/>
      <c r="J1004" s="30" t="n"/>
      <c r="K1004" s="27" t="n"/>
      <c r="L1004" s="27" t="n"/>
      <c r="M1004" s="27" t="n"/>
      <c r="N1004" s="1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  <c r="AA1004" s="1" t="n"/>
      <c r="AB1004" s="1" t="n"/>
      <c r="AC1004" s="1" t="n"/>
      <c r="AD1004" s="1" t="n"/>
      <c r="AE1004" s="1" t="n"/>
      <c r="AF1004" s="1" t="n"/>
      <c r="AG1004" s="1" t="n"/>
    </row>
    <row r="1005">
      <c r="A1005" s="1" t="n"/>
      <c r="B1005" s="2" t="n"/>
      <c r="C1005" s="2" t="n"/>
      <c r="D1005" s="2" t="n"/>
      <c r="E1005" s="1" t="n"/>
      <c r="F1005" s="3" t="n"/>
      <c r="G1005" s="1" t="n"/>
      <c r="H1005" s="1" t="n"/>
      <c r="I1005" s="1" t="n"/>
      <c r="J1005" s="30" t="n"/>
      <c r="K1005" s="27" t="n"/>
      <c r="L1005" s="27" t="n"/>
      <c r="M1005" s="27" t="n"/>
      <c r="N1005" s="1" t="n"/>
      <c r="O1005" s="1" t="n"/>
      <c r="P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  <c r="AA1005" s="1" t="n"/>
      <c r="AB1005" s="1" t="n"/>
      <c r="AC1005" s="1" t="n"/>
      <c r="AD1005" s="1" t="n"/>
      <c r="AE1005" s="1" t="n"/>
      <c r="AF1005" s="1" t="n"/>
      <c r="AG1005" s="1" t="n"/>
    </row>
    <row r="1006">
      <c r="A1006" s="1" t="n"/>
      <c r="B1006" s="2" t="n"/>
      <c r="C1006" s="2" t="n"/>
      <c r="D1006" s="2" t="n"/>
      <c r="E1006" s="1" t="n"/>
      <c r="F1006" s="3" t="n"/>
      <c r="G1006" s="1" t="n"/>
      <c r="H1006" s="1" t="n"/>
      <c r="I1006" s="1" t="n"/>
      <c r="J1006" s="30" t="n"/>
      <c r="K1006" s="27" t="n"/>
      <c r="L1006" s="27" t="n"/>
      <c r="M1006" s="27" t="n"/>
      <c r="N1006" s="1" t="n"/>
      <c r="O1006" s="1" t="n"/>
      <c r="P1006" s="1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  <c r="AA1006" s="1" t="n"/>
      <c r="AB1006" s="1" t="n"/>
      <c r="AC1006" s="1" t="n"/>
      <c r="AD1006" s="1" t="n"/>
      <c r="AE1006" s="1" t="n"/>
      <c r="AF1006" s="1" t="n"/>
      <c r="AG1006" s="1" t="n"/>
    </row>
    <row r="1007">
      <c r="A1007" s="1" t="n"/>
      <c r="B1007" s="2" t="n"/>
      <c r="C1007" s="2" t="n"/>
      <c r="D1007" s="2" t="n"/>
      <c r="E1007" s="1" t="n"/>
      <c r="F1007" s="3" t="n"/>
      <c r="G1007" s="1" t="n"/>
      <c r="H1007" s="1" t="n"/>
      <c r="I1007" s="1" t="n"/>
      <c r="J1007" s="30" t="n"/>
      <c r="K1007" s="27" t="n"/>
      <c r="L1007" s="27" t="n"/>
      <c r="M1007" s="27" t="n"/>
      <c r="N1007" s="1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1" t="n"/>
      <c r="Y1007" s="1" t="n"/>
      <c r="Z1007" s="1" t="n"/>
      <c r="AA1007" s="1" t="n"/>
      <c r="AB1007" s="1" t="n"/>
      <c r="AC1007" s="1" t="n"/>
      <c r="AD1007" s="1" t="n"/>
      <c r="AE1007" s="1" t="n"/>
      <c r="AF1007" s="1" t="n"/>
      <c r="AG1007" s="1" t="n"/>
    </row>
    <row r="1008">
      <c r="A1008" s="1" t="n"/>
      <c r="B1008" s="2" t="n"/>
      <c r="C1008" s="2" t="n"/>
      <c r="D1008" s="2" t="n"/>
      <c r="E1008" s="1" t="n"/>
      <c r="F1008" s="3" t="n"/>
      <c r="G1008" s="1" t="n"/>
      <c r="H1008" s="1" t="n"/>
      <c r="I1008" s="1" t="n"/>
      <c r="J1008" s="30" t="n"/>
      <c r="K1008" s="27" t="n"/>
      <c r="L1008" s="27" t="n"/>
      <c r="M1008" s="27" t="n"/>
      <c r="N1008" s="1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1" t="n"/>
      <c r="Y1008" s="1" t="n"/>
      <c r="Z1008" s="1" t="n"/>
      <c r="AA1008" s="1" t="n"/>
      <c r="AB1008" s="1" t="n"/>
      <c r="AC1008" s="1" t="n"/>
      <c r="AD1008" s="1" t="n"/>
      <c r="AE1008" s="1" t="n"/>
      <c r="AF1008" s="1" t="n"/>
      <c r="AG1008" s="1" t="n"/>
    </row>
    <row r="1009">
      <c r="A1009" s="1" t="n"/>
      <c r="B1009" s="2" t="n"/>
      <c r="C1009" s="2" t="n"/>
      <c r="D1009" s="2" t="n"/>
      <c r="E1009" s="1" t="n"/>
      <c r="F1009" s="3" t="n"/>
      <c r="G1009" s="1" t="n"/>
      <c r="H1009" s="1" t="n"/>
      <c r="I1009" s="1" t="n"/>
      <c r="J1009" s="30" t="n"/>
      <c r="K1009" s="27" t="n"/>
      <c r="L1009" s="27" t="n"/>
      <c r="M1009" s="27" t="n"/>
      <c r="N1009" s="1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1" t="n"/>
      <c r="Y1009" s="1" t="n"/>
      <c r="Z1009" s="1" t="n"/>
      <c r="AA1009" s="1" t="n"/>
      <c r="AB1009" s="1" t="n"/>
      <c r="AC1009" s="1" t="n"/>
      <c r="AD1009" s="1" t="n"/>
      <c r="AE1009" s="1" t="n"/>
      <c r="AF1009" s="1" t="n"/>
      <c r="AG1009" s="1" t="n"/>
    </row>
  </sheetData>
  <mergeCells count="143">
    <mergeCell ref="A106:B106"/>
    <mergeCell ref="A107:B107"/>
    <mergeCell ref="A108:B108"/>
    <mergeCell ref="G111:H111"/>
    <mergeCell ref="G121:H121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82:B82"/>
    <mergeCell ref="A83:B83"/>
    <mergeCell ref="A84:B84"/>
    <mergeCell ref="G87:H87"/>
    <mergeCell ref="G96:H96"/>
    <mergeCell ref="A85:B85"/>
    <mergeCell ref="A88:B88"/>
    <mergeCell ref="A89:B89"/>
    <mergeCell ref="A90:B90"/>
    <mergeCell ref="A91:B91"/>
    <mergeCell ref="A92:B92"/>
    <mergeCell ref="A93:B93"/>
    <mergeCell ref="A94:B94"/>
    <mergeCell ref="A72:B72"/>
    <mergeCell ref="A73:B73"/>
    <mergeCell ref="G75:H75"/>
    <mergeCell ref="A76:B76"/>
    <mergeCell ref="A77:B77"/>
    <mergeCell ref="A78:B78"/>
    <mergeCell ref="A79:B79"/>
    <mergeCell ref="A80:B80"/>
    <mergeCell ref="A81:B81"/>
    <mergeCell ref="A144:B144"/>
    <mergeCell ref="A145:B145"/>
    <mergeCell ref="A146:B146"/>
    <mergeCell ref="A147:B147"/>
    <mergeCell ref="A148:B148"/>
    <mergeCell ref="A135:B135"/>
    <mergeCell ref="A136:B136"/>
    <mergeCell ref="A137:B137"/>
    <mergeCell ref="A138:B138"/>
    <mergeCell ref="A139:B139"/>
    <mergeCell ref="A140:B140"/>
    <mergeCell ref="A141:B141"/>
    <mergeCell ref="A127:B127"/>
    <mergeCell ref="A128:B128"/>
    <mergeCell ref="A130:B130"/>
    <mergeCell ref="A131:B131"/>
    <mergeCell ref="A132:B132"/>
    <mergeCell ref="A133:B133"/>
    <mergeCell ref="A134:B134"/>
    <mergeCell ref="A142:B142"/>
    <mergeCell ref="A143:B143"/>
    <mergeCell ref="A116:B116"/>
    <mergeCell ref="A117:B117"/>
    <mergeCell ref="A118:B118"/>
    <mergeCell ref="A119:B119"/>
    <mergeCell ref="A122:B122"/>
    <mergeCell ref="A123:B123"/>
    <mergeCell ref="A124:B124"/>
    <mergeCell ref="A125:B125"/>
    <mergeCell ref="A126:B126"/>
    <mergeCell ref="A51:B51"/>
    <mergeCell ref="A52:B52"/>
    <mergeCell ref="A53:B53"/>
    <mergeCell ref="G55:H55"/>
    <mergeCell ref="A109:B109"/>
    <mergeCell ref="A112:B112"/>
    <mergeCell ref="A113:B113"/>
    <mergeCell ref="A114:B114"/>
    <mergeCell ref="A115:B11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G67:H67"/>
    <mergeCell ref="A68:B68"/>
    <mergeCell ref="A69:B69"/>
    <mergeCell ref="A70:B70"/>
    <mergeCell ref="A71:B7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32:B32"/>
    <mergeCell ref="A33:B33"/>
    <mergeCell ref="A34:B34"/>
    <mergeCell ref="A35:B35"/>
    <mergeCell ref="A36:B36"/>
    <mergeCell ref="A37:B37"/>
    <mergeCell ref="A38:B38"/>
    <mergeCell ref="G41:H41"/>
    <mergeCell ref="A39:B39"/>
    <mergeCell ref="A22:B22"/>
    <mergeCell ref="A23:B23"/>
    <mergeCell ref="A24:B24"/>
    <mergeCell ref="A25:B25"/>
    <mergeCell ref="A26:B26"/>
    <mergeCell ref="A27:B27"/>
    <mergeCell ref="A28:B28"/>
    <mergeCell ref="A29:B29"/>
    <mergeCell ref="G31:H31"/>
    <mergeCell ref="A12:B12"/>
    <mergeCell ref="A13:B13"/>
    <mergeCell ref="A14:B14"/>
    <mergeCell ref="A15:B15"/>
    <mergeCell ref="A16:B16"/>
    <mergeCell ref="A17:B17"/>
    <mergeCell ref="A18:B18"/>
    <mergeCell ref="A19:B19"/>
    <mergeCell ref="G21:H21"/>
    <mergeCell ref="A2:E2"/>
    <mergeCell ref="B4:D4"/>
    <mergeCell ref="B5:D5"/>
    <mergeCell ref="B6:D6"/>
    <mergeCell ref="B7:D7"/>
    <mergeCell ref="B8:D8"/>
    <mergeCell ref="G9:H9"/>
    <mergeCell ref="A10:B10"/>
    <mergeCell ref="A11:B11"/>
    <mergeCell ref="G19:H19"/>
    <mergeCell ref="G51:H51"/>
    <mergeCell ref="G65:H65"/>
    <mergeCell ref="G77:H77"/>
    <mergeCell ref="G85:H85"/>
    <mergeCell ref="G97:H97"/>
    <mergeCell ref="G106:H106"/>
    <mergeCell ref="G131:H131"/>
  </mergeCells>
  <pageMargins left="0.25" right="0.25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D14" sqref="D14"/>
    </sheetView>
  </sheetViews>
  <sheetFormatPr baseColWidth="10" defaultColWidth="14.5" defaultRowHeight="15" customHeight="1"/>
  <cols>
    <col width="10.6640625" customWidth="1" style="183" min="1" max="26"/>
  </cols>
  <sheetData>
    <row r="1">
      <c r="A1">
        <f>B1+C1</f>
        <v/>
      </c>
      <c r="B1" t="n">
        <v>10</v>
      </c>
      <c r="C1" t="n">
        <v>20</v>
      </c>
    </row>
    <row r="14" ht="15" customHeight="1" s="183">
      <c r="D14" s="205" t="n">
        <v>35</v>
      </c>
      <c r="E14" s="187" t="n">
        <v>35</v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10" defaultColWidth="14.5" defaultRowHeight="15" customHeight="1"/>
  <cols>
    <col width="8.83203125" customWidth="1" style="183" min="1" max="26"/>
  </cols>
  <sheetData>
    <row r="1">
      <c r="A1" s="137" t="inlineStr">
        <is>
          <t>Room size</t>
        </is>
      </c>
    </row>
    <row r="2" ht="16" customHeight="1" s="183">
      <c r="A2" s="69" t="inlineStr">
        <is>
          <t>Single</t>
        </is>
      </c>
    </row>
    <row r="3" ht="16" customHeight="1" s="183">
      <c r="A3" s="69" t="inlineStr">
        <is>
          <t>Double</t>
        </is>
      </c>
    </row>
    <row r="4" ht="16" customHeight="1" s="183">
      <c r="A4" s="69" t="inlineStr">
        <is>
          <t>Triple</t>
        </is>
      </c>
    </row>
    <row r="5" ht="16" customHeight="1" s="183">
      <c r="A5" s="69" t="inlineStr">
        <is>
          <t>Quad</t>
        </is>
      </c>
    </row>
    <row r="6" ht="16" customHeight="1" s="183">
      <c r="A6" s="69" t="inlineStr">
        <is>
          <t>Quin</t>
        </is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FID00526</dc:creator>
  <dcterms:created xmlns:dcterms="http://purl.org/dc/terms/" xmlns:xsi="http://www.w3.org/2001/XMLSchema-instance" xsi:type="dcterms:W3CDTF">2015-04-28T14:20:12Z</dcterms:created>
  <dcterms:modified xmlns:dcterms="http://purl.org/dc/terms/" xmlns:xsi="http://www.w3.org/2001/XMLSchema-instance" xsi:type="dcterms:W3CDTF">2022-09-18T14:02:32Z</dcterms:modified>
  <cp:lastModifiedBy>Microsoft Office User</cp:lastModifiedBy>
</cp:coreProperties>
</file>