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0C4997CB-766E-4E7D-8422-EC8FB8FBE3DE}" xr6:coauthVersionLast="47" xr6:coauthVersionMax="47" xr10:uidLastSave="{00000000-0000-0000-0000-000000000000}"/>
  <bookViews>
    <workbookView xWindow="43695" yWindow="2940" windowWidth="19395" windowHeight="13905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45" i="1"/>
  <c r="E47" i="1"/>
  <c r="E51" i="1"/>
  <c r="E50" i="1"/>
  <c r="E49" i="1"/>
  <c r="E48" i="1"/>
  <c r="E4" i="1"/>
  <c r="E5" i="1"/>
  <c r="E44" i="1"/>
  <c r="E42" i="1"/>
  <c r="E30" i="1"/>
  <c r="E6" i="1"/>
  <c r="E7" i="1"/>
  <c r="E36" i="1"/>
  <c r="E29" i="1"/>
  <c r="E28" i="1"/>
  <c r="E22" i="1"/>
  <c r="E46" i="1"/>
  <c r="E43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<sst xmlns="http://schemas.openxmlformats.org/spreadsheetml/2006/main" count="273" uniqueCount="178">
  <si>
    <t>Quantity</t>
  </si>
  <si>
    <t>$/1</t>
  </si>
  <si>
    <t>$/1000</t>
  </si>
  <si>
    <t>Total</t>
  </si>
  <si>
    <t>Value</t>
  </si>
  <si>
    <t>Link</t>
  </si>
  <si>
    <t>2A 30V</t>
  </si>
  <si>
    <t>SOD-128-2</t>
  </si>
  <si>
    <t>Size/Package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</si>
  <si>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</si>
  <si>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</si>
  <si>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</si>
  <si>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</si>
  <si>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</si>
  <si>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</si>
  <si>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</si>
  <si>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</si>
  <si>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</si>
  <si>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</si>
  <si>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</si>
  <si>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</si>
  <si>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</si>
  <si>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</si>
  <si>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</si>
  <si>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</si>
  <si>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</si>
  <si>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</si>
  <si>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</si>
  <si>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</si>
  <si>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</si>
  <si>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</si>
  <si>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</si>
  <si>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</si>
  <si>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</si>
  <si>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</si>
  <si>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</si>
  <si>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</si>
  <si>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</si>
  <si>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</si>
  <si>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</si>
  <si>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</si>
  <si>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</si>
  <si>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</si>
  <si>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</si>
  <si>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</si>
  <si>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</si>
  <si>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</si>
  <si>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</si>
  <si>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</si>
  <si>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</si>
  <si>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</si>
  <si>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</si>
  <si>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</si>
  <si>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</si>
  <si>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</si>
  <si>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</si>
  <si>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</si>
  <si>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</si>
  <si>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</si>
  <si>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</si>
  <si>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</si>
  <si>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</si>
  <si>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</si>
  <si>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</si>
  <si>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</si>
  <si>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</si>
  <si>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</si>
  <si>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</si>
  <si>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</si>
  <si>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</si>
  <si>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</si>
  <si>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</si>
  <si>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</si>
  <si>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</si>
  <si>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</si>
  <si>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</si>
  <si>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</si>
  <si>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</si>
  <si>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</si>
  <si>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</si>
  <si>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</si>
  <si>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</si>
  <si>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</si>
  <si>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</si>
  <si>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</si>
  <si>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</si>
  <si>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</si>
  <si>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</si>
  <si>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</si>
  <si>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</si>
  <si>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</si>
  <si>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</si>
  <si>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</si>
  <si>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</si>
  <si>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</si>
  <si>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</si>
  <si>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</si>
  <si>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</si>
  <si>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</si>
  <si>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</si>
  <si>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</si>
  <si>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</si>
  <si>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</si>
  <si>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</si>
  <si>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</si>
  <si>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</si>
  <si>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</si>
  <si>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</si>
  <si>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</si>
  <si>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</si>
  <si>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</si>
  <si>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</si>
  <si>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</si>
  <si>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</si>
  <si>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</si>
  <si>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</si>
  <si>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</si>
  <si>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</si>
  <si>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</si>
  <si>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</si>
  <si>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</si>
  <si>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</si>
  <si>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</si>
  <si>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</si>
  <si>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</si>
  <si>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</si>
  <si>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</si>
  <si>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</si>
  <si>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</si>
  <si>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</si>
  <si>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</si>
  <si>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</si>
  <si>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</si>
  <si>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</si>
  <si>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</si>
  <si>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</si>
  <si>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</si>
  <si>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</si>
  <si>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</si>
  <si>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</si>
  <si>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</si>
  <si>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</si>
  <si>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</si>
  <si>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</si>
  <si>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</si>
  <si>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</si>
  <si>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</si>
  <si>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</si>
  <si>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</si>
  <si>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</si>
  <si>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</si>
  <si>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</si>
  <si>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</si>
  <si>
    <t>ESR03EZPF22R0</t>
  </si>
  <si>
    <t>22Ohm</t>
  </si>
  <si>
    <t>https://www.mouser.com/ProductDetail/ROHM-Semiconductor/ESR03EZPF22R0?qs=493kPxzlxfL2v77xEtzYQA%3D%3D</t>
  </si>
  <si>
    <t>ESR03EZPF4700</t>
  </si>
  <si>
    <t>470Ohm</t>
  </si>
  <si>
    <t>https://www.mouser.com/ProductDetail/ROHM-Semiconductor/ESR03EZPF4700?qs=DyUWGjl%252BcVsZQGp8SgvEfA%3D%3D</t>
  </si>
  <si>
    <t>PMEG3020CEP,115</t>
  </si>
  <si>
    <t>https://www.mouser.com/ProductDetail/Nexperia/PMEG3020CEP115?qs=LMSg3oBIm%2Fgs8Me4yQ8MUQ%3D%3D</t>
  </si>
  <si>
    <t>150060AS75003</t>
  </si>
  <si>
    <t>https://www.mouser.com/ProductDetail/Wurth-Elektronik/150060AS75003?qs=Li%252BoUPsLEntY15YiEuZJ2w%3D%3D</t>
  </si>
  <si>
    <t>302-S161</t>
  </si>
  <si>
    <t>https://www.digikey.com/en/products/detail/on-shore-technology-inc/302-S161/2794234</t>
  </si>
  <si>
    <t>https://www.digikey.com/en/products/detail/on-shore-technology-inc/101-166/2794214</t>
  </si>
  <si>
    <t>101-166</t>
  </si>
  <si>
    <t>https://www.digikey.com/en/products/detail/assmann-wsw-components/AWG28-16-G-300/655756</t>
  </si>
  <si>
    <t>AWG28-16/G/300</t>
  </si>
  <si>
    <t>12/300</t>
  </si>
  <si>
    <t>Front Panel PCB</t>
  </si>
  <si>
    <t>Main PCB</t>
  </si>
  <si>
    <t>1/1000</t>
  </si>
  <si>
    <t>Front Panel Laminate</t>
  </si>
  <si>
    <t>Front Panel Switch</t>
  </si>
  <si>
    <t>AC Power Plug</t>
  </si>
  <si>
    <t>1?</t>
  </si>
  <si>
    <t>https://www.jameco.com/z/JR-101-F-Jameco-Valuepro-Receptacle-Male-10A-250VoltFused-Fast-On-UL-CSA-Vde_265528.html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</si>
</sst>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INA180A1IDBVT/7219027?s=N4IgTCBcDaIJIDkCCBGAHABlXAIgIQDUAVEAXQF8g" TargetMode="External"/><Relationship Id="rId18" Type="http://schemas.openxmlformats.org/officeDocument/2006/relationships/hyperlink" Target="https://www.mouser.com/ProductDetail/Ohmite/KDV06FR180ET?qs=l4Gc20tDgJLuG9Oc1mkpPg%3D%3D" TargetMode="External"/><Relationship Id="rId26" Type="http://schemas.openxmlformats.org/officeDocument/2006/relationships/hyperlink" Target="https://www.mouser.com/ProductDetail/ROHM-Semiconductor/ESR03EZPF1001?qs=DyUWGjl%252BcVtUAf3p1rg3iQ%3D%3D" TargetMode="External"/><Relationship Id="rId39" Type="http://schemas.openxmlformats.org/officeDocument/2006/relationships/hyperlink" Target="https://www.mouser.com/ProductDetail/Wurth-Elektronik/150060AS75003?qs=Li%252BoUPsLEntY15YiEuZJ2w%3D%3D" TargetMode="External"/><Relationship Id="rId21" Type="http://schemas.openxmlformats.org/officeDocument/2006/relationships/hyperlink" Target="https://www.mouser.com/ProductDetail/ROHM-Semiconductor/ESR03EZPF5101?qs=493kPxzlxfITg5G1s39ZCA%3D%3D" TargetMode="External"/><Relationship Id="rId34" Type="http://schemas.openxmlformats.org/officeDocument/2006/relationships/hyperlink" Target="https://www.digikey.com/en/products/detail/sumida-america-inc/CR75NP-220KC/1059617" TargetMode="External"/><Relationship Id="rId42" Type="http://schemas.openxmlformats.org/officeDocument/2006/relationships/hyperlink" Target="https://www.mouser.com/ProductDetail/Diodes-Incorporated/AP63205WU-7?qs=u16ybLDytRZtkj8PzdWCOw%3D%3D" TargetMode="External"/><Relationship Id="rId47" Type="http://schemas.openxmlformats.org/officeDocument/2006/relationships/hyperlink" Target="https://www.mouser.com/ProductDetail/CTS-Electronic-Components/ATS08ASM-1?qs=Mr%252BgrRYddfp%2FB5O%252BMFYkdw%3D%3D" TargetMode="External"/><Relationship Id="rId50" Type="http://schemas.openxmlformats.org/officeDocument/2006/relationships/hyperlink" Target="https://www.mouser.com/ProductDetail/Samsung-Electro-Mechanics/CL21B225KAFNNNG?qs=yOVawPpwOwljM4cRphaUPg%3D%3D" TargetMode="External"/><Relationship Id="rId7" Type="http://schemas.openxmlformats.org/officeDocument/2006/relationships/hyperlink" Target="https://www.mouser.com/ProductDetail/Lite-On/6N137S-TA1?qs=PByDJ0nQNwrChwHSrgNi1w%3D%3D" TargetMode="External"/><Relationship Id="rId2" Type="http://schemas.openxmlformats.org/officeDocument/2006/relationships/hyperlink" Target="https://www.mouser.com/ProductDetail/Micro-Commercial-Components-MCC/GS2A-LTP?qs=sGAEpiMZZMtbRapU8LlZD8bHhgb8N%2FpPZyCVm66f8Yk%3D" TargetMode="External"/><Relationship Id="rId16" Type="http://schemas.openxmlformats.org/officeDocument/2006/relationships/hyperlink" Target="https://www.mouser.com/ProductDetail/STMicroelectronics/STM32L100C6U6A?qs=9MuLHSklicr37J4PyR0bYg%3D%3D" TargetMode="External"/><Relationship Id="rId29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11" Type="http://schemas.openxmlformats.org/officeDocument/2006/relationships/hyperlink" Target="https://www.mouser.com/ProductDetail/Analog-Devices/LT3080EDD-1TRPBF?qs=hVkxg5c3xu%2F3H2mzAs8Yaw%3D%3D" TargetMode="External"/><Relationship Id="rId24" Type="http://schemas.openxmlformats.org/officeDocument/2006/relationships/hyperlink" Target="https://www.mouser.com/ProductDetail/ROHM-Semiconductor/ESR03EZPF1000?qs=493kPxzlxfJdLkJZpX4By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Bourns/PEC11H-4015F-S0016?qs=7MVldsJ5UazZ6nkvCEo76Q%3D%3D" TargetMode="External"/><Relationship Id="rId40" Type="http://schemas.openxmlformats.org/officeDocument/2006/relationships/hyperlink" Target="https://www.mouser.com/ProductDetail/Deltron/552-0400-GRN?qs=lj71xN7SzAIkm5eVvW23fw%3D%3D" TargetMode="External"/><Relationship Id="rId45" Type="http://schemas.openxmlformats.org/officeDocument/2006/relationships/hyperlink" Target="https://www.mouser.com/ProductDetail/ROHM-Semiconductor/ESR03EZPF4700?qs=DyUWGjl%252BcVsZQGp8SgvEfA%3D%3D" TargetMode="External"/><Relationship Id="rId53" Type="http://schemas.openxmlformats.org/officeDocument/2006/relationships/hyperlink" Target="https://www.jameco.com/z/JR-101-F-Jameco-Valuepro-Receptacle-Male-10A-250VoltFused-Fast-On-UL-CSA-Vde_265528.html" TargetMode="External"/><Relationship Id="rId5" Type="http://schemas.openxmlformats.org/officeDocument/2006/relationships/hyperlink" Target="https://www.mouser.com/ProductDetail/Samsung-Electro-Mechanics/CL03B221KA3NNNC?qs=47mY1nHWefTe9eNIIKkdYQ%3D%3D" TargetMode="External"/><Relationship Id="rId10" Type="http://schemas.openxmlformats.org/officeDocument/2006/relationships/hyperlink" Target="https://www.mouser.com/ProductDetail/onsemi/LP2950CDT-3.3RKG?qs=2OtswVQKCOGjJvIdedTxCw%3D%3D" TargetMode="External"/><Relationship Id="rId19" Type="http://schemas.openxmlformats.org/officeDocument/2006/relationships/hyperlink" Target="https://www.mouser.com/ProductDetail/Samsung-Electro-Mechanics/CL10C200JB8NNNC?qs=X6jEic%2FHinCxVzG4eDnU5g%3D%3D" TargetMode="External"/><Relationship Id="rId31" Type="http://schemas.openxmlformats.org/officeDocument/2006/relationships/hyperlink" Target="https://www.mouser.com/ProductDetail/Wurth-Elektronik/870025574003?qs=0KOYDY2FL29sdAoPfg4aVQ%3D%3D" TargetMode="External"/><Relationship Id="rId44" Type="http://schemas.openxmlformats.org/officeDocument/2006/relationships/hyperlink" Target="https://www.mouser.com/ProductDetail/ROHM-Semiconductor/ESR03EZPF22R0?qs=493kPxzlxfL2v77xEtzYQA%3D%3D" TargetMode="External"/><Relationship Id="rId52" Type="http://schemas.openxmlformats.org/officeDocument/2006/relationships/hyperlink" Target="https://www.digikey.com/en/products/detail/assmann-wsw-components/AWG28-16-G-300/655756" TargetMode="External"/><Relationship Id="rId4" Type="http://schemas.openxmlformats.org/officeDocument/2006/relationships/hyperlink" Target="https://www.mouser.com/ProductDetail/Samsung-Electro-Mechanics/CL10B104KA8NNNC?qs=349EhDEZ59rmu3pGeZXx0A%3D%3D" TargetMode="External"/><Relationship Id="rId9" Type="http://schemas.openxmlformats.org/officeDocument/2006/relationships/hyperlink" Target="https://www.mouser.com/ProductDetail/Bussmann-Eaton/PTS181224V075?qs=QmibqUXyDhQsWMUFkSWVRg%3D%3D" TargetMode="External"/><Relationship Id="rId14" Type="http://schemas.openxmlformats.org/officeDocument/2006/relationships/hyperlink" Target="https://www.mouser.com/ProductDetail/Panjit/PJA3404_R1_00001?qs=sPbYRqrBIVkiUO9ZInE3tw%3D%3D" TargetMode="External"/><Relationship Id="rId22" Type="http://schemas.openxmlformats.org/officeDocument/2006/relationships/hyperlink" Target="https://www.mouser.com/ProductDetail/ROHM-Semiconductor/ESR03EZPF4701?qs=493kPxzlxfL2NnaeJoZB2Q%3D%3D" TargetMode="External"/><Relationship Id="rId27" Type="http://schemas.openxmlformats.org/officeDocument/2006/relationships/hyperlink" Target="https://www.mouser.com/ProductDetail/Diodes-Incorporated/FMMT495TA?qs=YwPsRIUVAOcuV4OIGitV8Q%3D%3D" TargetMode="External"/><Relationship Id="rId30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5" Type="http://schemas.openxmlformats.org/officeDocument/2006/relationships/hyperlink" Target="https://www.mouser.com/ProductDetail/Nichicon/UVR1E682MHD?qs=sGAEpiMZZMvwFf0viD3Y3UQjCBAmXhuzNEsRvpP9m3M%3D" TargetMode="External"/><Relationship Id="rId43" Type="http://schemas.openxmlformats.org/officeDocument/2006/relationships/hyperlink" Target="https://www.mouser.com/ProductDetail/Ohmite/KDV12FR300ET?qs=l4Gc20tDgJJqdOINs5xdYg%3D%3D" TargetMode="External"/><Relationship Id="rId48" Type="http://schemas.openxmlformats.org/officeDocument/2006/relationships/hyperlink" Target="https://www.mouser.com/ProductDetail/Samsung-Electro-Mechanics/CL31B106KAHNFNE?qs=xZ%2FP%252Ba9zWqbvZ%2FuLWvQDdQ%3D%3D" TargetMode="External"/><Relationship Id="rId8" Type="http://schemas.openxmlformats.org/officeDocument/2006/relationships/hyperlink" Target="https://www.mouser.com/ProductDetail/Texas-Instruments/LM324DR?qs=KaAwwOlwaps1n%2FWkYDapEg%3D%3D" TargetMode="External"/><Relationship Id="rId51" Type="http://schemas.openxmlformats.org/officeDocument/2006/relationships/hyperlink" Target="https://www.digikey.com/en/products/detail/on-shore-technology-inc/302-S161/2794234" TargetMode="External"/><Relationship Id="rId3" Type="http://schemas.openxmlformats.org/officeDocument/2006/relationships/hyperlink" Target="https://www.mouser.com/ProductDetail/Samsung-Electro-Mechanics/CL10B223KB85PNC?qs=349EhDEZ59qBh%2F6I4zsEtA%3D%3D" TargetMode="External"/><Relationship Id="rId12" Type="http://schemas.openxmlformats.org/officeDocument/2006/relationships/hyperlink" Target="https://www.mouser.com/ProductDetail/STMicroelectronics/L6902D?qs=Yc96klrMi5L2iIsse6YmdQ%3D%3D" TargetMode="External"/><Relationship Id="rId17" Type="http://schemas.openxmlformats.org/officeDocument/2006/relationships/hyperlink" Target="https://www.mouser.com/ProductDetail/Triad-Magnetics/FS24-800-C2?qs=b1anAsPanWysxDNUFWmxRA%3D%3D" TargetMode="External"/><Relationship Id="rId25" Type="http://schemas.openxmlformats.org/officeDocument/2006/relationships/hyperlink" Target="https://www.mouser.com/ProductDetail/ROHM-Semiconductor/ESR03EZPF2001?qs=493kPxzlxfIsacc9Eh0USA%3D%3D" TargetMode="External"/><Relationship Id="rId33" Type="http://schemas.openxmlformats.org/officeDocument/2006/relationships/hyperlink" Target="https://www.mouser.com/ProductDetail/GCT/USB4125-GF-A?qs=KUoIvG%2F9IlaIQ4zBJ6gLeA%3D%3D" TargetMode="External"/><Relationship Id="rId38" Type="http://schemas.openxmlformats.org/officeDocument/2006/relationships/hyperlink" Target="https://www.mouser.com/ProductDetail/CUI-Devices/TS13-1212-73-BK-260-D?qs=t7xnP681wgVDgyvNlgHoxQ%3D%3D" TargetMode="External"/><Relationship Id="rId46" Type="http://schemas.openxmlformats.org/officeDocument/2006/relationships/hyperlink" Target="https://www.mouser.com/ProductDetail/Nexperia/PMEG3020CEP115?qs=LMSg3oBIm%2Fgs8Me4yQ8MUQ%3D%3D" TargetMode="External"/><Relationship Id="rId20" Type="http://schemas.openxmlformats.org/officeDocument/2006/relationships/hyperlink" Target="https://www.mouser.com/ProductDetail/ROHM-Semiconductor/SDR03EZPF1002?qs=byeeYqUIh0Mlr2mre8duxQ%3D%3D" TargetMode="External"/><Relationship Id="rId41" Type="http://schemas.openxmlformats.org/officeDocument/2006/relationships/hyperlink" Target="https://www.mouser.com/ProductDetail/Samsung-Electro-Mechanics/CL32B226KAJNNNE?qs=349EhDEZ59oxUqah7LWaWw%3D%3D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Texas-Instruments/SN74HC04DBRG4?qs=XQzc%252BbSrk58m%252Bx0j7t4flA%3D%3D" TargetMode="External"/><Relationship Id="rId15" Type="http://schemas.openxmlformats.org/officeDocument/2006/relationships/hyperlink" Target="https://www.mouser.com/ProductDetail/STMicroelectronics/STM32L152RBT6A?qs=DqCdCwOw4%2F646g2lv17dkw%3D%3D" TargetMode="External"/><Relationship Id="rId23" Type="http://schemas.openxmlformats.org/officeDocument/2006/relationships/hyperlink" Target="https://www.mouser.com/ProductDetail/ROHM-Semiconductor/ESR03EZPF1201?qs=493kPxzlxfIq0F4ql8poBA%3D%3D" TargetMode="External"/><Relationship Id="rId28" Type="http://schemas.openxmlformats.org/officeDocument/2006/relationships/hyperlink" Target="https://www.jameco.com/z/SY0207-R-Jameco-Valuepro-Metal-Enclosure-2-Piece-7-5-x-9-8-x-3-2-Gloss-Black-and-Ivory_209358.html" TargetMode="External"/><Relationship Id="rId36" Type="http://schemas.openxmlformats.org/officeDocument/2006/relationships/hyperlink" Target="https://www.mouser.com/ProductDetail/Nichicon/UVZ1E102MPD?qs=EuSGJ%252B0eAhAp2LxNcdtdzw%3D%3D" TargetMode="External"/><Relationship Id="rId49" Type="http://schemas.openxmlformats.org/officeDocument/2006/relationships/hyperlink" Target="https://www.mouser.com/ProductDetail/Samsung-Electro-Mechanics/CL21B475KAFNNNE?qs=fer0DVZjnG76MxvRzgkzz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59"/>
  <sheetViews>
    <sheetView tabSelected="1" topLeftCell="A31" zoomScaleNormal="100" workbookViewId="0">
      <selection activeCell="I49" sqref="I49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8</v>
      </c>
      <c r="I1" t="s">
        <v>5</v>
      </c>
      <c r="J1" t="s">
        <v>98</v>
      </c>
    </row>
    <row r="2" spans="1:10" x14ac:dyDescent="0.25">
      <c r="A2" t="s">
        <v>159</v>
      </c>
      <c r="B2">
        <v>8</v>
      </c>
      <c r="C2">
        <v>0.5</v>
      </c>
      <c r="D2">
        <v>0.159</v>
      </c>
      <c r="E2">
        <f>D2*B2</f>
        <v>1.272</v>
      </c>
      <c r="F2" t="s">
        <v>6</v>
      </c>
      <c r="G2" t="s">
        <v>26</v>
      </c>
      <c r="H2" s="1" t="s">
        <v>7</v>
      </c>
      <c r="I2" s="3" t="s">
        <v>160</v>
      </c>
      <c r="J2">
        <f>SUM(E:E)</f>
        <v>100.28845200000005</v>
      </c>
    </row>
    <row r="3" spans="1:10" x14ac:dyDescent="0.25">
      <c r="A3" t="s">
        <v>10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11</v>
      </c>
      <c r="G3" t="s">
        <v>26</v>
      </c>
      <c r="H3" s="1" t="s">
        <v>12</v>
      </c>
      <c r="I3" s="3" t="s">
        <v>9</v>
      </c>
    </row>
    <row r="4" spans="1:10" x14ac:dyDescent="0.25">
      <c r="A4" t="s">
        <v>123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124</v>
      </c>
      <c r="G4" s="4">
        <v>0.2</v>
      </c>
      <c r="H4" t="s">
        <v>125</v>
      </c>
      <c r="I4" s="3" t="s">
        <v>126</v>
      </c>
    </row>
    <row r="5" spans="1:10" x14ac:dyDescent="0.25">
      <c r="A5" t="s">
        <v>130</v>
      </c>
      <c r="B5">
        <v>2</v>
      </c>
      <c r="C5">
        <v>0.63</v>
      </c>
      <c r="D5">
        <v>0.437</v>
      </c>
      <c r="E5">
        <f t="shared" si="0"/>
        <v>0.874</v>
      </c>
      <c r="F5" t="s">
        <v>128</v>
      </c>
      <c r="G5" s="4">
        <v>0.2</v>
      </c>
      <c r="H5" t="s">
        <v>129</v>
      </c>
      <c r="I5" s="3" t="s">
        <v>127</v>
      </c>
    </row>
    <row r="6" spans="1:10" x14ac:dyDescent="0.25">
      <c r="A6" s="2" t="s">
        <v>104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105</v>
      </c>
      <c r="G6" s="4">
        <v>0.2</v>
      </c>
      <c r="H6" t="s">
        <v>108</v>
      </c>
      <c r="I6" s="3" t="s">
        <v>106</v>
      </c>
    </row>
    <row r="7" spans="1:10" x14ac:dyDescent="0.25">
      <c r="A7" t="s">
        <v>107</v>
      </c>
      <c r="B7">
        <v>2</v>
      </c>
      <c r="C7">
        <v>0.62</v>
      </c>
      <c r="D7">
        <v>0.18</v>
      </c>
      <c r="E7">
        <f t="shared" si="1"/>
        <v>0.36</v>
      </c>
      <c r="F7" t="s">
        <v>122</v>
      </c>
      <c r="G7" s="4">
        <v>0.2</v>
      </c>
      <c r="H7" t="s">
        <v>108</v>
      </c>
      <c r="I7" s="3" t="s">
        <v>106</v>
      </c>
    </row>
    <row r="8" spans="1:10" x14ac:dyDescent="0.25">
      <c r="A8" s="2" t="s">
        <v>13</v>
      </c>
      <c r="B8">
        <v>12</v>
      </c>
      <c r="C8">
        <v>0.6</v>
      </c>
      <c r="D8">
        <v>0.17</v>
      </c>
      <c r="E8">
        <f t="shared" si="1"/>
        <v>2.04</v>
      </c>
      <c r="F8" t="s">
        <v>20</v>
      </c>
      <c r="G8" s="4">
        <v>0.1</v>
      </c>
      <c r="H8" s="2" t="s">
        <v>147</v>
      </c>
      <c r="I8" s="3" t="s">
        <v>146</v>
      </c>
    </row>
    <row r="9" spans="1:10" x14ac:dyDescent="0.25">
      <c r="A9" t="s">
        <v>144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14</v>
      </c>
      <c r="G9" s="4">
        <v>0.1</v>
      </c>
      <c r="H9" s="2" t="s">
        <v>145</v>
      </c>
      <c r="I9" s="3" t="s">
        <v>143</v>
      </c>
    </row>
    <row r="10" spans="1:10" x14ac:dyDescent="0.25">
      <c r="A10" t="s">
        <v>141</v>
      </c>
      <c r="B10">
        <v>2</v>
      </c>
      <c r="C10">
        <v>0.43</v>
      </c>
      <c r="D10">
        <v>0.126</v>
      </c>
      <c r="E10">
        <f t="shared" si="1"/>
        <v>0.252</v>
      </c>
      <c r="F10" t="s">
        <v>16</v>
      </c>
      <c r="G10" s="4">
        <v>0.1</v>
      </c>
      <c r="H10" s="2" t="s">
        <v>15</v>
      </c>
      <c r="I10" s="3" t="s">
        <v>142</v>
      </c>
    </row>
    <row r="11" spans="1:10" x14ac:dyDescent="0.25">
      <c r="A11" t="s">
        <v>140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18</v>
      </c>
      <c r="G11" s="4">
        <v>0.1</v>
      </c>
      <c r="H11" s="2" t="s">
        <v>15</v>
      </c>
      <c r="I11" s="3" t="s">
        <v>139</v>
      </c>
    </row>
    <row r="12" spans="1:10" x14ac:dyDescent="0.25">
      <c r="A12" t="s">
        <v>117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19</v>
      </c>
      <c r="G12" s="4">
        <v>0.1</v>
      </c>
      <c r="H12" s="2" t="s">
        <v>61</v>
      </c>
      <c r="I12" s="3" t="s">
        <v>116</v>
      </c>
    </row>
    <row r="13" spans="1:10" x14ac:dyDescent="0.25">
      <c r="A13" t="s">
        <v>114</v>
      </c>
      <c r="B13">
        <v>17</v>
      </c>
      <c r="C13">
        <v>0.1</v>
      </c>
      <c r="D13">
        <v>7.0000000000000001E-3</v>
      </c>
      <c r="E13">
        <f t="shared" si="1"/>
        <v>0.11900000000000001</v>
      </c>
      <c r="F13" t="s">
        <v>21</v>
      </c>
      <c r="G13" s="4">
        <v>0.1</v>
      </c>
      <c r="H13" s="2" t="s">
        <v>61</v>
      </c>
      <c r="I13" s="3" t="s">
        <v>115</v>
      </c>
    </row>
    <row r="14" spans="1:10" x14ac:dyDescent="0.25">
      <c r="A14" t="s">
        <v>120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22</v>
      </c>
      <c r="G14" s="4">
        <v>0.1</v>
      </c>
      <c r="H14" s="2" t="s">
        <v>61</v>
      </c>
      <c r="I14" s="3" t="s">
        <v>121</v>
      </c>
    </row>
    <row r="15" spans="1:10" x14ac:dyDescent="0.25">
      <c r="A15" t="s">
        <v>119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58</v>
      </c>
      <c r="G15" s="4">
        <v>0.1</v>
      </c>
      <c r="H15" s="2" t="s">
        <v>61</v>
      </c>
      <c r="I15" s="3" t="s">
        <v>118</v>
      </c>
    </row>
    <row r="16" spans="1:10" x14ac:dyDescent="0.25">
      <c r="A16" t="s">
        <v>60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57</v>
      </c>
      <c r="G16" s="4">
        <v>0.05</v>
      </c>
      <c r="H16" s="2" t="s">
        <v>61</v>
      </c>
      <c r="I16" s="3" t="s">
        <v>59</v>
      </c>
    </row>
    <row r="17" spans="1:9" x14ac:dyDescent="0.25">
      <c r="A17" t="s">
        <v>24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26</v>
      </c>
      <c r="G17" t="s">
        <v>26</v>
      </c>
      <c r="H17" s="2" t="s">
        <v>25</v>
      </c>
      <c r="I17" s="3" t="s">
        <v>23</v>
      </c>
    </row>
    <row r="18" spans="1:9" x14ac:dyDescent="0.25">
      <c r="A18" t="s">
        <v>27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26</v>
      </c>
      <c r="G18" t="s">
        <v>26</v>
      </c>
      <c r="H18" t="s">
        <v>28</v>
      </c>
      <c r="I18" s="3" t="s">
        <v>29</v>
      </c>
    </row>
    <row r="19" spans="1:9" x14ac:dyDescent="0.25">
      <c r="A19" t="s">
        <v>32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26</v>
      </c>
      <c r="G19" t="s">
        <v>26</v>
      </c>
      <c r="H19" t="s">
        <v>31</v>
      </c>
      <c r="I19" s="3" t="s">
        <v>30</v>
      </c>
    </row>
    <row r="20" spans="1:9" x14ac:dyDescent="0.25">
      <c r="A20" t="s">
        <v>45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26</v>
      </c>
      <c r="G20" t="s">
        <v>26</v>
      </c>
      <c r="H20" t="s">
        <v>46</v>
      </c>
      <c r="I20" s="3" t="s">
        <v>47</v>
      </c>
    </row>
    <row r="21" spans="1:9" x14ac:dyDescent="0.25">
      <c r="A21" t="s">
        <v>48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26</v>
      </c>
      <c r="G21" t="s">
        <v>26</v>
      </c>
      <c r="H21" t="s">
        <v>46</v>
      </c>
      <c r="I21" s="3" t="s">
        <v>49</v>
      </c>
    </row>
    <row r="22" spans="1:9" x14ac:dyDescent="0.25">
      <c r="A22" t="s">
        <v>91</v>
      </c>
      <c r="B22">
        <v>2</v>
      </c>
      <c r="C22">
        <v>0.4</v>
      </c>
      <c r="D22">
        <v>0.124</v>
      </c>
      <c r="E22">
        <f t="shared" si="2"/>
        <v>0.248</v>
      </c>
      <c r="F22" t="s">
        <v>26</v>
      </c>
      <c r="G22" t="s">
        <v>26</v>
      </c>
      <c r="H22" t="s">
        <v>92</v>
      </c>
      <c r="I22" s="3" t="s">
        <v>93</v>
      </c>
    </row>
    <row r="23" spans="1:9" x14ac:dyDescent="0.25">
      <c r="A23" t="s">
        <v>35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34</v>
      </c>
      <c r="G23" t="s">
        <v>26</v>
      </c>
      <c r="H23" s="2">
        <v>1812</v>
      </c>
      <c r="I23" s="3" t="s">
        <v>33</v>
      </c>
    </row>
    <row r="24" spans="1:9" x14ac:dyDescent="0.25">
      <c r="A24" t="s">
        <v>109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26</v>
      </c>
      <c r="G24" t="s">
        <v>26</v>
      </c>
      <c r="H24" t="s">
        <v>110</v>
      </c>
      <c r="I24" s="3" t="s">
        <v>138</v>
      </c>
    </row>
    <row r="25" spans="1:9" x14ac:dyDescent="0.25">
      <c r="A25" t="s">
        <v>36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26</v>
      </c>
      <c r="G25" t="s">
        <v>26</v>
      </c>
      <c r="H25" t="s">
        <v>37</v>
      </c>
      <c r="I25" s="3" t="s">
        <v>38</v>
      </c>
    </row>
    <row r="26" spans="1:9" x14ac:dyDescent="0.25">
      <c r="A26" t="s">
        <v>39</v>
      </c>
      <c r="B26">
        <v>2</v>
      </c>
      <c r="C26">
        <v>6.41</v>
      </c>
      <c r="D26">
        <v>3.41</v>
      </c>
      <c r="E26">
        <f t="shared" si="3"/>
        <v>6.82</v>
      </c>
      <c r="F26" t="s">
        <v>26</v>
      </c>
      <c r="G26" t="s">
        <v>26</v>
      </c>
      <c r="H26" t="s">
        <v>40</v>
      </c>
      <c r="I26" s="3" t="s">
        <v>41</v>
      </c>
    </row>
    <row r="27" spans="1:9" x14ac:dyDescent="0.25">
      <c r="A27" t="s">
        <v>42</v>
      </c>
      <c r="B27">
        <v>2</v>
      </c>
      <c r="C27">
        <v>3.44</v>
      </c>
      <c r="D27">
        <v>1.96</v>
      </c>
      <c r="E27">
        <f t="shared" si="3"/>
        <v>3.92</v>
      </c>
      <c r="F27" t="s">
        <v>26</v>
      </c>
      <c r="G27" t="s">
        <v>26</v>
      </c>
      <c r="H27" t="s">
        <v>43</v>
      </c>
      <c r="I27" s="3" t="s">
        <v>44</v>
      </c>
    </row>
    <row r="28" spans="1:9" x14ac:dyDescent="0.25">
      <c r="A28" t="s">
        <v>94</v>
      </c>
      <c r="B28">
        <v>1</v>
      </c>
      <c r="C28">
        <v>15.95</v>
      </c>
      <c r="D28">
        <v>12.95</v>
      </c>
      <c r="E28">
        <f t="shared" si="3"/>
        <v>12.95</v>
      </c>
      <c r="F28" t="s">
        <v>26</v>
      </c>
      <c r="G28" t="s">
        <v>26</v>
      </c>
      <c r="H28" t="s">
        <v>26</v>
      </c>
      <c r="I28" s="3" t="s">
        <v>95</v>
      </c>
    </row>
    <row r="29" spans="1:9" x14ac:dyDescent="0.25">
      <c r="A29" t="s">
        <v>96</v>
      </c>
      <c r="B29">
        <v>1</v>
      </c>
      <c r="C29">
        <v>12.95</v>
      </c>
      <c r="D29">
        <v>10.95</v>
      </c>
      <c r="E29">
        <f t="shared" si="3"/>
        <v>10.95</v>
      </c>
      <c r="F29" t="s">
        <v>26</v>
      </c>
      <c r="G29" t="s">
        <v>26</v>
      </c>
      <c r="H29" t="s">
        <v>26</v>
      </c>
      <c r="I29" s="3" t="s">
        <v>97</v>
      </c>
    </row>
    <row r="30" spans="1:9" x14ac:dyDescent="0.25">
      <c r="A30" t="s">
        <v>111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26</v>
      </c>
      <c r="G30" t="s">
        <v>26</v>
      </c>
      <c r="H30" t="s">
        <v>26</v>
      </c>
      <c r="I30" s="3" t="s">
        <v>112</v>
      </c>
    </row>
    <row r="31" spans="1:9" x14ac:dyDescent="0.25">
      <c r="A31" t="s">
        <v>50</v>
      </c>
      <c r="B31">
        <v>1</v>
      </c>
      <c r="C31">
        <v>8.06</v>
      </c>
      <c r="D31">
        <v>4.51</v>
      </c>
      <c r="E31">
        <f t="shared" ref="E31:E41" si="4">D31*B31</f>
        <v>4.51</v>
      </c>
      <c r="F31" t="s">
        <v>26</v>
      </c>
      <c r="G31" t="s">
        <v>26</v>
      </c>
      <c r="H31" t="s">
        <v>51</v>
      </c>
      <c r="I31" s="3" t="s">
        <v>52</v>
      </c>
    </row>
    <row r="32" spans="1:9" x14ac:dyDescent="0.25">
      <c r="A32" t="s">
        <v>55</v>
      </c>
      <c r="B32">
        <v>1</v>
      </c>
      <c r="C32">
        <v>5.57</v>
      </c>
      <c r="D32">
        <v>2.95</v>
      </c>
      <c r="E32">
        <f t="shared" si="4"/>
        <v>2.95</v>
      </c>
      <c r="F32" t="s">
        <v>26</v>
      </c>
      <c r="G32" t="s">
        <v>26</v>
      </c>
      <c r="H32" t="s">
        <v>54</v>
      </c>
      <c r="I32" s="3" t="s">
        <v>53</v>
      </c>
    </row>
    <row r="33" spans="1:9" x14ac:dyDescent="0.25">
      <c r="A33" t="s">
        <v>148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56</v>
      </c>
      <c r="G33" t="s">
        <v>26</v>
      </c>
      <c r="H33" t="s">
        <v>150</v>
      </c>
      <c r="I33" s="3" t="s">
        <v>149</v>
      </c>
    </row>
    <row r="34" spans="1:9" x14ac:dyDescent="0.25">
      <c r="A34" t="s">
        <v>62</v>
      </c>
      <c r="B34">
        <v>1</v>
      </c>
      <c r="C34">
        <v>16.5</v>
      </c>
      <c r="D34">
        <v>9.82</v>
      </c>
      <c r="E34">
        <f t="shared" si="4"/>
        <v>9.82</v>
      </c>
      <c r="F34" t="s">
        <v>26</v>
      </c>
      <c r="G34" t="s">
        <v>26</v>
      </c>
      <c r="H34" t="s">
        <v>63</v>
      </c>
      <c r="I34" s="3" t="s">
        <v>64</v>
      </c>
    </row>
    <row r="35" spans="1:9" x14ac:dyDescent="0.25">
      <c r="A35" t="s">
        <v>101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65</v>
      </c>
      <c r="G35" s="4">
        <v>0.1</v>
      </c>
      <c r="H35" t="s">
        <v>113</v>
      </c>
      <c r="I35" s="3" t="s">
        <v>100</v>
      </c>
    </row>
    <row r="36" spans="1:9" x14ac:dyDescent="0.25">
      <c r="A36" t="s">
        <v>103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99</v>
      </c>
      <c r="G36" s="4">
        <v>0.2</v>
      </c>
      <c r="H36" t="s">
        <v>113</v>
      </c>
      <c r="I36" s="3" t="s">
        <v>102</v>
      </c>
    </row>
    <row r="37" spans="1:9" x14ac:dyDescent="0.25">
      <c r="A37" t="s">
        <v>66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67</v>
      </c>
      <c r="G37" s="4">
        <v>0.01</v>
      </c>
      <c r="H37" s="2" t="s">
        <v>61</v>
      </c>
      <c r="I37" s="3" t="s">
        <v>68</v>
      </c>
    </row>
    <row r="38" spans="1:9" x14ac:dyDescent="0.25">
      <c r="A38" t="s">
        <v>152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69</v>
      </c>
      <c r="G38" s="4">
        <v>0.01</v>
      </c>
      <c r="H38" s="2" t="s">
        <v>145</v>
      </c>
      <c r="I38" s="3" t="s">
        <v>151</v>
      </c>
    </row>
    <row r="39" spans="1:9" x14ac:dyDescent="0.25">
      <c r="A39" t="s">
        <v>70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71</v>
      </c>
      <c r="G39" s="4">
        <v>0.01</v>
      </c>
      <c r="H39" s="2" t="s">
        <v>61</v>
      </c>
      <c r="I39" s="3" t="s">
        <v>72</v>
      </c>
    </row>
    <row r="40" spans="1:9" x14ac:dyDescent="0.25">
      <c r="A40" t="s">
        <v>75</v>
      </c>
      <c r="B40">
        <v>8</v>
      </c>
      <c r="C40">
        <v>0.14000000000000001</v>
      </c>
      <c r="D40">
        <v>2.1000000000000001E-2</v>
      </c>
      <c r="E40">
        <f t="shared" si="4"/>
        <v>0.16800000000000001</v>
      </c>
      <c r="F40" t="s">
        <v>74</v>
      </c>
      <c r="G40" s="4">
        <v>0.01</v>
      </c>
      <c r="H40" s="2" t="s">
        <v>61</v>
      </c>
      <c r="I40" s="3" t="s">
        <v>73</v>
      </c>
    </row>
    <row r="41" spans="1:9" x14ac:dyDescent="0.25">
      <c r="A41" t="s">
        <v>76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77</v>
      </c>
      <c r="G41" s="4">
        <v>0.01</v>
      </c>
      <c r="H41" s="2" t="s">
        <v>61</v>
      </c>
      <c r="I41" s="3" t="s">
        <v>78</v>
      </c>
    </row>
    <row r="42" spans="1:9" x14ac:dyDescent="0.25">
      <c r="A42" t="s">
        <v>86</v>
      </c>
      <c r="B42">
        <v>20</v>
      </c>
      <c r="C42">
        <v>0.14000000000000001</v>
      </c>
      <c r="D42">
        <v>2.4E-2</v>
      </c>
      <c r="E42">
        <f t="shared" ref="E42:E53" si="5">D42*B42</f>
        <v>0.48</v>
      </c>
      <c r="F42" t="s">
        <v>83</v>
      </c>
      <c r="G42" s="4">
        <v>0.01</v>
      </c>
      <c r="H42" s="2" t="s">
        <v>61</v>
      </c>
      <c r="I42" s="3" t="s">
        <v>85</v>
      </c>
    </row>
    <row r="43" spans="1:9" x14ac:dyDescent="0.25">
      <c r="A43" t="s">
        <v>90</v>
      </c>
      <c r="B43">
        <v>6</v>
      </c>
      <c r="C43">
        <v>0.14000000000000001</v>
      </c>
      <c r="D43">
        <v>2.1000000000000001E-2</v>
      </c>
      <c r="E43">
        <f t="shared" si="5"/>
        <v>0.126</v>
      </c>
      <c r="F43" t="s">
        <v>79</v>
      </c>
      <c r="G43" s="4">
        <v>0.01</v>
      </c>
      <c r="H43" s="2" t="s">
        <v>61</v>
      </c>
      <c r="I43" s="3" t="s">
        <v>89</v>
      </c>
    </row>
    <row r="44" spans="1:9" x14ac:dyDescent="0.25">
      <c r="A44" t="s">
        <v>88</v>
      </c>
      <c r="B44">
        <v>32</v>
      </c>
      <c r="C44">
        <v>0.15</v>
      </c>
      <c r="D44">
        <v>2.1000000000000001E-2</v>
      </c>
      <c r="E44">
        <f t="shared" si="5"/>
        <v>0.67200000000000004</v>
      </c>
      <c r="F44" t="s">
        <v>82</v>
      </c>
      <c r="G44" s="4">
        <v>0.01</v>
      </c>
      <c r="H44" s="2" t="s">
        <v>61</v>
      </c>
      <c r="I44" s="3" t="s">
        <v>87</v>
      </c>
    </row>
    <row r="45" spans="1:9" x14ac:dyDescent="0.25">
      <c r="A45" t="s">
        <v>156</v>
      </c>
      <c r="B45">
        <v>2</v>
      </c>
      <c r="C45">
        <v>0.16</v>
      </c>
      <c r="D45">
        <v>2.3E-2</v>
      </c>
      <c r="E45">
        <f t="shared" si="5"/>
        <v>4.5999999999999999E-2</v>
      </c>
      <c r="F45" t="s">
        <v>157</v>
      </c>
      <c r="G45" s="4">
        <v>0.01</v>
      </c>
      <c r="H45" s="2" t="s">
        <v>61</v>
      </c>
      <c r="I45" s="3" t="s">
        <v>158</v>
      </c>
    </row>
    <row r="46" spans="1:9" x14ac:dyDescent="0.25">
      <c r="A46" t="s">
        <v>80</v>
      </c>
      <c r="B46">
        <v>2</v>
      </c>
      <c r="C46">
        <v>0.14000000000000001</v>
      </c>
      <c r="D46">
        <v>2.4E-2</v>
      </c>
      <c r="E46">
        <f t="shared" si="5"/>
        <v>4.8000000000000001E-2</v>
      </c>
      <c r="F46" t="s">
        <v>81</v>
      </c>
      <c r="G46" s="4">
        <v>0.01</v>
      </c>
      <c r="H46" s="2" t="s">
        <v>61</v>
      </c>
      <c r="I46" s="3" t="s">
        <v>84</v>
      </c>
    </row>
    <row r="47" spans="1:9" x14ac:dyDescent="0.25">
      <c r="A47" t="s">
        <v>153</v>
      </c>
      <c r="B47">
        <v>2</v>
      </c>
      <c r="C47">
        <v>0.16</v>
      </c>
      <c r="D47">
        <v>2.3E-2</v>
      </c>
      <c r="E47">
        <f t="shared" si="5"/>
        <v>4.5999999999999999E-2</v>
      </c>
      <c r="F47" t="s">
        <v>154</v>
      </c>
      <c r="G47" s="4">
        <v>0.01</v>
      </c>
      <c r="H47" s="2" t="s">
        <v>61</v>
      </c>
      <c r="I47" s="3" t="s">
        <v>155</v>
      </c>
    </row>
    <row r="48" spans="1:9" x14ac:dyDescent="0.25">
      <c r="A48" t="s">
        <v>132</v>
      </c>
      <c r="B48">
        <v>1</v>
      </c>
      <c r="C48">
        <v>2.69</v>
      </c>
      <c r="D48">
        <v>1.62</v>
      </c>
      <c r="E48">
        <f t="shared" si="5"/>
        <v>1.62</v>
      </c>
      <c r="F48" t="s">
        <v>26</v>
      </c>
      <c r="G48" t="s">
        <v>26</v>
      </c>
      <c r="H48" t="s">
        <v>26</v>
      </c>
      <c r="I48" s="3" t="s">
        <v>131</v>
      </c>
    </row>
    <row r="49" spans="1:9" x14ac:dyDescent="0.25">
      <c r="A49" t="s">
        <v>133</v>
      </c>
      <c r="B49">
        <v>22</v>
      </c>
      <c r="C49">
        <v>0.27</v>
      </c>
      <c r="D49">
        <v>0.159</v>
      </c>
      <c r="E49">
        <f t="shared" si="5"/>
        <v>3.4980000000000002</v>
      </c>
      <c r="F49" t="s">
        <v>26</v>
      </c>
      <c r="G49" t="s">
        <v>26</v>
      </c>
      <c r="H49" t="s">
        <v>26</v>
      </c>
      <c r="I49" s="3" t="s">
        <v>134</v>
      </c>
    </row>
    <row r="50" spans="1:9" x14ac:dyDescent="0.25">
      <c r="A50" t="s">
        <v>161</v>
      </c>
      <c r="B50">
        <v>4</v>
      </c>
      <c r="C50">
        <v>0.35</v>
      </c>
      <c r="D50">
        <v>0.22600000000000001</v>
      </c>
      <c r="E50">
        <f t="shared" si="5"/>
        <v>0.90400000000000003</v>
      </c>
      <c r="F50" t="s">
        <v>26</v>
      </c>
      <c r="G50" t="s">
        <v>26</v>
      </c>
      <c r="H50" t="s">
        <v>26</v>
      </c>
      <c r="I50" s="3" t="s">
        <v>162</v>
      </c>
    </row>
    <row r="51" spans="1:9" x14ac:dyDescent="0.25">
      <c r="A51" t="s">
        <v>137</v>
      </c>
      <c r="B51">
        <v>5</v>
      </c>
      <c r="C51">
        <v>2.36</v>
      </c>
      <c r="D51">
        <v>1.63</v>
      </c>
      <c r="E51">
        <f t="shared" si="5"/>
        <v>8.1499999999999986</v>
      </c>
      <c r="F51" t="s">
        <v>26</v>
      </c>
      <c r="G51" t="s">
        <v>26</v>
      </c>
      <c r="H51" t="s">
        <v>26</v>
      </c>
      <c r="I51" s="3" t="s">
        <v>136</v>
      </c>
    </row>
    <row r="52" spans="1:9" x14ac:dyDescent="0.25">
      <c r="A52" s="2" t="s">
        <v>166</v>
      </c>
      <c r="B52">
        <v>2</v>
      </c>
      <c r="C52">
        <v>0.37</v>
      </c>
      <c r="D52">
        <v>0.1764</v>
      </c>
      <c r="E52">
        <f t="shared" si="5"/>
        <v>0.3528</v>
      </c>
      <c r="F52" t="s">
        <v>26</v>
      </c>
      <c r="G52" t="s">
        <v>26</v>
      </c>
      <c r="H52" t="s">
        <v>26</v>
      </c>
      <c r="I52" s="3" t="s">
        <v>165</v>
      </c>
    </row>
    <row r="53" spans="1:9" x14ac:dyDescent="0.25">
      <c r="A53" t="s">
        <v>163</v>
      </c>
      <c r="B53">
        <v>2</v>
      </c>
      <c r="C53">
        <v>0.42</v>
      </c>
      <c r="D53">
        <v>0.19661000000000001</v>
      </c>
      <c r="E53">
        <f t="shared" si="5"/>
        <v>0.39322000000000001</v>
      </c>
      <c r="F53" t="s">
        <v>26</v>
      </c>
      <c r="G53" t="s">
        <v>26</v>
      </c>
      <c r="H53" t="s">
        <v>26</v>
      </c>
      <c r="I53" s="3" t="s">
        <v>164</v>
      </c>
    </row>
    <row r="54" spans="1:9" x14ac:dyDescent="0.25">
      <c r="A54" t="s">
        <v>168</v>
      </c>
      <c r="B54" t="s">
        <v>169</v>
      </c>
      <c r="C54">
        <v>134.63</v>
      </c>
      <c r="D54">
        <v>86.501800000000003</v>
      </c>
      <c r="E54">
        <f>86.5018/25</f>
        <v>3.4600720000000003</v>
      </c>
      <c r="F54" t="s">
        <v>26</v>
      </c>
      <c r="G54" t="s">
        <v>26</v>
      </c>
      <c r="H54" t="s">
        <v>26</v>
      </c>
      <c r="I54" s="3" t="s">
        <v>167</v>
      </c>
    </row>
    <row r="55" spans="1:9" x14ac:dyDescent="0.25">
      <c r="A55" t="s">
        <v>170</v>
      </c>
      <c r="B55" t="s">
        <v>172</v>
      </c>
      <c r="C55">
        <v>7.3</v>
      </c>
      <c r="D55">
        <v>389.3</v>
      </c>
      <c r="E55">
        <v>3.8929999999999998</v>
      </c>
      <c r="F55" t="s">
        <v>26</v>
      </c>
      <c r="G55" t="s">
        <v>26</v>
      </c>
      <c r="H55" t="s">
        <v>26</v>
      </c>
    </row>
    <row r="56" spans="1:9" x14ac:dyDescent="0.25">
      <c r="A56" t="s">
        <v>171</v>
      </c>
      <c r="B56" t="s">
        <v>172</v>
      </c>
      <c r="C56">
        <v>39.9</v>
      </c>
      <c r="D56">
        <v>1447.6</v>
      </c>
      <c r="E56">
        <v>1.4476</v>
      </c>
      <c r="F56" t="s">
        <v>26</v>
      </c>
      <c r="G56" t="s">
        <v>26</v>
      </c>
      <c r="H56" t="s">
        <v>26</v>
      </c>
    </row>
    <row r="57" spans="1:9" x14ac:dyDescent="0.25">
      <c r="A57" t="s">
        <v>173</v>
      </c>
      <c r="B57">
        <v>1</v>
      </c>
      <c r="C57">
        <v>2</v>
      </c>
      <c r="D57">
        <v>2</v>
      </c>
      <c r="E57">
        <v>2</v>
      </c>
      <c r="F57" t="s">
        <v>26</v>
      </c>
      <c r="G57" t="s">
        <v>26</v>
      </c>
      <c r="H57" t="s">
        <v>26</v>
      </c>
    </row>
    <row r="58" spans="1:9" x14ac:dyDescent="0.25">
      <c r="A58" t="s">
        <v>174</v>
      </c>
      <c r="B58">
        <v>1</v>
      </c>
      <c r="C58">
        <v>2</v>
      </c>
      <c r="D58">
        <v>2</v>
      </c>
      <c r="E58">
        <v>2</v>
      </c>
      <c r="F58" t="s">
        <v>26</v>
      </c>
      <c r="G58" t="s">
        <v>26</v>
      </c>
      <c r="H58" t="s">
        <v>26</v>
      </c>
    </row>
    <row r="59" spans="1:9" x14ac:dyDescent="0.25">
      <c r="A59" t="s">
        <v>175</v>
      </c>
      <c r="B59" t="s">
        <v>176</v>
      </c>
      <c r="C59">
        <v>1.49</v>
      </c>
      <c r="D59">
        <v>1.1499999999999999</v>
      </c>
      <c r="E59">
        <v>1.1499999999999999</v>
      </c>
      <c r="F59" t="s">
        <v>26</v>
      </c>
      <c r="G59" t="s">
        <v>26</v>
      </c>
      <c r="H59" t="s">
        <v>26</v>
      </c>
      <c r="I59" s="3" t="s">
        <v>177</v>
      </c>
    </row>
  </sheetData>
  <phoneticPr fontId="2" type="noConversion"/>
  <hyperlinks>
    <hyperlink ref="I12" r:id="rId1" xr:uid="{0D24AB4C-ECAE-42C1-8B77-5510569F6787}"/>
    <hyperlink ref="I3" r:id="rId2" xr:uid="{2AF31FA7-48C2-4C74-97F6-C262279C839A}"/>
    <hyperlink ref="I14" r:id="rId3" xr:uid="{5C7B7096-C592-427C-AC61-D40625D2193E}"/>
    <hyperlink ref="I13" r:id="rId4" xr:uid="{5910EA08-9E19-4F72-9ADB-C3DC943A9880}"/>
    <hyperlink ref="I15" r:id="rId5" xr:uid="{63A18238-7A07-49F3-A985-3D844C29C2CB}"/>
    <hyperlink ref="I17" r:id="rId6" xr:uid="{2E91CEEF-D030-42BD-8B62-5BA748F4BFB7}"/>
    <hyperlink ref="I18" r:id="rId7" xr:uid="{C09D32E1-5978-432C-95AA-B215B3A36ED3}"/>
    <hyperlink ref="I19" r:id="rId8" xr:uid="{710A736C-147F-44A6-980D-F8ED04995C2A}"/>
    <hyperlink ref="I23" r:id="rId9" xr:uid="{92C36C49-CEB7-4A72-B877-A11899E89BE2}"/>
    <hyperlink ref="I25" r:id="rId10" xr:uid="{4EB0278A-4B3D-430B-A61C-80C7370DCF6F}"/>
    <hyperlink ref="I26" r:id="rId11" xr:uid="{486F8D7D-0B15-47C5-9D97-1AA471F91B5D}"/>
    <hyperlink ref="I27" r:id="rId12" xr:uid="{D136844E-AA85-4E69-B0DA-01D3AFD45890}"/>
    <hyperlink ref="I20" r:id="rId13" xr:uid="{5938C70C-9994-491E-8C8E-714909A51FC5}"/>
    <hyperlink ref="I21" r:id="rId14" xr:uid="{09D08152-5192-4B18-A262-9992FC42F93A}"/>
    <hyperlink ref="I31" r:id="rId15" xr:uid="{8C33B197-A161-4837-82ED-5B68E46D5DF7}"/>
    <hyperlink ref="I32" r:id="rId16" xr:uid="{F3FBB0A4-3902-4DAF-A37B-76F301E09156}"/>
    <hyperlink ref="I34" r:id="rId17" xr:uid="{023AC9E4-D4A9-4F9F-A849-E84F4EC49E5C}"/>
    <hyperlink ref="I37" r:id="rId18" xr:uid="{09D3FEA4-5ABC-4407-99EB-DFD5FEF8F848}"/>
    <hyperlink ref="I16" r:id="rId19" xr:uid="{BDD89C76-645C-4FB0-A077-0F3054C86712}"/>
    <hyperlink ref="I39" r:id="rId20" xr:uid="{B2D7D052-A1D1-415D-B230-8957BB283201}"/>
    <hyperlink ref="I40" r:id="rId21" xr:uid="{250A83A0-C654-4E28-9F2F-BD3ADC2DD1C3}"/>
    <hyperlink ref="I41" r:id="rId22" xr:uid="{D3DFAAE9-3735-43A8-8793-71C985FB4FBD}"/>
    <hyperlink ref="I43" r:id="rId23" xr:uid="{19ECA42A-A782-4EA0-882E-A4E617FFCBC6}"/>
    <hyperlink ref="I46" r:id="rId24" xr:uid="{B9D01495-AA86-4548-AD27-CA6C7A678A28}"/>
    <hyperlink ref="I42" r:id="rId25" xr:uid="{8B3B765E-E142-444F-8ED5-BEFBF459EAEB}"/>
    <hyperlink ref="I44" r:id="rId26" xr:uid="{76DF0F02-5C82-45C2-9680-F9E4B8763809}"/>
    <hyperlink ref="I22" r:id="rId27" xr:uid="{D821FAF4-4519-4BDF-80AB-0EB42CE5E00D}"/>
    <hyperlink ref="I28" r:id="rId28" xr:uid="{C61A3691-2C87-47DA-B2B4-576CC8E7A68B}"/>
    <hyperlink ref="I29" r:id="rId29" xr:uid="{C6FD9A6B-9214-438C-AE3A-BEB73598759E}"/>
    <hyperlink ref="I36" r:id="rId30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1" xr:uid="{5FEB1D7B-ABF4-46FC-B2BF-C149C38A6E15}"/>
    <hyperlink ref="I7" r:id="rId32" xr:uid="{3E12A4D2-1E68-4814-9E5C-4A39C2A05CAA}"/>
    <hyperlink ref="I30" r:id="rId33" xr:uid="{71BD25B4-F05D-4E5F-BBE0-AED2073FD801}"/>
    <hyperlink ref="I35" r:id="rId34" xr:uid="{11E1F2A9-A652-467C-9ED3-0A573DF4D4AE}"/>
    <hyperlink ref="I4" r:id="rId35" xr:uid="{CFFFBE4E-F764-4212-90C8-68835B2878A6}"/>
    <hyperlink ref="I5" r:id="rId36" xr:uid="{96128D2E-BBA5-41CE-AC6A-1AA6E9FE18A4}"/>
    <hyperlink ref="I48" r:id="rId37" xr:uid="{A5DA30F9-7BF1-4C3E-B54C-251DEC8F6CA5}"/>
    <hyperlink ref="I49" r:id="rId38" xr:uid="{0D1F7C52-82CE-47F5-BED9-561932209F4B}"/>
    <hyperlink ref="I50" r:id="rId39" xr:uid="{403DED07-E041-48A3-A5DB-05F6E1A94F4D}"/>
    <hyperlink ref="I51" r:id="rId40" xr:uid="{D6866B2B-F4EF-43C9-BD38-9E3E21900AD2}"/>
    <hyperlink ref="I8" r:id="rId41" xr:uid="{13230959-78D1-4DC9-AB13-5D1095CF6E0B}"/>
    <hyperlink ref="I24" r:id="rId42" xr:uid="{89824DF9-7F8D-4EDA-B5FC-F48A77F4E608}"/>
    <hyperlink ref="I38" r:id="rId43" xr:uid="{024C97FE-9878-433D-AD7C-9C1B67A9EF58}"/>
    <hyperlink ref="I47" r:id="rId44" xr:uid="{1DF79CBD-1538-440F-BACA-8832B5BAD705}"/>
    <hyperlink ref="I45" r:id="rId45" xr:uid="{4934892E-6C0B-4AAD-AD47-1023163B958D}"/>
    <hyperlink ref="I2" r:id="rId46" xr:uid="{7955DE92-9962-432B-A421-CBCEA652030B}"/>
    <hyperlink ref="I33" r:id="rId47" xr:uid="{D317FDA1-C93F-4806-808A-9CBC6552A77D}"/>
    <hyperlink ref="I9" r:id="rId48" xr:uid="{23A81A39-AF7E-4770-8490-F47220541103}"/>
    <hyperlink ref="I10" r:id="rId49" xr:uid="{FF5E27F6-38D6-4F9A-AA85-39D997EC5612}"/>
    <hyperlink ref="I11" r:id="rId50" xr:uid="{05746C38-3D1A-489F-A0F9-79618DE5C049}"/>
    <hyperlink ref="I53" r:id="rId51" xr:uid="{EAFB691C-4ADE-428E-81AC-6D2B97C9DC3A}"/>
    <hyperlink ref="I54" r:id="rId52" xr:uid="{4DA17443-F6C2-4692-9117-EB14CD806E18}"/>
    <hyperlink ref="I59" r:id="rId53" xr:uid="{1442F385-FF75-4D4E-BC13-A9E9F1D00FE3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2022-10-29T00:35:14Z</dcterms:modified>
</cp:coreProperties>
</file>