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anya/Desktop/"/>
    </mc:Choice>
  </mc:AlternateContent>
  <xr:revisionPtr revIDLastSave="0" documentId="8_{593AB24F-A588-5C42-86F4-9FF03EA284ED}" xr6:coauthVersionLast="47" xr6:coauthVersionMax="47" xr10:uidLastSave="{00000000-0000-0000-0000-000000000000}"/>
  <bookViews>
    <workbookView xWindow="0" yWindow="0" windowWidth="28800" windowHeight="18000" xr2:uid="{1DC4600D-01CE-7747-82EA-E9615E036D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1" l="1"/>
  <c r="L50" i="1"/>
  <c r="K50" i="1"/>
  <c r="J50" i="1"/>
  <c r="I50" i="1"/>
  <c r="H50" i="1"/>
  <c r="G50" i="1"/>
  <c r="M49" i="1"/>
  <c r="L49" i="1"/>
  <c r="J49" i="1"/>
  <c r="I49" i="1"/>
  <c r="H49" i="1"/>
  <c r="G49" i="1"/>
  <c r="P32" i="1"/>
  <c r="O32" i="1"/>
  <c r="N32" i="1"/>
  <c r="M32" i="1"/>
  <c r="L32" i="1"/>
  <c r="K32" i="1"/>
  <c r="P31" i="1"/>
  <c r="O31" i="1"/>
  <c r="N31" i="1"/>
  <c r="M31" i="1"/>
  <c r="L31" i="1"/>
  <c r="K31" i="1"/>
  <c r="P14" i="1"/>
  <c r="O14" i="1"/>
  <c r="N14" i="1"/>
  <c r="M14" i="1"/>
  <c r="L14" i="1"/>
  <c r="K14" i="1"/>
  <c r="P13" i="1"/>
  <c r="O13" i="1"/>
  <c r="N13" i="1"/>
  <c r="M13" i="1"/>
  <c r="L13" i="1"/>
  <c r="K13" i="1"/>
  <c r="F32" i="1"/>
  <c r="E32" i="1"/>
  <c r="D32" i="1"/>
  <c r="C32" i="1"/>
  <c r="B32" i="1"/>
  <c r="F31" i="1"/>
  <c r="E31" i="1"/>
  <c r="D31" i="1"/>
  <c r="C31" i="1"/>
  <c r="B31" i="1"/>
  <c r="H14" i="1"/>
  <c r="G14" i="1"/>
  <c r="E14" i="1"/>
  <c r="D14" i="1"/>
  <c r="C14" i="1"/>
  <c r="B14" i="1"/>
  <c r="H13" i="1"/>
  <c r="G13" i="1"/>
  <c r="E13" i="1"/>
  <c r="D13" i="1"/>
  <c r="C13" i="1"/>
  <c r="B13" i="1"/>
</calcChain>
</file>

<file path=xl/sharedStrings.xml><?xml version="1.0" encoding="utf-8"?>
<sst xmlns="http://schemas.openxmlformats.org/spreadsheetml/2006/main" count="85" uniqueCount="45">
  <si>
    <t>UNET/ D = 512</t>
  </si>
  <si>
    <t>Test Number</t>
  </si>
  <si>
    <t>SSIM</t>
  </si>
  <si>
    <t>PSNR</t>
  </si>
  <si>
    <t>Keypoint</t>
  </si>
  <si>
    <t>IS</t>
  </si>
  <si>
    <t>IS w/o TL</t>
  </si>
  <si>
    <t>FID</t>
  </si>
  <si>
    <t>FID w/o TL</t>
  </si>
  <si>
    <t>MEAN</t>
  </si>
  <si>
    <t>STD. DEV</t>
  </si>
  <si>
    <t>Confidence Interval</t>
  </si>
  <si>
    <t>0.748 TO 0.756</t>
  </si>
  <si>
    <t>37.32 TO 37.65</t>
  </si>
  <si>
    <t>84.05 TO 87.51</t>
  </si>
  <si>
    <t>14.74 TO 26.82</t>
  </si>
  <si>
    <t>0.007 TO 0.014</t>
  </si>
  <si>
    <t>380.19 TO 381.10</t>
  </si>
  <si>
    <t>DCGAN</t>
  </si>
  <si>
    <t xml:space="preserve"> 0.757 TO 0.763</t>
  </si>
  <si>
    <t xml:space="preserve">38.43 TO 38.82 </t>
  </si>
  <si>
    <t>83.45 TO 86.85</t>
  </si>
  <si>
    <t>1.14 TO 1.22</t>
  </si>
  <si>
    <t xml:space="preserve">0.0007 TO 0.001 </t>
  </si>
  <si>
    <t>UNET/Word2Vec</t>
  </si>
  <si>
    <t>0.755 TO 0.761</t>
  </si>
  <si>
    <t>37.69 TO 37.99</t>
  </si>
  <si>
    <t>83.02 TO 86.61</t>
  </si>
  <si>
    <t>62.40 TO 74.04</t>
  </si>
  <si>
    <t>0.075 TO 0.159</t>
  </si>
  <si>
    <t>379.616 TO 381.793</t>
  </si>
  <si>
    <t>UNET/FastText</t>
  </si>
  <si>
    <t>0.751 TO 0.759</t>
  </si>
  <si>
    <t>37.73 TO 38.17</t>
  </si>
  <si>
    <t>85.62 TO 88.57</t>
  </si>
  <si>
    <t>92.50 TO 100.17</t>
  </si>
  <si>
    <t>0.077 TO 0.503</t>
  </si>
  <si>
    <t>380.172TO 382.405</t>
  </si>
  <si>
    <t>UNET/D = 256</t>
  </si>
  <si>
    <t xml:space="preserve">0.7502 TO 0.7554 </t>
  </si>
  <si>
    <t>37.32 TO 37.69</t>
  </si>
  <si>
    <t>82.58 TO 86.52</t>
  </si>
  <si>
    <t>19.08 TO 29.05</t>
  </si>
  <si>
    <t>0.011 TO 0.023</t>
  </si>
  <si>
    <t>380.94 TO 382.37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</si>
</sst>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" fillId="0" borderId="4" xfId="0" applyFont="1" applyBorder="1"/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C613-EBCD-AF41-990A-A1F2C5FA2E49}">
  <dimension ref="A1:P51"/>
  <sheetViews>
    <sheetView tabSelected="1" topLeftCell="A18" workbookViewId="0">
      <selection activeCell="N39" sqref="N39"/>
    </sheetView>
  </sheetViews>
  <sheetFormatPr baseColWidth="10" defaultRowHeight="16" x14ac:dyDescent="0.2"/>
  <sheetData>
    <row r="1" spans="1:16" x14ac:dyDescent="0.2">
      <c r="A1" s="1" t="s">
        <v>0</v>
      </c>
      <c r="B1" s="2"/>
      <c r="C1" s="2"/>
      <c r="D1" s="2"/>
      <c r="E1" s="2"/>
      <c r="F1" s="2"/>
      <c r="G1" s="2"/>
      <c r="H1" s="3"/>
      <c r="J1" s="15" t="s">
        <v>24</v>
      </c>
      <c r="K1" s="15"/>
      <c r="L1" s="15"/>
      <c r="M1" s="15"/>
      <c r="N1" s="15"/>
      <c r="O1" s="15"/>
      <c r="P1" s="15"/>
    </row>
    <row r="2" spans="1:16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7</v>
      </c>
      <c r="P2" s="4" t="s">
        <v>8</v>
      </c>
    </row>
    <row r="3" spans="1:16" ht="19" x14ac:dyDescent="0.25">
      <c r="A3" s="5">
        <v>1</v>
      </c>
      <c r="B3" s="6">
        <v>0.75109999999999999</v>
      </c>
      <c r="C3" s="6">
        <v>37.58</v>
      </c>
      <c r="D3" s="6">
        <v>84.21</v>
      </c>
      <c r="E3" s="7">
        <v>21.3</v>
      </c>
      <c r="F3" s="8">
        <v>1</v>
      </c>
      <c r="G3" s="6">
        <v>8.9999999999999993E-3</v>
      </c>
      <c r="H3" s="9">
        <v>381.34</v>
      </c>
      <c r="J3" s="5">
        <v>1</v>
      </c>
      <c r="K3" s="9">
        <v>0.75960000000000005</v>
      </c>
      <c r="L3" s="9">
        <v>38</v>
      </c>
      <c r="M3" s="9">
        <v>82.45</v>
      </c>
      <c r="N3" s="9">
        <v>64.34</v>
      </c>
      <c r="O3" s="9">
        <v>3.1E-2</v>
      </c>
      <c r="P3" s="9">
        <v>378.45</v>
      </c>
    </row>
    <row r="4" spans="1:16" ht="19" x14ac:dyDescent="0.25">
      <c r="A4" s="5">
        <v>2</v>
      </c>
      <c r="B4" s="6">
        <v>0.76249999999999996</v>
      </c>
      <c r="C4" s="6">
        <v>37.47</v>
      </c>
      <c r="D4" s="6">
        <v>85.96</v>
      </c>
      <c r="E4" s="6">
        <v>34.04</v>
      </c>
      <c r="F4" s="8">
        <v>1</v>
      </c>
      <c r="G4" s="6">
        <v>2.1999999999999999E-2</v>
      </c>
      <c r="H4" s="9">
        <v>379.53</v>
      </c>
      <c r="J4" s="5">
        <v>2</v>
      </c>
      <c r="K4" s="9">
        <v>0.76339999999999997</v>
      </c>
      <c r="L4" s="9">
        <v>37.82</v>
      </c>
      <c r="M4" s="9">
        <v>83.33</v>
      </c>
      <c r="N4" s="9">
        <v>61.47</v>
      </c>
      <c r="O4" s="9">
        <v>0.115</v>
      </c>
      <c r="P4" s="9">
        <v>381.97</v>
      </c>
    </row>
    <row r="5" spans="1:16" ht="19" x14ac:dyDescent="0.25">
      <c r="A5" s="5">
        <v>3</v>
      </c>
      <c r="B5" s="9">
        <v>0.75170000000000003</v>
      </c>
      <c r="C5" s="9">
        <v>37.14</v>
      </c>
      <c r="D5" s="9">
        <v>90.35</v>
      </c>
      <c r="E5" s="9">
        <v>24.86</v>
      </c>
      <c r="F5" s="8">
        <v>1</v>
      </c>
      <c r="G5" s="9">
        <v>1.09E-2</v>
      </c>
      <c r="H5" s="9">
        <v>381.16</v>
      </c>
      <c r="J5" s="5">
        <v>3</v>
      </c>
      <c r="K5" s="9">
        <v>0.75670000000000004</v>
      </c>
      <c r="L5" s="9">
        <v>37.950000000000003</v>
      </c>
      <c r="M5" s="9">
        <v>83.33</v>
      </c>
      <c r="N5" s="9">
        <v>55.44</v>
      </c>
      <c r="O5" s="9">
        <v>0.1</v>
      </c>
      <c r="P5" s="9">
        <v>380.3</v>
      </c>
    </row>
    <row r="6" spans="1:16" ht="19" x14ac:dyDescent="0.25">
      <c r="A6" s="5">
        <v>4</v>
      </c>
      <c r="B6" s="9">
        <v>0.75880000000000003</v>
      </c>
      <c r="C6" s="9">
        <v>37.770000000000003</v>
      </c>
      <c r="D6" s="9">
        <v>87.71</v>
      </c>
      <c r="E6" s="9">
        <v>30.11</v>
      </c>
      <c r="F6" s="8">
        <v>1</v>
      </c>
      <c r="G6" s="9">
        <v>1.7000000000000001E-2</v>
      </c>
      <c r="H6" s="9">
        <v>380.8</v>
      </c>
      <c r="J6" s="5">
        <v>4</v>
      </c>
      <c r="K6" s="9">
        <v>0.76329999999999998</v>
      </c>
      <c r="L6" s="9">
        <v>38.33</v>
      </c>
      <c r="M6" s="9">
        <v>83.33</v>
      </c>
      <c r="N6" s="9">
        <v>81.52</v>
      </c>
      <c r="O6" s="9">
        <v>4.9000000000000002E-2</v>
      </c>
      <c r="P6" s="9">
        <v>378.8</v>
      </c>
    </row>
    <row r="7" spans="1:16" ht="19" x14ac:dyDescent="0.25">
      <c r="A7" s="5">
        <v>5</v>
      </c>
      <c r="B7" s="9">
        <v>0.75770000000000004</v>
      </c>
      <c r="C7" s="9">
        <v>37.68</v>
      </c>
      <c r="D7" s="9">
        <v>85.08</v>
      </c>
      <c r="E7" s="9">
        <v>13.36</v>
      </c>
      <c r="F7" s="8">
        <v>1</v>
      </c>
      <c r="G7" s="9">
        <v>8.0000000000000002E-3</v>
      </c>
      <c r="H7" s="9">
        <v>380.07</v>
      </c>
      <c r="J7" s="5">
        <v>5</v>
      </c>
      <c r="K7" s="9">
        <v>0.76249999999999996</v>
      </c>
      <c r="L7" s="9">
        <v>37.78</v>
      </c>
      <c r="M7" s="9">
        <v>88.59</v>
      </c>
      <c r="N7" s="9">
        <v>78.819999999999993</v>
      </c>
      <c r="O7" s="9">
        <v>0.14199999999999999</v>
      </c>
      <c r="P7" s="9">
        <v>379.09</v>
      </c>
    </row>
    <row r="8" spans="1:16" ht="19" x14ac:dyDescent="0.25">
      <c r="A8" s="5">
        <v>6</v>
      </c>
      <c r="B8" s="9">
        <v>0.748</v>
      </c>
      <c r="C8" s="9">
        <v>37.1</v>
      </c>
      <c r="D8" s="9">
        <v>80.7</v>
      </c>
      <c r="E8" s="9">
        <v>17.72</v>
      </c>
      <c r="F8" s="8">
        <v>1</v>
      </c>
      <c r="G8" s="9">
        <v>8.0000000000000002E-3</v>
      </c>
      <c r="H8" s="9">
        <v>381.61</v>
      </c>
      <c r="J8" s="5">
        <v>6</v>
      </c>
      <c r="K8" s="9">
        <v>0.75019999999999998</v>
      </c>
      <c r="L8" s="9">
        <v>37.85</v>
      </c>
      <c r="M8" s="9">
        <v>80.7</v>
      </c>
      <c r="N8" s="9">
        <v>65.87</v>
      </c>
      <c r="O8" s="9">
        <v>0.04</v>
      </c>
      <c r="P8" s="9">
        <v>380.68</v>
      </c>
    </row>
    <row r="9" spans="1:16" ht="19" x14ac:dyDescent="0.25">
      <c r="A9" s="5">
        <v>7</v>
      </c>
      <c r="B9" s="9">
        <v>0.75539999999999996</v>
      </c>
      <c r="C9" s="9">
        <v>37.880000000000003</v>
      </c>
      <c r="D9" s="9">
        <v>82.45</v>
      </c>
      <c r="E9" s="9">
        <v>15.4</v>
      </c>
      <c r="F9" s="8">
        <v>1</v>
      </c>
      <c r="G9" s="9">
        <v>8.0000000000000002E-3</v>
      </c>
      <c r="H9" s="9">
        <v>379.47</v>
      </c>
      <c r="J9" s="5">
        <v>7</v>
      </c>
      <c r="K9" s="9">
        <v>0.75509999999999999</v>
      </c>
      <c r="L9" s="9">
        <v>37.43</v>
      </c>
      <c r="M9" s="9">
        <v>85.96</v>
      </c>
      <c r="N9" s="9">
        <v>77.8</v>
      </c>
      <c r="O9" s="9">
        <v>0.23</v>
      </c>
      <c r="P9" s="9">
        <v>379.82</v>
      </c>
    </row>
    <row r="10" spans="1:16" ht="19" x14ac:dyDescent="0.25">
      <c r="A10" s="5">
        <v>8</v>
      </c>
      <c r="B10" s="9">
        <v>0.74160000000000004</v>
      </c>
      <c r="C10" s="9">
        <v>37.4</v>
      </c>
      <c r="D10" s="9">
        <v>86.84</v>
      </c>
      <c r="E10" s="9">
        <v>8.39</v>
      </c>
      <c r="F10" s="8">
        <v>1</v>
      </c>
      <c r="G10" s="9">
        <v>5.0000000000000001E-3</v>
      </c>
      <c r="H10" s="9">
        <v>380.74</v>
      </c>
      <c r="J10" s="5">
        <v>8</v>
      </c>
      <c r="K10" s="9">
        <v>0.75609999999999999</v>
      </c>
      <c r="L10" s="9">
        <v>37.700000000000003</v>
      </c>
      <c r="M10" s="9">
        <v>90.35</v>
      </c>
      <c r="N10" s="9">
        <v>75.92</v>
      </c>
      <c r="O10" s="9">
        <v>0.21</v>
      </c>
      <c r="P10" s="9">
        <v>381.85</v>
      </c>
    </row>
    <row r="11" spans="1:16" ht="19" x14ac:dyDescent="0.25">
      <c r="A11" s="5">
        <v>9</v>
      </c>
      <c r="B11" s="9">
        <v>0.74819999999999998</v>
      </c>
      <c r="C11" s="9">
        <v>37.67</v>
      </c>
      <c r="D11" s="9">
        <v>87.71</v>
      </c>
      <c r="E11" s="9">
        <v>34.130000000000003</v>
      </c>
      <c r="F11" s="8">
        <v>1</v>
      </c>
      <c r="G11" s="9">
        <v>1.2999999999999999E-2</v>
      </c>
      <c r="H11" s="9">
        <v>380.73</v>
      </c>
      <c r="J11" s="5">
        <v>9</v>
      </c>
      <c r="K11" s="9">
        <v>0.7661</v>
      </c>
      <c r="L11" s="9">
        <v>37.909999999999997</v>
      </c>
      <c r="M11" s="9">
        <v>85.08</v>
      </c>
      <c r="N11" s="9">
        <v>58.92</v>
      </c>
      <c r="O11" s="9">
        <v>0.108</v>
      </c>
      <c r="P11" s="9">
        <v>383.94</v>
      </c>
    </row>
    <row r="12" spans="1:16" ht="19" x14ac:dyDescent="0.25">
      <c r="A12" s="5">
        <v>10</v>
      </c>
      <c r="B12" s="9">
        <v>0.74609999999999999</v>
      </c>
      <c r="C12" s="9">
        <v>37.229999999999997</v>
      </c>
      <c r="D12" s="9">
        <v>86.84</v>
      </c>
      <c r="E12" s="9">
        <v>8.5299999999999994</v>
      </c>
      <c r="F12" s="8">
        <v>1</v>
      </c>
      <c r="G12" s="9">
        <v>7.0000000000000001E-3</v>
      </c>
      <c r="H12" s="9">
        <v>381.06</v>
      </c>
      <c r="J12" s="5">
        <v>10</v>
      </c>
      <c r="K12" s="9">
        <v>0.75600000000000001</v>
      </c>
      <c r="L12" s="9">
        <v>37.67</v>
      </c>
      <c r="M12" s="9">
        <v>85.08</v>
      </c>
      <c r="N12" s="9">
        <v>62.12</v>
      </c>
      <c r="O12" s="9">
        <v>0.14799999999999999</v>
      </c>
      <c r="P12" s="9">
        <v>382.15</v>
      </c>
    </row>
    <row r="13" spans="1:16" ht="19" x14ac:dyDescent="0.25">
      <c r="A13" s="5" t="s">
        <v>9</v>
      </c>
      <c r="B13" s="5">
        <f>SUM(B3:B12)/COUNT(B3:B12)</f>
        <v>0.75210999999999995</v>
      </c>
      <c r="C13" s="5">
        <f>SUM(C3:C12)/COUNT(C3:C12)</f>
        <v>37.492000000000004</v>
      </c>
      <c r="D13" s="5">
        <f t="shared" ref="D13:E13" si="0">SUM(D3:D12)/COUNT(D3:D12)</f>
        <v>85.785000000000011</v>
      </c>
      <c r="E13" s="5">
        <f t="shared" si="0"/>
        <v>20.783999999999999</v>
      </c>
      <c r="F13" s="8">
        <v>1</v>
      </c>
      <c r="G13" s="5">
        <f t="shared" ref="G13:H13" si="1">SUM(G3:G12)/COUNT(G3:G12)</f>
        <v>1.0790000000000001E-2</v>
      </c>
      <c r="H13" s="5">
        <f t="shared" si="1"/>
        <v>380.65099999999995</v>
      </c>
      <c r="J13" s="5" t="s">
        <v>9</v>
      </c>
      <c r="K13" s="5">
        <f>SUM(K3:K12)/COUNT(K3:K12)</f>
        <v>0.75889999999999991</v>
      </c>
      <c r="L13" s="5">
        <f t="shared" ref="L13:P13" si="2">SUM(L3:L12)/COUNT(L3:L12)</f>
        <v>37.844000000000001</v>
      </c>
      <c r="M13" s="5">
        <f t="shared" si="2"/>
        <v>84.820000000000007</v>
      </c>
      <c r="N13" s="5">
        <f t="shared" si="2"/>
        <v>68.221999999999994</v>
      </c>
      <c r="O13" s="5">
        <f t="shared" si="2"/>
        <v>0.1173</v>
      </c>
      <c r="P13" s="5">
        <f t="shared" si="2"/>
        <v>380.70500000000004</v>
      </c>
    </row>
    <row r="14" spans="1:16" ht="19" x14ac:dyDescent="0.25">
      <c r="A14" s="5" t="s">
        <v>10</v>
      </c>
      <c r="B14" s="10">
        <f>STDEV(B3:B12)</f>
        <v>6.452639425502984E-3</v>
      </c>
      <c r="C14" s="10">
        <f t="shared" ref="C14:H14" si="3">STDEV(C3:C12)</f>
        <v>0.27034134801107451</v>
      </c>
      <c r="D14" s="10">
        <f t="shared" si="3"/>
        <v>2.7980995534667987</v>
      </c>
      <c r="E14" s="10">
        <f t="shared" si="3"/>
        <v>9.7465357948350029</v>
      </c>
      <c r="F14" s="8">
        <v>1</v>
      </c>
      <c r="G14" s="10">
        <f t="shared" si="3"/>
        <v>5.2022324267781625E-3</v>
      </c>
      <c r="H14" s="10">
        <f t="shared" si="3"/>
        <v>0.73379455193156617</v>
      </c>
      <c r="J14" s="5" t="s">
        <v>10</v>
      </c>
      <c r="K14" s="10">
        <f>STDEV(K3:K12)</f>
        <v>4.9003401242498756E-3</v>
      </c>
      <c r="L14" s="10">
        <f t="shared" ref="L14:P14" si="4">STDEV(L3:L12)</f>
        <v>0.23646470255739066</v>
      </c>
      <c r="M14" s="10">
        <f t="shared" si="4"/>
        <v>2.895978053937716</v>
      </c>
      <c r="N14" s="10">
        <f t="shared" si="4"/>
        <v>9.3896169605936262</v>
      </c>
      <c r="O14" s="10">
        <f t="shared" si="4"/>
        <v>6.7762739679626954E-2</v>
      </c>
      <c r="P14" s="10">
        <f t="shared" si="4"/>
        <v>1.7554565724556654</v>
      </c>
    </row>
    <row r="15" spans="1:16" ht="35" x14ac:dyDescent="0.25">
      <c r="A15" s="11" t="s">
        <v>11</v>
      </c>
      <c r="B15" s="11" t="s">
        <v>12</v>
      </c>
      <c r="C15" s="11" t="s">
        <v>13</v>
      </c>
      <c r="D15" s="11" t="s">
        <v>14</v>
      </c>
      <c r="E15" s="11" t="s">
        <v>15</v>
      </c>
      <c r="F15" s="8">
        <v>1</v>
      </c>
      <c r="G15" s="11" t="s">
        <v>16</v>
      </c>
      <c r="H15" s="11" t="s">
        <v>17</v>
      </c>
      <c r="J15" s="11" t="s">
        <v>11</v>
      </c>
      <c r="K15" s="16" t="s">
        <v>25</v>
      </c>
      <c r="L15" s="11" t="s">
        <v>26</v>
      </c>
      <c r="M15" s="11" t="s">
        <v>27</v>
      </c>
      <c r="N15" s="11" t="s">
        <v>28</v>
      </c>
      <c r="O15" s="11" t="s">
        <v>29</v>
      </c>
      <c r="P15" s="11" t="s">
        <v>30</v>
      </c>
    </row>
    <row r="19" spans="1:16" x14ac:dyDescent="0.2">
      <c r="A19" s="1" t="s">
        <v>18</v>
      </c>
      <c r="B19" s="2"/>
      <c r="C19" s="2"/>
      <c r="D19" s="2"/>
      <c r="E19" s="2"/>
      <c r="F19" s="3"/>
      <c r="J19" s="1" t="s">
        <v>31</v>
      </c>
      <c r="K19" s="2"/>
      <c r="L19" s="2"/>
      <c r="M19" s="2"/>
      <c r="N19" s="2"/>
      <c r="O19" s="2"/>
      <c r="P19" s="3"/>
    </row>
    <row r="20" spans="1:16" x14ac:dyDescent="0.2">
      <c r="A20" s="4" t="s">
        <v>1</v>
      </c>
      <c r="B20" s="4" t="s">
        <v>2</v>
      </c>
      <c r="C20" s="4" t="s">
        <v>3</v>
      </c>
      <c r="D20" s="4" t="s">
        <v>4</v>
      </c>
      <c r="E20" s="12" t="s">
        <v>5</v>
      </c>
      <c r="F20" s="4" t="s">
        <v>7</v>
      </c>
      <c r="J20" s="4" t="s">
        <v>1</v>
      </c>
      <c r="K20" s="4" t="s">
        <v>2</v>
      </c>
      <c r="L20" s="4" t="s">
        <v>3</v>
      </c>
      <c r="M20" s="4" t="s">
        <v>4</v>
      </c>
      <c r="N20" s="4" t="s">
        <v>5</v>
      </c>
      <c r="O20" s="4" t="s">
        <v>7</v>
      </c>
      <c r="P20" s="4" t="s">
        <v>8</v>
      </c>
    </row>
    <row r="21" spans="1:16" ht="19" x14ac:dyDescent="0.25">
      <c r="A21" s="5">
        <v>1</v>
      </c>
      <c r="B21" s="9">
        <v>0.76280000000000003</v>
      </c>
      <c r="C21" s="9">
        <v>38.86</v>
      </c>
      <c r="D21" s="9">
        <v>88.49</v>
      </c>
      <c r="E21" s="9">
        <v>1.34</v>
      </c>
      <c r="F21" s="9">
        <v>1E-3</v>
      </c>
      <c r="J21" s="5">
        <v>1</v>
      </c>
      <c r="K21" s="9">
        <v>0.75449999999999995</v>
      </c>
      <c r="L21" s="9">
        <v>37.880000000000003</v>
      </c>
      <c r="M21" s="9">
        <v>90.35</v>
      </c>
      <c r="N21" s="9">
        <v>105.86</v>
      </c>
      <c r="O21" s="9">
        <v>0.27900000000000003</v>
      </c>
      <c r="P21" s="9">
        <v>379</v>
      </c>
    </row>
    <row r="22" spans="1:16" ht="19" x14ac:dyDescent="0.25">
      <c r="A22" s="5">
        <v>2</v>
      </c>
      <c r="B22" s="9">
        <v>0.76270000000000004</v>
      </c>
      <c r="C22" s="9">
        <v>38.68</v>
      </c>
      <c r="D22" s="9">
        <v>84.21</v>
      </c>
      <c r="E22" s="9">
        <v>1.1800999999999999</v>
      </c>
      <c r="F22" s="9">
        <v>6.9999999999999999E-4</v>
      </c>
      <c r="J22" s="5">
        <v>2</v>
      </c>
      <c r="K22" s="9">
        <v>0.75360000000000005</v>
      </c>
      <c r="L22" s="9">
        <v>37.619999999999997</v>
      </c>
      <c r="M22" s="9">
        <v>88.59</v>
      </c>
      <c r="N22" s="9">
        <v>91.74</v>
      </c>
      <c r="O22" s="9">
        <v>0.21299999999999999</v>
      </c>
      <c r="P22" s="9">
        <v>381.82</v>
      </c>
    </row>
    <row r="23" spans="1:16" ht="19" x14ac:dyDescent="0.25">
      <c r="A23" s="5">
        <v>3</v>
      </c>
      <c r="B23" s="9">
        <v>0.76200000000000001</v>
      </c>
      <c r="C23" s="9">
        <v>39.11</v>
      </c>
      <c r="D23" s="9">
        <v>85.08</v>
      </c>
      <c r="E23" s="9">
        <v>1.1299999999999999</v>
      </c>
      <c r="F23" s="9">
        <v>5.0000000000000001E-4</v>
      </c>
      <c r="J23" s="5">
        <v>3</v>
      </c>
      <c r="K23" s="9">
        <v>0.76239999999999997</v>
      </c>
      <c r="L23" s="9">
        <v>37.96</v>
      </c>
      <c r="M23" s="9">
        <v>87.71</v>
      </c>
      <c r="N23" s="9">
        <v>88.73</v>
      </c>
      <c r="O23" s="9">
        <v>0.64700000000000002</v>
      </c>
      <c r="P23" s="9">
        <v>381.15</v>
      </c>
    </row>
    <row r="24" spans="1:16" ht="19" x14ac:dyDescent="0.25">
      <c r="A24" s="5">
        <v>4</v>
      </c>
      <c r="B24" s="9">
        <v>0.75800000000000001</v>
      </c>
      <c r="C24" s="9">
        <v>38.56</v>
      </c>
      <c r="D24" s="9">
        <v>82.45</v>
      </c>
      <c r="E24" s="9">
        <v>1.1519999999999999</v>
      </c>
      <c r="F24" s="9">
        <v>1.2999999999999999E-3</v>
      </c>
      <c r="J24" s="5">
        <v>4</v>
      </c>
      <c r="K24" s="9">
        <v>0.75190000000000001</v>
      </c>
      <c r="L24" s="9">
        <v>38.130000000000003</v>
      </c>
      <c r="M24" s="9">
        <v>83.33</v>
      </c>
      <c r="N24" s="9">
        <v>93.39</v>
      </c>
      <c r="O24" s="9">
        <v>6.3E-2</v>
      </c>
      <c r="P24" s="9">
        <v>380.49</v>
      </c>
    </row>
    <row r="25" spans="1:16" ht="19" x14ac:dyDescent="0.25">
      <c r="A25" s="5">
        <v>5</v>
      </c>
      <c r="B25" s="9">
        <v>0.75600000000000001</v>
      </c>
      <c r="C25" s="9">
        <v>38.450000000000003</v>
      </c>
      <c r="D25" s="9">
        <v>88.59</v>
      </c>
      <c r="E25" s="9">
        <v>1.1890000000000001</v>
      </c>
      <c r="F25" s="9">
        <v>1E-3</v>
      </c>
      <c r="J25" s="5">
        <v>5</v>
      </c>
      <c r="K25" s="9">
        <v>0.75490000000000002</v>
      </c>
      <c r="L25" s="9">
        <v>37.49</v>
      </c>
      <c r="M25" s="9">
        <v>89.47</v>
      </c>
      <c r="N25" s="9">
        <v>99.25</v>
      </c>
      <c r="O25" s="9">
        <v>4.2999999999999997E-2</v>
      </c>
      <c r="P25" s="9">
        <v>381.45</v>
      </c>
    </row>
    <row r="26" spans="1:16" ht="19" x14ac:dyDescent="0.25">
      <c r="A26" s="5">
        <v>6</v>
      </c>
      <c r="B26" s="9">
        <v>0.76119999999999999</v>
      </c>
      <c r="C26" s="9">
        <v>39.049999999999997</v>
      </c>
      <c r="D26" s="9">
        <v>87.71</v>
      </c>
      <c r="E26" s="9">
        <v>1.1850000000000001</v>
      </c>
      <c r="F26" s="9">
        <v>1E-3</v>
      </c>
      <c r="J26" s="5">
        <v>6</v>
      </c>
      <c r="K26" s="9">
        <v>0.75800000000000001</v>
      </c>
      <c r="L26" s="9">
        <v>38.049999999999997</v>
      </c>
      <c r="M26" s="9">
        <v>88.59</v>
      </c>
      <c r="N26" s="9">
        <v>92.114999999999995</v>
      </c>
      <c r="O26" s="9">
        <v>6.4000000000000001E-2</v>
      </c>
      <c r="P26" s="9">
        <v>381.11</v>
      </c>
    </row>
    <row r="27" spans="1:16" ht="19" x14ac:dyDescent="0.25">
      <c r="A27" s="5">
        <v>7</v>
      </c>
      <c r="B27" s="9">
        <v>0.76600000000000001</v>
      </c>
      <c r="C27" s="9">
        <v>38.56</v>
      </c>
      <c r="D27" s="9">
        <v>87.71</v>
      </c>
      <c r="E27" s="9">
        <v>1.1599999999999999</v>
      </c>
      <c r="F27" s="9">
        <v>8.9999999999999998E-4</v>
      </c>
      <c r="J27" s="5">
        <v>7</v>
      </c>
      <c r="K27" s="9">
        <v>0.74360000000000004</v>
      </c>
      <c r="L27" s="9">
        <v>37.69</v>
      </c>
      <c r="M27" s="9">
        <v>86.84</v>
      </c>
      <c r="N27" s="9">
        <v>90.13</v>
      </c>
      <c r="O27" s="9">
        <v>1.1140000000000001</v>
      </c>
      <c r="P27" s="9">
        <v>382.74</v>
      </c>
    </row>
    <row r="28" spans="1:16" ht="19" x14ac:dyDescent="0.25">
      <c r="A28" s="5">
        <v>8</v>
      </c>
      <c r="B28" s="9">
        <v>0.76980000000000004</v>
      </c>
      <c r="C28" s="9">
        <v>38.630000000000003</v>
      </c>
      <c r="D28" s="9">
        <v>81.569999999999993</v>
      </c>
      <c r="E28" s="9">
        <v>1.1839999999999999</v>
      </c>
      <c r="F28" s="9">
        <v>5.9999999999999995E-4</v>
      </c>
      <c r="J28" s="5">
        <v>8</v>
      </c>
      <c r="K28" s="9">
        <v>0.76259999999999994</v>
      </c>
      <c r="L28" s="9">
        <v>37.75</v>
      </c>
      <c r="M28" s="9">
        <v>85.96</v>
      </c>
      <c r="N28" s="9">
        <v>105.14</v>
      </c>
      <c r="O28" s="9">
        <v>0.14000000000000001</v>
      </c>
      <c r="P28" s="9">
        <v>378.05</v>
      </c>
    </row>
    <row r="29" spans="1:16" ht="19" x14ac:dyDescent="0.25">
      <c r="A29" s="5">
        <v>9</v>
      </c>
      <c r="B29" s="9">
        <v>0.755</v>
      </c>
      <c r="C29" s="9">
        <v>38.119999999999997</v>
      </c>
      <c r="D29" s="9">
        <v>83.33</v>
      </c>
      <c r="E29" s="9">
        <v>1.2509999999999999</v>
      </c>
      <c r="F29" s="9">
        <v>1.4E-3</v>
      </c>
      <c r="J29" s="5">
        <v>9</v>
      </c>
      <c r="K29" s="9">
        <v>0.76190000000000002</v>
      </c>
      <c r="L29" s="9">
        <v>38.700000000000003</v>
      </c>
      <c r="M29" s="9">
        <v>86.84</v>
      </c>
      <c r="N29" s="9">
        <v>101.18</v>
      </c>
      <c r="O29" s="9">
        <v>3.4299999999999997E-2</v>
      </c>
      <c r="P29" s="9">
        <v>383.88</v>
      </c>
    </row>
    <row r="30" spans="1:16" ht="19" x14ac:dyDescent="0.25">
      <c r="A30" s="5">
        <v>10</v>
      </c>
      <c r="B30" s="9">
        <v>0.75380000000000003</v>
      </c>
      <c r="C30" s="9">
        <v>38.299999999999997</v>
      </c>
      <c r="D30" s="9">
        <v>82.45</v>
      </c>
      <c r="E30" s="9">
        <v>1.111</v>
      </c>
      <c r="F30" s="9">
        <v>1.1000000000000001E-3</v>
      </c>
      <c r="J30" s="5">
        <v>10</v>
      </c>
      <c r="K30" s="9">
        <v>0.749</v>
      </c>
      <c r="L30" s="9">
        <v>38.270000000000003</v>
      </c>
      <c r="M30" s="9">
        <v>83.33</v>
      </c>
      <c r="N30" s="9">
        <v>95.84</v>
      </c>
      <c r="O30" s="9">
        <v>0.309</v>
      </c>
      <c r="P30" s="9">
        <v>383.2</v>
      </c>
    </row>
    <row r="31" spans="1:16" x14ac:dyDescent="0.2">
      <c r="A31" s="5" t="s">
        <v>9</v>
      </c>
      <c r="B31" s="5">
        <f>SUM(B21:B30)/COUNT(B21:B30)</f>
        <v>0.76072999999999991</v>
      </c>
      <c r="C31" s="5">
        <f t="shared" ref="C31:F31" si="5">SUM(C21:C30)/COUNT(C21:C30)</f>
        <v>38.631999999999998</v>
      </c>
      <c r="D31" s="5">
        <f t="shared" si="5"/>
        <v>85.159000000000006</v>
      </c>
      <c r="E31" s="5">
        <f t="shared" si="5"/>
        <v>1.18821</v>
      </c>
      <c r="F31" s="5">
        <f t="shared" si="5"/>
        <v>9.5E-4</v>
      </c>
      <c r="J31" s="5" t="s">
        <v>9</v>
      </c>
      <c r="K31" s="5">
        <f>SUM(K21:K30)/COUNT(K21:K30)</f>
        <v>0.75523999999999991</v>
      </c>
      <c r="L31" s="5">
        <f t="shared" ref="L31:P31" si="6">SUM(L21:L30)/COUNT(L21:L30)</f>
        <v>37.953999999999994</v>
      </c>
      <c r="M31" s="5">
        <f t="shared" si="6"/>
        <v>87.101000000000013</v>
      </c>
      <c r="N31" s="5">
        <f t="shared" si="6"/>
        <v>96.337499999999991</v>
      </c>
      <c r="O31" s="5">
        <f t="shared" si="6"/>
        <v>0.29063000000000005</v>
      </c>
      <c r="P31" s="5">
        <f t="shared" si="6"/>
        <v>381.28900000000004</v>
      </c>
    </row>
    <row r="32" spans="1:16" x14ac:dyDescent="0.2">
      <c r="A32" s="5" t="s">
        <v>10</v>
      </c>
      <c r="B32" s="13">
        <f>STDEV(B21:B30)</f>
        <v>5.0631676514477321E-3</v>
      </c>
      <c r="C32" s="13">
        <f t="shared" ref="C32:F32" si="7">STDEV(C21:C30)</f>
        <v>0.31151243955900054</v>
      </c>
      <c r="D32" s="13">
        <f t="shared" si="7"/>
        <v>2.7425229665806299</v>
      </c>
      <c r="E32" s="10">
        <f t="shared" si="7"/>
        <v>6.5433570215227554E-2</v>
      </c>
      <c r="F32" s="14">
        <f t="shared" si="7"/>
        <v>2.8771127502720111E-4</v>
      </c>
      <c r="J32" s="5" t="s">
        <v>10</v>
      </c>
      <c r="K32" s="10">
        <f>STDEV(K21:K30)</f>
        <v>6.2034399059446394E-3</v>
      </c>
      <c r="L32" s="10">
        <f t="shared" ref="L32:P32" si="8">STDEV(L21:L30)</f>
        <v>0.35594006986195603</v>
      </c>
      <c r="M32" s="10">
        <f t="shared" si="8"/>
        <v>2.3770263869895185</v>
      </c>
      <c r="N32" s="10">
        <f t="shared" si="8"/>
        <v>6.1860359098357804</v>
      </c>
      <c r="O32" s="10">
        <f t="shared" si="8"/>
        <v>0.34388766269750876</v>
      </c>
      <c r="P32" s="10">
        <f t="shared" si="8"/>
        <v>1.8011999087028336</v>
      </c>
    </row>
    <row r="33" spans="1:16" ht="34" x14ac:dyDescent="0.2">
      <c r="A33" s="11" t="s">
        <v>11</v>
      </c>
      <c r="B33" s="11" t="s">
        <v>19</v>
      </c>
      <c r="C33" s="11" t="s">
        <v>20</v>
      </c>
      <c r="D33" s="11" t="s">
        <v>21</v>
      </c>
      <c r="E33" s="11" t="s">
        <v>22</v>
      </c>
      <c r="F33" s="11" t="s">
        <v>23</v>
      </c>
      <c r="J33" s="11" t="s">
        <v>11</v>
      </c>
      <c r="K33" s="16" t="s">
        <v>32</v>
      </c>
      <c r="L33" s="11" t="s">
        <v>33</v>
      </c>
      <c r="M33" s="11" t="s">
        <v>34</v>
      </c>
      <c r="N33" s="11" t="s">
        <v>35</v>
      </c>
      <c r="O33" s="11" t="s">
        <v>36</v>
      </c>
      <c r="P33" s="11" t="s">
        <v>37</v>
      </c>
    </row>
    <row r="37" spans="1:16" x14ac:dyDescent="0.2">
      <c r="F37" s="1" t="s">
        <v>38</v>
      </c>
      <c r="G37" s="2"/>
      <c r="H37" s="2"/>
      <c r="I37" s="2"/>
      <c r="J37" s="2"/>
      <c r="K37" s="2"/>
      <c r="L37" s="2"/>
      <c r="M37" s="3"/>
    </row>
    <row r="38" spans="1:16" x14ac:dyDescent="0.2">
      <c r="F38" s="4" t="s">
        <v>1</v>
      </c>
      <c r="G38" s="4" t="s">
        <v>2</v>
      </c>
      <c r="H38" s="4" t="s">
        <v>3</v>
      </c>
      <c r="I38" s="4" t="s">
        <v>4</v>
      </c>
      <c r="J38" s="4" t="s">
        <v>5</v>
      </c>
      <c r="K38" s="4" t="s">
        <v>6</v>
      </c>
      <c r="L38" s="4" t="s">
        <v>7</v>
      </c>
      <c r="M38" s="4" t="s">
        <v>8</v>
      </c>
    </row>
    <row r="39" spans="1:16" ht="19" x14ac:dyDescent="0.25">
      <c r="F39" s="5">
        <v>1</v>
      </c>
      <c r="G39" s="9">
        <v>0.75029999999999997</v>
      </c>
      <c r="H39" s="9">
        <v>37.159999999999997</v>
      </c>
      <c r="I39" s="9">
        <v>85.96</v>
      </c>
      <c r="J39" s="9">
        <v>18.61</v>
      </c>
      <c r="K39" s="8">
        <v>1</v>
      </c>
      <c r="L39" s="9">
        <v>2.7E-2</v>
      </c>
      <c r="M39" s="9">
        <v>381.91</v>
      </c>
    </row>
    <row r="40" spans="1:16" ht="19" x14ac:dyDescent="0.25">
      <c r="F40" s="5">
        <v>2</v>
      </c>
      <c r="G40" s="9">
        <v>0.75019999999999998</v>
      </c>
      <c r="H40" s="9">
        <v>37.33</v>
      </c>
      <c r="I40" s="9">
        <v>85.08</v>
      </c>
      <c r="J40" s="9">
        <v>14.1</v>
      </c>
      <c r="K40" s="8">
        <v>1</v>
      </c>
      <c r="L40" s="9">
        <v>7.0000000000000001E-3</v>
      </c>
      <c r="M40" s="9">
        <v>379.87</v>
      </c>
    </row>
    <row r="41" spans="1:16" ht="19" x14ac:dyDescent="0.25">
      <c r="F41" s="5">
        <v>3</v>
      </c>
      <c r="G41" s="9">
        <v>0.751</v>
      </c>
      <c r="H41" s="9">
        <v>37.380000000000003</v>
      </c>
      <c r="I41" s="9">
        <v>84.21</v>
      </c>
      <c r="J41" s="9">
        <v>25.33</v>
      </c>
      <c r="K41" s="8">
        <v>1</v>
      </c>
      <c r="L41" s="9">
        <v>3.2000000000000001E-2</v>
      </c>
      <c r="M41" s="9">
        <v>380.62</v>
      </c>
    </row>
    <row r="42" spans="1:16" ht="19" x14ac:dyDescent="0.25">
      <c r="F42" s="5">
        <v>4</v>
      </c>
      <c r="G42" s="9">
        <v>0.76029999999999998</v>
      </c>
      <c r="H42" s="9">
        <v>37.549999999999997</v>
      </c>
      <c r="I42" s="9">
        <v>85.96</v>
      </c>
      <c r="J42" s="9">
        <v>16.420000000000002</v>
      </c>
      <c r="K42" s="8">
        <v>1</v>
      </c>
      <c r="L42" s="9">
        <v>8.9999999999999993E-3</v>
      </c>
      <c r="M42" s="9">
        <v>382.37</v>
      </c>
    </row>
    <row r="43" spans="1:16" ht="19" x14ac:dyDescent="0.25">
      <c r="F43" s="5">
        <v>5</v>
      </c>
      <c r="G43" s="9">
        <v>0.74680000000000002</v>
      </c>
      <c r="H43" s="9">
        <v>37.14</v>
      </c>
      <c r="I43" s="9">
        <v>87.71</v>
      </c>
      <c r="J43" s="9">
        <v>19.07</v>
      </c>
      <c r="K43" s="8">
        <v>1</v>
      </c>
      <c r="L43" s="9">
        <v>8.9999999999999993E-3</v>
      </c>
      <c r="M43" s="9">
        <v>381.54</v>
      </c>
    </row>
    <row r="44" spans="1:16" ht="19" x14ac:dyDescent="0.25">
      <c r="F44" s="5">
        <v>6</v>
      </c>
      <c r="G44" s="9">
        <v>0.75539999999999996</v>
      </c>
      <c r="H44" s="9">
        <v>37.93</v>
      </c>
      <c r="I44" s="9">
        <v>82.45</v>
      </c>
      <c r="J44" s="9">
        <v>24.27</v>
      </c>
      <c r="K44" s="8">
        <v>1</v>
      </c>
      <c r="L44" s="9">
        <v>1.0999999999999999E-2</v>
      </c>
      <c r="M44" s="9">
        <v>382.74</v>
      </c>
    </row>
    <row r="45" spans="1:16" ht="19" x14ac:dyDescent="0.25">
      <c r="F45" s="5">
        <v>7</v>
      </c>
      <c r="G45" s="9">
        <v>0.74890000000000001</v>
      </c>
      <c r="H45" s="9">
        <v>37.21</v>
      </c>
      <c r="I45" s="9">
        <v>77.19</v>
      </c>
      <c r="J45" s="9">
        <v>28.02</v>
      </c>
      <c r="K45" s="8">
        <v>1</v>
      </c>
      <c r="L45" s="9">
        <v>3.3000000000000002E-2</v>
      </c>
      <c r="M45" s="9">
        <v>383.69</v>
      </c>
    </row>
    <row r="46" spans="1:16" ht="19" x14ac:dyDescent="0.25">
      <c r="F46" s="5">
        <v>8</v>
      </c>
      <c r="G46" s="9">
        <v>0.75339999999999996</v>
      </c>
      <c r="H46" s="9">
        <v>37.75</v>
      </c>
      <c r="I46" s="9">
        <v>88.59</v>
      </c>
      <c r="J46" s="9">
        <v>20.7</v>
      </c>
      <c r="K46" s="8">
        <v>1</v>
      </c>
      <c r="L46" s="9">
        <v>0.02</v>
      </c>
      <c r="M46" s="9">
        <v>381.59</v>
      </c>
    </row>
    <row r="47" spans="1:16" ht="19" x14ac:dyDescent="0.25">
      <c r="F47" s="5">
        <v>9</v>
      </c>
      <c r="G47" s="9">
        <v>0.75800000000000001</v>
      </c>
      <c r="H47" s="9">
        <v>37.82</v>
      </c>
      <c r="I47" s="9">
        <v>83.33</v>
      </c>
      <c r="J47" s="9">
        <v>37.909999999999997</v>
      </c>
      <c r="K47" s="8">
        <v>1</v>
      </c>
      <c r="L47" s="9">
        <v>1.2999999999999999E-2</v>
      </c>
      <c r="M47" s="9">
        <v>381.95</v>
      </c>
    </row>
    <row r="48" spans="1:16" ht="19" x14ac:dyDescent="0.25">
      <c r="F48" s="5">
        <v>10</v>
      </c>
      <c r="G48" s="9">
        <v>0.75449999999999995</v>
      </c>
      <c r="H48" s="9">
        <v>37.799999999999997</v>
      </c>
      <c r="I48" s="9">
        <v>85.08</v>
      </c>
      <c r="J48" s="9">
        <v>36.270000000000003</v>
      </c>
      <c r="K48" s="8">
        <v>1</v>
      </c>
      <c r="L48" s="9">
        <v>1.2E-2</v>
      </c>
      <c r="M48" s="9">
        <v>380.35</v>
      </c>
    </row>
    <row r="49" spans="6:13" ht="19" x14ac:dyDescent="0.25">
      <c r="F49" s="5" t="s">
        <v>9</v>
      </c>
      <c r="G49" s="5">
        <f>SUM(G39:G48)/COUNT(G39:G48)</f>
        <v>0.75287999999999999</v>
      </c>
      <c r="H49" s="5">
        <f t="shared" ref="H49:M49" si="9">SUM(H39:H48)/COUNT(H39:H48)</f>
        <v>37.506999999999998</v>
      </c>
      <c r="I49" s="5">
        <f t="shared" si="9"/>
        <v>84.556000000000012</v>
      </c>
      <c r="J49" s="5">
        <f t="shared" si="9"/>
        <v>24.07</v>
      </c>
      <c r="K49" s="8">
        <v>1</v>
      </c>
      <c r="L49" s="5">
        <f t="shared" si="9"/>
        <v>1.7300000000000003E-2</v>
      </c>
      <c r="M49" s="5">
        <f t="shared" si="9"/>
        <v>381.66300000000001</v>
      </c>
    </row>
    <row r="50" spans="6:13" x14ac:dyDescent="0.2">
      <c r="F50" s="5" t="s">
        <v>10</v>
      </c>
      <c r="G50" s="10">
        <f>STDEV(G39:G48)</f>
        <v>4.2255308673716995E-3</v>
      </c>
      <c r="H50" s="10">
        <f t="shared" ref="H50:M50" si="10">STDEV(H39:H48)</f>
        <v>0.30081555810828658</v>
      </c>
      <c r="I50" s="10">
        <f t="shared" si="10"/>
        <v>3.1802941862524463</v>
      </c>
      <c r="J50" s="10">
        <f t="shared" si="10"/>
        <v>8.0395384057654553</v>
      </c>
      <c r="K50" s="10">
        <f t="shared" si="10"/>
        <v>0</v>
      </c>
      <c r="L50" s="10">
        <f t="shared" si="10"/>
        <v>9.9671683262822618E-3</v>
      </c>
      <c r="M50" s="10">
        <f t="shared" si="10"/>
        <v>1.1527267190834443</v>
      </c>
    </row>
    <row r="51" spans="6:13" ht="35" x14ac:dyDescent="0.25">
      <c r="F51" s="11" t="s">
        <v>11</v>
      </c>
      <c r="G51" s="11" t="s">
        <v>39</v>
      </c>
      <c r="H51" s="11" t="s">
        <v>40</v>
      </c>
      <c r="I51" s="11" t="s">
        <v>41</v>
      </c>
      <c r="J51" s="11" t="s">
        <v>42</v>
      </c>
      <c r="K51" s="8">
        <v>1</v>
      </c>
      <c r="L51" s="11" t="s">
        <v>43</v>
      </c>
      <c r="M51" s="11" t="s">
        <v>44</v>
      </c>
    </row>
  </sheetData>
  <mergeCells count="5">
    <mergeCell ref="A1:H1"/>
    <mergeCell ref="A19:F19"/>
    <mergeCell ref="J1:P1"/>
    <mergeCell ref="J19:P19"/>
    <mergeCell ref="F37:M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Taanya Sunil (MSc Artific Int &amp; Mach Lear FT)</dc:creator>
  <cp:lastModifiedBy>Taanya Sunil (MSc Artific Int &amp; Mach Lear FT)</cp:lastModifiedBy>
  <dcterms:created xsi:type="dcterms:W3CDTF">2022-09-19T16:17:21Z</dcterms:created>
  <dcterms:modified xsi:type="dcterms:W3CDTF">2022-09-19T16:20:15Z</dcterms:modified>
</cp:coreProperties>
</file>