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5b786d8cc30dd47/Fitxers adjunts/Escritorio/Repositorio TFG/"/>
    </mc:Choice>
  </mc:AlternateContent>
  <xr:revisionPtr revIDLastSave="9353" documentId="11_946C5EB4579AAA26EDD92CDB70A923ACDF7E7BFE" xr6:coauthVersionLast="47" xr6:coauthVersionMax="47" xr10:uidLastSave="{3EAA3111-29EC-44E5-86C4-FE2456A17D11}"/>
  <bookViews>
    <workbookView xWindow="-98" yWindow="-98" windowWidth="21795" windowHeight="12975" xr2:uid="{00000000-000D-0000-FFFF-FFFF00000000}"/>
  </bookViews>
  <sheets>
    <sheet name="KW46" sheetId="3" r:id="rId1"/>
    <sheet name="KW47" sheetId="4" r:id="rId2"/>
    <sheet name="seguimient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2" i="4"/>
  <c r="L11" i="4"/>
  <c r="L10" i="4"/>
  <c r="L9" i="4"/>
  <c r="L8" i="4"/>
  <c r="L7" i="4"/>
  <c r="L6" i="4"/>
  <c r="L5" i="4"/>
  <c r="L4" i="4"/>
  <c r="L3" i="4"/>
  <c r="L2" i="4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<sst xmlns="http://schemas.openxmlformats.org/spreadsheetml/2006/main" count="2721" uniqueCount="837">
  <si>
    <t>Impressions Totales</t>
  </si>
  <si>
    <t>Reach Mkt</t>
  </si>
  <si>
    <t>Temps moyen</t>
  </si>
  <si>
    <t>Lectures Mkt</t>
  </si>
  <si>
    <t>Tx de clic</t>
  </si>
  <si>
    <t>Reach GG</t>
  </si>
  <si>
    <t>Impressions GG</t>
  </si>
  <si>
    <t>Lectures GG</t>
  </si>
  <si>
    <t xml:space="preserve">consultations 
</t>
  </si>
  <si>
    <t>Store ID</t>
  </si>
  <si>
    <t>Nom MAGASIN</t>
  </si>
  <si>
    <t>Protocol Slides Creator</t>
  </si>
  <si>
    <t>14,83%</t>
  </si>
  <si>
    <t>1,07%</t>
  </si>
  <si>
    <t>Saint-Savournin</t>
  </si>
  <si>
    <t>15,63%</t>
  </si>
  <si>
    <t>1,59%</t>
  </si>
  <si>
    <t>Sombernon</t>
  </si>
  <si>
    <t>30,36%</t>
  </si>
  <si>
    <t>1,09%</t>
  </si>
  <si>
    <t>Saint-Pée-sur-Nivelle</t>
  </si>
  <si>
    <t>14,04%</t>
  </si>
  <si>
    <t>1,22%</t>
  </si>
  <si>
    <t>Saint-Germain-du-Puy</t>
  </si>
  <si>
    <t>32,67%</t>
  </si>
  <si>
    <t>1,05%</t>
  </si>
  <si>
    <t>Charleville-Mézières</t>
  </si>
  <si>
    <t>9,51%</t>
  </si>
  <si>
    <t>1,14%</t>
  </si>
  <si>
    <t>Saint-Genix-sur-Guiers</t>
  </si>
  <si>
    <t>27,88%</t>
  </si>
  <si>
    <t>1,41%</t>
  </si>
  <si>
    <t>22,94%</t>
  </si>
  <si>
    <t>1,33%</t>
  </si>
  <si>
    <t>Villeneuve-lès-Maguelone</t>
  </si>
  <si>
    <t>26,33%</t>
  </si>
  <si>
    <t>0,90%</t>
  </si>
  <si>
    <t>Carnoux-en-Provence</t>
  </si>
  <si>
    <t>20,13%</t>
  </si>
  <si>
    <t>Lavaur (Tarn)</t>
  </si>
  <si>
    <t>23,06%</t>
  </si>
  <si>
    <t>1,01%</t>
  </si>
  <si>
    <t>Clermont-Ferrand</t>
  </si>
  <si>
    <t>23,64%</t>
  </si>
  <si>
    <t>1,03%</t>
  </si>
  <si>
    <t>Thuir</t>
  </si>
  <si>
    <t>24,15%</t>
  </si>
  <si>
    <t>1,57%</t>
  </si>
  <si>
    <t>Villeneuve-de-Berg</t>
  </si>
  <si>
    <t>18,67%</t>
  </si>
  <si>
    <t>1,00%</t>
  </si>
  <si>
    <t>Saint-Vit</t>
  </si>
  <si>
    <t>15,51%</t>
  </si>
  <si>
    <t>Pusignan</t>
  </si>
  <si>
    <t>30,70%</t>
  </si>
  <si>
    <t>1,34%</t>
  </si>
  <si>
    <t>Chartres-de-Bretagne</t>
  </si>
  <si>
    <t>14,31%</t>
  </si>
  <si>
    <t>1,39%</t>
  </si>
  <si>
    <t>Limoges</t>
  </si>
  <si>
    <t>25,85%</t>
  </si>
  <si>
    <t>1,08%</t>
  </si>
  <si>
    <t>SUSVILLE</t>
  </si>
  <si>
    <t>21,31%</t>
  </si>
  <si>
    <t>1,30%</t>
  </si>
  <si>
    <t>Pont-l'Abbé</t>
  </si>
  <si>
    <t>14,13%</t>
  </si>
  <si>
    <t>1,15%</t>
  </si>
  <si>
    <t>Soustons</t>
  </si>
  <si>
    <t>18,94%</t>
  </si>
  <si>
    <t>1,29%</t>
  </si>
  <si>
    <t>Valence d'agen</t>
  </si>
  <si>
    <t>16,48%</t>
  </si>
  <si>
    <t>1,38%</t>
  </si>
  <si>
    <t>BAGNERES-DE-LUCHON</t>
  </si>
  <si>
    <t>22,58%</t>
  </si>
  <si>
    <t>1,36%</t>
  </si>
  <si>
    <t>Saint-Paul-lès-Dax</t>
  </si>
  <si>
    <t>9,19%</t>
  </si>
  <si>
    <t>1,79%</t>
  </si>
  <si>
    <t>Sauvagnon</t>
  </si>
  <si>
    <t>12,21%</t>
  </si>
  <si>
    <t>1,11%</t>
  </si>
  <si>
    <t>Pollestres</t>
  </si>
  <si>
    <t>16,11%</t>
  </si>
  <si>
    <t>Le Thor</t>
  </si>
  <si>
    <t>33,53%</t>
  </si>
  <si>
    <t>1,13%</t>
  </si>
  <si>
    <t>Le Blanc</t>
  </si>
  <si>
    <t>18,57%</t>
  </si>
  <si>
    <t>Sancoins</t>
  </si>
  <si>
    <t>19,21%</t>
  </si>
  <si>
    <t>1,16%</t>
  </si>
  <si>
    <t>Bernis</t>
  </si>
  <si>
    <t>22,11%</t>
  </si>
  <si>
    <t>1,48%</t>
  </si>
  <si>
    <t>Saint-Côme-d'Olt</t>
  </si>
  <si>
    <t>8,83%</t>
  </si>
  <si>
    <t>1,18%</t>
  </si>
  <si>
    <t>Sury-le-Comtal</t>
  </si>
  <si>
    <t>23,48%</t>
  </si>
  <si>
    <t>0,96%</t>
  </si>
  <si>
    <t>Pont-Saint-Esprit</t>
  </si>
  <si>
    <t>12,53%</t>
  </si>
  <si>
    <t>Saint-Ismier</t>
  </si>
  <si>
    <t>19,02%</t>
  </si>
  <si>
    <t>1,46%</t>
  </si>
  <si>
    <t>Poitiers</t>
  </si>
  <si>
    <t>8,41%</t>
  </si>
  <si>
    <t>Aubusson (Creuse)</t>
  </si>
  <si>
    <t>16,72%</t>
  </si>
  <si>
    <t>1,24%</t>
  </si>
  <si>
    <t>TRETS</t>
  </si>
  <si>
    <t>20,62%</t>
  </si>
  <si>
    <t>Saint Didier Sous Aubenas</t>
  </si>
  <si>
    <t>14,65%</t>
  </si>
  <si>
    <t>Carhaix-Plouguer</t>
  </si>
  <si>
    <t>23,75%</t>
  </si>
  <si>
    <t>Saint-Étienne</t>
  </si>
  <si>
    <t>29,76%</t>
  </si>
  <si>
    <t>0,85%</t>
  </si>
  <si>
    <t>Saint-André-de-Cubzac</t>
  </si>
  <si>
    <t>5,44%</t>
  </si>
  <si>
    <t>0,74%</t>
  </si>
  <si>
    <t>Houilles</t>
  </si>
  <si>
    <t>12,55%</t>
  </si>
  <si>
    <t>La Roche-sur-Foron</t>
  </si>
  <si>
    <t>24,64%</t>
  </si>
  <si>
    <t>Quimper</t>
  </si>
  <si>
    <t>28,21%</t>
  </si>
  <si>
    <t>Puilboreau</t>
  </si>
  <si>
    <t>18,96%</t>
  </si>
  <si>
    <t>Livry-Gargan</t>
  </si>
  <si>
    <t>13,05%</t>
  </si>
  <si>
    <t>1,37%</t>
  </si>
  <si>
    <t>Saint-Lizier</t>
  </si>
  <si>
    <t>12,54%</t>
  </si>
  <si>
    <t>1,04%</t>
  </si>
  <si>
    <t>Épernay</t>
  </si>
  <si>
    <t>19,78%</t>
  </si>
  <si>
    <t>Saint-Martory</t>
  </si>
  <si>
    <t>22,95%</t>
  </si>
  <si>
    <t>8,53%</t>
  </si>
  <si>
    <t>1,23%</t>
  </si>
  <si>
    <t>Saint-Pol-de-Léon</t>
  </si>
  <si>
    <t>16,67%</t>
  </si>
  <si>
    <t>1,21%</t>
  </si>
  <si>
    <t>Saint-Yrieix la Perche</t>
  </si>
  <si>
    <t>27,21%</t>
  </si>
  <si>
    <t>1,25%</t>
  </si>
  <si>
    <t>TARTAS</t>
  </si>
  <si>
    <t>16,87%</t>
  </si>
  <si>
    <t>Brest</t>
  </si>
  <si>
    <t>53,04%</t>
  </si>
  <si>
    <t>Andelat</t>
  </si>
  <si>
    <t>18,47%</t>
  </si>
  <si>
    <t>1,17%</t>
  </si>
  <si>
    <t>Saint Paul</t>
  </si>
  <si>
    <t>25,75%</t>
  </si>
  <si>
    <t>1,19%</t>
  </si>
  <si>
    <t>Cenon</t>
  </si>
  <si>
    <t>10,81%</t>
  </si>
  <si>
    <t>Souillac</t>
  </si>
  <si>
    <t>2,92%</t>
  </si>
  <si>
    <t>Avrillé (Maine et Loire)</t>
  </si>
  <si>
    <t>26,69%</t>
  </si>
  <si>
    <t>Sablé sur sarthe</t>
  </si>
  <si>
    <t>26,76%</t>
  </si>
  <si>
    <t>0,99%</t>
  </si>
  <si>
    <t>Cours-de-Pile</t>
  </si>
  <si>
    <t>15,09%</t>
  </si>
  <si>
    <t>1,06%</t>
  </si>
  <si>
    <t>SAINT-BONNET-DE-MURE</t>
  </si>
  <si>
    <t>19,37%</t>
  </si>
  <si>
    <t>Saint-Martin-la-Plaine</t>
  </si>
  <si>
    <t>28,28%</t>
  </si>
  <si>
    <t>1,02%</t>
  </si>
  <si>
    <t>Pontivy</t>
  </si>
  <si>
    <t>12,50%</t>
  </si>
  <si>
    <t>Vannes</t>
  </si>
  <si>
    <t>19,08%</t>
  </si>
  <si>
    <t>1,12%</t>
  </si>
  <si>
    <t>Saint-Contest</t>
  </si>
  <si>
    <t>13,27%</t>
  </si>
  <si>
    <t>Roanne</t>
  </si>
  <si>
    <t>27,11%</t>
  </si>
  <si>
    <t>Gaillan-en-Médoc</t>
  </si>
  <si>
    <t>37,45%</t>
  </si>
  <si>
    <t>Argentan</t>
  </si>
  <si>
    <t>19,45%</t>
  </si>
  <si>
    <t>Morlaix</t>
  </si>
  <si>
    <t>10,90%</t>
  </si>
  <si>
    <t>0,97%</t>
  </si>
  <si>
    <t>Perpignan</t>
  </si>
  <si>
    <t>15,29%</t>
  </si>
  <si>
    <t>0,82%</t>
  </si>
  <si>
    <t>Les Ancizes-Comps</t>
  </si>
  <si>
    <t>28,83%</t>
  </si>
  <si>
    <t>Cestas</t>
  </si>
  <si>
    <t>17,40%</t>
  </si>
  <si>
    <t>VILLERS LE LAC</t>
  </si>
  <si>
    <t>22,67%</t>
  </si>
  <si>
    <t>Tournon-sur-Rhône</t>
  </si>
  <si>
    <t>23,46%</t>
  </si>
  <si>
    <t>Bergerac</t>
  </si>
  <si>
    <t>17,11%</t>
  </si>
  <si>
    <t>Sévérac-le-Château</t>
  </si>
  <si>
    <t>12,10%</t>
  </si>
  <si>
    <t>Montbard</t>
  </si>
  <si>
    <t>1,32%</t>
  </si>
  <si>
    <t>Nice</t>
  </si>
  <si>
    <t>7,32%</t>
  </si>
  <si>
    <t>1,64%</t>
  </si>
  <si>
    <t>Péronne (Somme)</t>
  </si>
  <si>
    <t>20,56%</t>
  </si>
  <si>
    <t>Port-de-Bouc</t>
  </si>
  <si>
    <t>32,20%</t>
  </si>
  <si>
    <t>Orval (Cher)</t>
  </si>
  <si>
    <t>7,65%</t>
  </si>
  <si>
    <t>1,40%</t>
  </si>
  <si>
    <t>Langogne</t>
  </si>
  <si>
    <t>11,21%</t>
  </si>
  <si>
    <t>1,27%</t>
  </si>
  <si>
    <t>Courrières</t>
  </si>
  <si>
    <t>12,42%</t>
  </si>
  <si>
    <t>0,98%</t>
  </si>
  <si>
    <t>Saintes</t>
  </si>
  <si>
    <t>14,20%</t>
  </si>
  <si>
    <t>Ploërmel</t>
  </si>
  <si>
    <t>18,41%</t>
  </si>
  <si>
    <t>1,10%</t>
  </si>
  <si>
    <t>25,26%</t>
  </si>
  <si>
    <t>Grasse</t>
  </si>
  <si>
    <t>34,18%</t>
  </si>
  <si>
    <t>1,58%</t>
  </si>
  <si>
    <t>Bourges</t>
  </si>
  <si>
    <t>29,32%</t>
  </si>
  <si>
    <t>Carcassonne</t>
  </si>
  <si>
    <t>1,31%</t>
  </si>
  <si>
    <t>Agde</t>
  </si>
  <si>
    <t>19,23%</t>
  </si>
  <si>
    <t>1,20%</t>
  </si>
  <si>
    <t>La Suze-sur-Sarthe</t>
  </si>
  <si>
    <t>14,48%</t>
  </si>
  <si>
    <t>Saint-Denis-lès-Bourg</t>
  </si>
  <si>
    <t>16,80%</t>
  </si>
  <si>
    <t>Saint Lambert Des Levées</t>
  </si>
  <si>
    <t>13,13%</t>
  </si>
  <si>
    <t>Port-Saint-Louis-du-Rhône</t>
  </si>
  <si>
    <t>34,16%</t>
  </si>
  <si>
    <t>Pont-du-Château</t>
  </si>
  <si>
    <t>14,03%</t>
  </si>
  <si>
    <t>1,43%</t>
  </si>
  <si>
    <t>Fuveau</t>
  </si>
  <si>
    <t>17,86%</t>
  </si>
  <si>
    <t>Ille-sur-Têt</t>
  </si>
  <si>
    <t>37,23%</t>
  </si>
  <si>
    <t>1,35%</t>
  </si>
  <si>
    <t>Aiserey</t>
  </si>
  <si>
    <t>15,69%</t>
  </si>
  <si>
    <t>Langon (Gironde)</t>
  </si>
  <si>
    <t>23,83%</t>
  </si>
  <si>
    <t>Villeneuve-sur-Lot</t>
  </si>
  <si>
    <t>5,52%</t>
  </si>
  <si>
    <t>1,69%</t>
  </si>
  <si>
    <t>Saint-Paul-lès-Romans</t>
  </si>
  <si>
    <t>Séné</t>
  </si>
  <si>
    <t>30,83%</t>
  </si>
  <si>
    <t>Sennecey-le-Grand</t>
  </si>
  <si>
    <t>25,41%</t>
  </si>
  <si>
    <t>1,88%</t>
  </si>
  <si>
    <t>Joué-lés-Tours</t>
  </si>
  <si>
    <t>18,49%</t>
  </si>
  <si>
    <t>0,87%</t>
  </si>
  <si>
    <t>Port-Sainte-Marie</t>
  </si>
  <si>
    <t>21,80%</t>
  </si>
  <si>
    <t>Bort-les-Orgues</t>
  </si>
  <si>
    <t>1,90%</t>
  </si>
  <si>
    <t>Saint-Christophe-Vallon</t>
  </si>
  <si>
    <t>14,26%</t>
  </si>
  <si>
    <t>1,56%</t>
  </si>
  <si>
    <t>Saint-Pierre-des-Corps</t>
  </si>
  <si>
    <t>21,41%</t>
  </si>
  <si>
    <t>Lalinde</t>
  </si>
  <si>
    <t>10,97%</t>
  </si>
  <si>
    <t>Estrées-Saint-Denis</t>
  </si>
  <si>
    <t>19,94%</t>
  </si>
  <si>
    <t>Saint-Vite</t>
  </si>
  <si>
    <t>19,26%</t>
  </si>
  <si>
    <t>1,45%</t>
  </si>
  <si>
    <t>Gaillard</t>
  </si>
  <si>
    <t>Saint-Sever</t>
  </si>
  <si>
    <t>10,64%</t>
  </si>
  <si>
    <t>Saint-Donat-sur-l'Herbasse</t>
  </si>
  <si>
    <t>20,70%</t>
  </si>
  <si>
    <t>1,63%</t>
  </si>
  <si>
    <t>Sommières</t>
  </si>
  <si>
    <t>18,51%</t>
  </si>
  <si>
    <t>Saint-Vallier (Drôme)</t>
  </si>
  <si>
    <t>9,12%</t>
  </si>
  <si>
    <t>1,50%</t>
  </si>
  <si>
    <t>Saint-Nicolas-d'Aliermont</t>
  </si>
  <si>
    <t>18,64%</t>
  </si>
  <si>
    <t>0,95%</t>
  </si>
  <si>
    <t>Lablachère</t>
  </si>
  <si>
    <t>13,95%</t>
  </si>
  <si>
    <t>Carmaux</t>
  </si>
  <si>
    <t>Châteauroux</t>
  </si>
  <si>
    <t>12,31%</t>
  </si>
  <si>
    <t>Mussidan</t>
  </si>
  <si>
    <t>18,61%</t>
  </si>
  <si>
    <t>Maidières</t>
  </si>
  <si>
    <t>42,90%</t>
  </si>
  <si>
    <t>Dax</t>
  </si>
  <si>
    <t>21,40%</t>
  </si>
  <si>
    <t>Istres</t>
  </si>
  <si>
    <t>15,59%</t>
  </si>
  <si>
    <t>1,28%</t>
  </si>
  <si>
    <t>MARSEILLE</t>
  </si>
  <si>
    <t>17,14%</t>
  </si>
  <si>
    <t>Saint-Jeoire</t>
  </si>
  <si>
    <t>15,17%</t>
  </si>
  <si>
    <t>Albert</t>
  </si>
  <si>
    <t>27,78%</t>
  </si>
  <si>
    <t>1,87%</t>
  </si>
  <si>
    <t>Fouesnant</t>
  </si>
  <si>
    <t>33,64%</t>
  </si>
  <si>
    <t>Bolbec</t>
  </si>
  <si>
    <t>16,39%</t>
  </si>
  <si>
    <t>Le Poiré-sur-Vie</t>
  </si>
  <si>
    <t>9,38%</t>
  </si>
  <si>
    <t>Lorient</t>
  </si>
  <si>
    <t>26,58%</t>
  </si>
  <si>
    <t>Puymoyen</t>
  </si>
  <si>
    <t>21,47%</t>
  </si>
  <si>
    <t>La Balme-de-Sillingy</t>
  </si>
  <si>
    <t>27,34%</t>
  </si>
  <si>
    <t>Froges</t>
  </si>
  <si>
    <t>15,97%</t>
  </si>
  <si>
    <t>Saint-Pierre-de-Chandieu</t>
  </si>
  <si>
    <t>28,02%</t>
  </si>
  <si>
    <t>1,65%</t>
  </si>
  <si>
    <t>Compiègne</t>
  </si>
  <si>
    <t>25,39%</t>
  </si>
  <si>
    <t>Lacaune</t>
  </si>
  <si>
    <t>38,69%</t>
  </si>
  <si>
    <t>Saint-Florentin</t>
  </si>
  <si>
    <t>9,09%</t>
  </si>
  <si>
    <t>Romorantin-Lanthenay</t>
  </si>
  <si>
    <t>27,41%</t>
  </si>
  <si>
    <t>1,51%</t>
  </si>
  <si>
    <t>SAINT MOLF</t>
  </si>
  <si>
    <t>5,91%</t>
  </si>
  <si>
    <t>1,26%</t>
  </si>
  <si>
    <t>18,74%</t>
  </si>
  <si>
    <t>MEYMAC</t>
  </si>
  <si>
    <t>15,55%</t>
  </si>
  <si>
    <t>Saint-Avé</t>
  </si>
  <si>
    <t>29,92%</t>
  </si>
  <si>
    <t>La Guerche-sur-l'Aubois</t>
  </si>
  <si>
    <t>8,58%</t>
  </si>
  <si>
    <t>Foucherans (Doubs)</t>
  </si>
  <si>
    <t>91,67%</t>
  </si>
  <si>
    <t>1,49%</t>
  </si>
  <si>
    <t>Gardanne</t>
  </si>
  <si>
    <t>33,80%</t>
  </si>
  <si>
    <t>1,91%</t>
  </si>
  <si>
    <t>Dombasle-sur-Meurthe</t>
  </si>
  <si>
    <t>1,54%</t>
  </si>
  <si>
    <t>Castres (Tarn)</t>
  </si>
  <si>
    <t>Voulte-sur-Rhône</t>
  </si>
  <si>
    <t>9,88%</t>
  </si>
  <si>
    <t>Bédarieux</t>
  </si>
  <si>
    <t>19,70%</t>
  </si>
  <si>
    <t>LAFOX</t>
  </si>
  <si>
    <t>7,83%</t>
  </si>
  <si>
    <t>Valence</t>
  </si>
  <si>
    <t>25,12%</t>
  </si>
  <si>
    <t>Dampierre-les-Bois</t>
  </si>
  <si>
    <t>18,24%</t>
  </si>
  <si>
    <t>La Réole</t>
  </si>
  <si>
    <t>20,00%</t>
  </si>
  <si>
    <t>Sedan</t>
  </si>
  <si>
    <t>19,12%</t>
  </si>
  <si>
    <t>Cusset</t>
  </si>
  <si>
    <t>21,49%</t>
  </si>
  <si>
    <t>Frontenex</t>
  </si>
  <si>
    <t>11,42%</t>
  </si>
  <si>
    <t>Distré</t>
  </si>
  <si>
    <t>7,88%</t>
  </si>
  <si>
    <t>Caudan</t>
  </si>
  <si>
    <t>5,32%</t>
  </si>
  <si>
    <t>La Ciotat</t>
  </si>
  <si>
    <t>67,50%</t>
  </si>
  <si>
    <t>0,92%</t>
  </si>
  <si>
    <t>LYON</t>
  </si>
  <si>
    <t>23,51%</t>
  </si>
  <si>
    <t>Bagnols-sur-Cèze</t>
  </si>
  <si>
    <t>19,95%</t>
  </si>
  <si>
    <t>Solliès-Pont</t>
  </si>
  <si>
    <t>29,97%</t>
  </si>
  <si>
    <t>Cahors</t>
  </si>
  <si>
    <t>La Loupe</t>
  </si>
  <si>
    <t>14,33%</t>
  </si>
  <si>
    <t>0,89%</t>
  </si>
  <si>
    <t>FEURS</t>
  </si>
  <si>
    <t>19,57%</t>
  </si>
  <si>
    <t>Blanzac-lès-Matha</t>
  </si>
  <si>
    <t>7,69%</t>
  </si>
  <si>
    <t>Cosne-d'Allier</t>
  </si>
  <si>
    <t>17,69%</t>
  </si>
  <si>
    <t>0,93%</t>
  </si>
  <si>
    <t>Valdahon</t>
  </si>
  <si>
    <t>27,54%</t>
  </si>
  <si>
    <t>Panazol</t>
  </si>
  <si>
    <t>46,21%</t>
  </si>
  <si>
    <t>ALES VIALA</t>
  </si>
  <si>
    <t>Brioude</t>
  </si>
  <si>
    <t>Rety</t>
  </si>
  <si>
    <t>53,64%</t>
  </si>
  <si>
    <t>Beaufort-en-Vallée</t>
  </si>
  <si>
    <t>22,54%</t>
  </si>
  <si>
    <t>Lannion</t>
  </si>
  <si>
    <t>13,40%</t>
  </si>
  <si>
    <t>Châlonvillars</t>
  </si>
  <si>
    <t>26,01%</t>
  </si>
  <si>
    <t>La Côte-Saint-André</t>
  </si>
  <si>
    <t>21,69%</t>
  </si>
  <si>
    <t>Lau-Balagnas</t>
  </si>
  <si>
    <t>4,99%</t>
  </si>
  <si>
    <t>Darvoy</t>
  </si>
  <si>
    <t>38,76%</t>
  </si>
  <si>
    <t>Châtenoy-en-Bresse</t>
  </si>
  <si>
    <t>17,95%</t>
  </si>
  <si>
    <t>AUZEVILLE-TOLOSANE</t>
  </si>
  <si>
    <t>12,66%</t>
  </si>
  <si>
    <t>Mably</t>
  </si>
  <si>
    <t>14,74%</t>
  </si>
  <si>
    <t>La Grand-Combe</t>
  </si>
  <si>
    <t>Fère-en-Tardenois</t>
  </si>
  <si>
    <t>20,61%</t>
  </si>
  <si>
    <t>Renage</t>
  </si>
  <si>
    <t>11,51%</t>
  </si>
  <si>
    <t>Hennebont</t>
  </si>
  <si>
    <t>17,89%</t>
  </si>
  <si>
    <t>Chavanay</t>
  </si>
  <si>
    <t>26,73%</t>
  </si>
  <si>
    <t>Ancenis</t>
  </si>
  <si>
    <t>34,48%</t>
  </si>
  <si>
    <t>Longué-Jumelles</t>
  </si>
  <si>
    <t>25,21%</t>
  </si>
  <si>
    <t>Toulon</t>
  </si>
  <si>
    <t>7,79%</t>
  </si>
  <si>
    <t>Auxonne</t>
  </si>
  <si>
    <t>21,03%</t>
  </si>
  <si>
    <t>Beaune</t>
  </si>
  <si>
    <t>19,65%</t>
  </si>
  <si>
    <t>Tulle</t>
  </si>
  <si>
    <t>Le Touvet</t>
  </si>
  <si>
    <t>28,40%</t>
  </si>
  <si>
    <t>Château-Thierry</t>
  </si>
  <si>
    <t>18,14%</t>
  </si>
  <si>
    <t>Guéret</t>
  </si>
  <si>
    <t>17,22%</t>
  </si>
  <si>
    <t>Condé-sur-l'Escaut</t>
  </si>
  <si>
    <t>17,63%</t>
  </si>
  <si>
    <t>Givet</t>
  </si>
  <si>
    <t>26,92%</t>
  </si>
  <si>
    <t>Musièges</t>
  </si>
  <si>
    <t>19,59%</t>
  </si>
  <si>
    <t>Tarbes</t>
  </si>
  <si>
    <t>19,41%</t>
  </si>
  <si>
    <t>Criquetot-l'Esneval</t>
  </si>
  <si>
    <t>15,49%</t>
  </si>
  <si>
    <t>Langueux</t>
  </si>
  <si>
    <t>30,37%</t>
  </si>
  <si>
    <t>Pont-Audemer</t>
  </si>
  <si>
    <t>13,02%</t>
  </si>
  <si>
    <t>Amboise</t>
  </si>
  <si>
    <t>19,31%</t>
  </si>
  <si>
    <t>Brive-la-Gaillarde</t>
  </si>
  <si>
    <t>25,95%</t>
  </si>
  <si>
    <t>NEUVILLE-SUR-SAÔNE</t>
  </si>
  <si>
    <t>9,98%</t>
  </si>
  <si>
    <t>Jacou</t>
  </si>
  <si>
    <t>30,29%</t>
  </si>
  <si>
    <t>Nevers</t>
  </si>
  <si>
    <t>24,24%</t>
  </si>
  <si>
    <t>Laloubère</t>
  </si>
  <si>
    <t>26,14%</t>
  </si>
  <si>
    <t>Saint-Vincent-de-Tyrosse</t>
  </si>
  <si>
    <t>18,03%</t>
  </si>
  <si>
    <t>DRAGUIGNAN</t>
  </si>
  <si>
    <t>La Mure</t>
  </si>
  <si>
    <t>Albi</t>
  </si>
  <si>
    <t>12,93%</t>
  </si>
  <si>
    <t>Morlaàs</t>
  </si>
  <si>
    <t>19,38%</t>
  </si>
  <si>
    <t>Confrançon</t>
  </si>
  <si>
    <t>27,55%</t>
  </si>
  <si>
    <t>1,47%</t>
  </si>
  <si>
    <t>Le Cateau</t>
  </si>
  <si>
    <t>43,05%</t>
  </si>
  <si>
    <t>1,42%</t>
  </si>
  <si>
    <t>Graulhet</t>
  </si>
  <si>
    <t>19,44%</t>
  </si>
  <si>
    <t>Malemort-sur-Corrèze</t>
  </si>
  <si>
    <t>28,22%</t>
  </si>
  <si>
    <t>Douarnenez</t>
  </si>
  <si>
    <t>4,86%</t>
  </si>
  <si>
    <t>Mende</t>
  </si>
  <si>
    <t>Narbonne</t>
  </si>
  <si>
    <t>20,85%</t>
  </si>
  <si>
    <t>Bellac</t>
  </si>
  <si>
    <t>18,59%</t>
  </si>
  <si>
    <t>Fleurance</t>
  </si>
  <si>
    <t>4,89%</t>
  </si>
  <si>
    <t>Saint-Quentin</t>
  </si>
  <si>
    <t>31,10%</t>
  </si>
  <si>
    <t>AVIGNON</t>
  </si>
  <si>
    <t>12,81%</t>
  </si>
  <si>
    <t>Roye</t>
  </si>
  <si>
    <t>11,92%</t>
  </si>
  <si>
    <t>Balbigny</t>
  </si>
  <si>
    <t>27,68%</t>
  </si>
  <si>
    <t>0,91%</t>
  </si>
  <si>
    <t>Lanester</t>
  </si>
  <si>
    <t>8,55%</t>
  </si>
  <si>
    <t>NICE</t>
  </si>
  <si>
    <t>26,75%</t>
  </si>
  <si>
    <t>Saint-Malo</t>
  </si>
  <si>
    <t>22,92%</t>
  </si>
  <si>
    <t>Lesneven</t>
  </si>
  <si>
    <t>26,25%</t>
  </si>
  <si>
    <t>Commercy</t>
  </si>
  <si>
    <t>34,63%</t>
  </si>
  <si>
    <t>Saône</t>
  </si>
  <si>
    <t>4,91%</t>
  </si>
  <si>
    <t>Bourg-de-Péage</t>
  </si>
  <si>
    <t>28,85%</t>
  </si>
  <si>
    <t>Aurillac</t>
  </si>
  <si>
    <t>La Destrousse</t>
  </si>
  <si>
    <t>17,01%</t>
  </si>
  <si>
    <t>16,81%</t>
  </si>
  <si>
    <t>Chagny</t>
  </si>
  <si>
    <t>15,79%</t>
  </si>
  <si>
    <t>Tréveneuc</t>
  </si>
  <si>
    <t>3,49%</t>
  </si>
  <si>
    <t>Charlieu</t>
  </si>
  <si>
    <t>5,70%</t>
  </si>
  <si>
    <t>Laragne-Montéglin</t>
  </si>
  <si>
    <t>11,80%</t>
  </si>
  <si>
    <t>1,52%</t>
  </si>
  <si>
    <t>Poligny (Jura)</t>
  </si>
  <si>
    <t>28,51%</t>
  </si>
  <si>
    <t>Lourdes</t>
  </si>
  <si>
    <t>18,13%</t>
  </si>
  <si>
    <t>Concarneau</t>
  </si>
  <si>
    <t>49,68%</t>
  </si>
  <si>
    <t>Trégueux</t>
  </si>
  <si>
    <t>30,06%</t>
  </si>
  <si>
    <t>1,72%</t>
  </si>
  <si>
    <t>Oloron Ste Marie</t>
  </si>
  <si>
    <t>4,46%</t>
  </si>
  <si>
    <t>24,60%</t>
  </si>
  <si>
    <t>Tence</t>
  </si>
  <si>
    <t>17,76%</t>
  </si>
  <si>
    <t>Chambray-lès-Tours</t>
  </si>
  <si>
    <t>23,85%</t>
  </si>
  <si>
    <t>Joigny</t>
  </si>
  <si>
    <t>9,68%</t>
  </si>
  <si>
    <t>Frontignan</t>
  </si>
  <si>
    <t>16,59%</t>
  </si>
  <si>
    <t>Le Teil</t>
  </si>
  <si>
    <t>12,36%</t>
  </si>
  <si>
    <t>Lons</t>
  </si>
  <si>
    <t>20,99%</t>
  </si>
  <si>
    <t>Flesselles</t>
  </si>
  <si>
    <t>15,48%</t>
  </si>
  <si>
    <t>Vénissieux</t>
  </si>
  <si>
    <t>16,03%</t>
  </si>
  <si>
    <t>Marseille</t>
  </si>
  <si>
    <t>20,05%</t>
  </si>
  <si>
    <t>LORGUES</t>
  </si>
  <si>
    <t>16,56%</t>
  </si>
  <si>
    <t>Tergnier</t>
  </si>
  <si>
    <t>12,90%</t>
  </si>
  <si>
    <t>6,67%</t>
  </si>
  <si>
    <t>Cambo-les-Bains</t>
  </si>
  <si>
    <t>21,74%</t>
  </si>
  <si>
    <t>Carbonne</t>
  </si>
  <si>
    <t>3,65%</t>
  </si>
  <si>
    <t>Idron</t>
  </si>
  <si>
    <t>7,43%</t>
  </si>
  <si>
    <t>4,92%</t>
  </si>
  <si>
    <t>Andernos-les-Bains</t>
  </si>
  <si>
    <t>7,61%</t>
  </si>
  <si>
    <t>1,44%</t>
  </si>
  <si>
    <t>Montélier</t>
  </si>
  <si>
    <t>5,01%</t>
  </si>
  <si>
    <t>Boën</t>
  </si>
  <si>
    <t>Périgueux</t>
  </si>
  <si>
    <t>3,78%</t>
  </si>
  <si>
    <t>0,54%</t>
  </si>
  <si>
    <t>Oyonnax</t>
  </si>
  <si>
    <t>4,84%</t>
  </si>
  <si>
    <t>Agen</t>
  </si>
  <si>
    <t>82,79%</t>
  </si>
  <si>
    <t>Herbignac</t>
  </si>
  <si>
    <t>0,23%</t>
  </si>
  <si>
    <t>Pont-de-Vaux</t>
  </si>
  <si>
    <t>12,12%</t>
  </si>
  <si>
    <t>Maillot</t>
  </si>
  <si>
    <t>Troyes</t>
  </si>
  <si>
    <t>10,43%</t>
  </si>
  <si>
    <t>Aubenas</t>
  </si>
  <si>
    <t>Alès</t>
  </si>
  <si>
    <t>16,20%</t>
  </si>
  <si>
    <t>Anglet</t>
  </si>
  <si>
    <t>13,37%</t>
  </si>
  <si>
    <t>0,76%</t>
  </si>
  <si>
    <t>Montbrison</t>
  </si>
  <si>
    <t>15,32%</t>
  </si>
  <si>
    <t>Oisemont</t>
  </si>
  <si>
    <t>11,11%</t>
  </si>
  <si>
    <t>SOLLIÈS-PONT</t>
  </si>
  <si>
    <t>19,16%</t>
  </si>
  <si>
    <t>Ludon-Médoc</t>
  </si>
  <si>
    <t>23,73%</t>
  </si>
  <si>
    <t>Montauban</t>
  </si>
  <si>
    <t>11,04%</t>
  </si>
  <si>
    <t>Saint-Loup-sur-Semouse</t>
  </si>
  <si>
    <t>23,32%</t>
  </si>
  <si>
    <t>Vergeroux</t>
  </si>
  <si>
    <t>25,29%</t>
  </si>
  <si>
    <t>REVEL</t>
  </si>
  <si>
    <t>23,42%</t>
  </si>
  <si>
    <t>Rouillac (Charente)</t>
  </si>
  <si>
    <t>33,43%</t>
  </si>
  <si>
    <t>DONVILLE-LES-BAINS</t>
  </si>
  <si>
    <t>12,46%</t>
  </si>
  <si>
    <t>Nantes</t>
  </si>
  <si>
    <t>26,53%</t>
  </si>
  <si>
    <t>Ménesplet</t>
  </si>
  <si>
    <t>12,00%</t>
  </si>
  <si>
    <t>Castelnaudary</t>
  </si>
  <si>
    <t>8,06%</t>
  </si>
  <si>
    <t>1,60%</t>
  </si>
  <si>
    <t>Lans-en-Vercors</t>
  </si>
  <si>
    <t>17,96%</t>
  </si>
  <si>
    <t>Seyssinet-Pariset</t>
  </si>
  <si>
    <t>10,23%</t>
  </si>
  <si>
    <t>MARSEILLE SÉVIGNÉ</t>
  </si>
  <si>
    <t>14,44%</t>
  </si>
  <si>
    <t>Lézignan</t>
  </si>
  <si>
    <t>Cluny</t>
  </si>
  <si>
    <t>7,96%</t>
  </si>
  <si>
    <t>MONTPELLIER</t>
  </si>
  <si>
    <t>21,42%</t>
  </si>
  <si>
    <t>1,95%</t>
  </si>
  <si>
    <t>Courpière</t>
  </si>
  <si>
    <t>3,88%</t>
  </si>
  <si>
    <t>Pellouailles-les-Vignes</t>
  </si>
  <si>
    <t>Tain-l'Hermitage</t>
  </si>
  <si>
    <t>18,90%</t>
  </si>
  <si>
    <t>0,79%</t>
  </si>
  <si>
    <t>Villefontaine</t>
  </si>
  <si>
    <t>21,28%</t>
  </si>
  <si>
    <t>Miramont-de-Guyenne</t>
  </si>
  <si>
    <t>18,75%</t>
  </si>
  <si>
    <t>Migné-Auxances</t>
  </si>
  <si>
    <t>22,01%</t>
  </si>
  <si>
    <t>Castelnau-le-Lez</t>
  </si>
  <si>
    <t>21,79%</t>
  </si>
  <si>
    <t>Castelnau-de-Médoc</t>
  </si>
  <si>
    <t>22,37%</t>
  </si>
  <si>
    <t>Mauguio</t>
  </si>
  <si>
    <t>18,79%</t>
  </si>
  <si>
    <t>Niort</t>
  </si>
  <si>
    <t>9,31%</t>
  </si>
  <si>
    <t>Ollioules</t>
  </si>
  <si>
    <t>98,17%</t>
  </si>
  <si>
    <t>1,55%</t>
  </si>
  <si>
    <t>Orange</t>
  </si>
  <si>
    <t>22,19%</t>
  </si>
  <si>
    <t>Morteau</t>
  </si>
  <si>
    <t>4,42%</t>
  </si>
  <si>
    <t>0,72%</t>
  </si>
  <si>
    <t>Pont-l'Évêque (Calvados)</t>
  </si>
  <si>
    <t>18,55%</t>
  </si>
  <si>
    <t>TOURS</t>
  </si>
  <si>
    <t>9,37%</t>
  </si>
  <si>
    <t>18,04%</t>
  </si>
  <si>
    <t>Luçon</t>
  </si>
  <si>
    <t>20,42%</t>
  </si>
  <si>
    <t>Elne</t>
  </si>
  <si>
    <t>20,07%</t>
  </si>
  <si>
    <t>Beauzelle</t>
  </si>
  <si>
    <t>21,25%</t>
  </si>
  <si>
    <t>Prévessin-Moëns</t>
  </si>
  <si>
    <t>20,14%</t>
  </si>
  <si>
    <t>Chaulnes</t>
  </si>
  <si>
    <t>6,53%</t>
  </si>
  <si>
    <t>Veauche</t>
  </si>
  <si>
    <t>17,05%</t>
  </si>
  <si>
    <t>Montrichard</t>
  </si>
  <si>
    <t>20,73%</t>
  </si>
  <si>
    <t>Saint-Vaast-la-Hougue</t>
  </si>
  <si>
    <t>15,95%</t>
  </si>
  <si>
    <t>Hagetmau</t>
  </si>
  <si>
    <t>7,26%</t>
  </si>
  <si>
    <t>0,69%</t>
  </si>
  <si>
    <t>Bégard</t>
  </si>
  <si>
    <t>6,69%</t>
  </si>
  <si>
    <t>2,05%</t>
  </si>
  <si>
    <t>Woincourt</t>
  </si>
  <si>
    <t>10,83%</t>
  </si>
  <si>
    <t>Tinténiac</t>
  </si>
  <si>
    <t>24,62%</t>
  </si>
  <si>
    <t>Saint-Lô</t>
  </si>
  <si>
    <t>40,35%</t>
  </si>
  <si>
    <t>Paray-le-Monial</t>
  </si>
  <si>
    <t>24,65%</t>
  </si>
  <si>
    <t>Bourgueil</t>
  </si>
  <si>
    <t>13,39%</t>
  </si>
  <si>
    <t>Plouay</t>
  </si>
  <si>
    <t>18,93%</t>
  </si>
  <si>
    <t>1,53%</t>
  </si>
  <si>
    <t>Saint-Barthélemy-d'Anjou</t>
  </si>
  <si>
    <t>15,28%</t>
  </si>
  <si>
    <t>Leforest</t>
  </si>
  <si>
    <t>3,27%</t>
  </si>
  <si>
    <t>ARC-LES-GRAY</t>
  </si>
  <si>
    <t>15,11%</t>
  </si>
  <si>
    <t>PIERRELATTE</t>
  </si>
  <si>
    <t>15,25%</t>
  </si>
  <si>
    <t>Watten</t>
  </si>
  <si>
    <t>Fronton</t>
  </si>
  <si>
    <t>6,42%</t>
  </si>
  <si>
    <t>Nivillac</t>
  </si>
  <si>
    <t>2,85%</t>
  </si>
  <si>
    <t>2,17%</t>
  </si>
  <si>
    <t>La Garde (Var)</t>
  </si>
  <si>
    <t>4,27%</t>
  </si>
  <si>
    <t>1,68%</t>
  </si>
  <si>
    <t>Annequin</t>
  </si>
  <si>
    <t>20,25%</t>
  </si>
  <si>
    <t>Saint-Alban (Haute Garonne)</t>
  </si>
  <si>
    <t>16,31%</t>
  </si>
  <si>
    <t>1,94%</t>
  </si>
  <si>
    <t>Saint-Rémy (Saône et Loire)</t>
  </si>
  <si>
    <t>26,82%</t>
  </si>
  <si>
    <t>Montrond-les-Bains</t>
  </si>
  <si>
    <t>20,71%</t>
  </si>
  <si>
    <t>Mourmelon-le-Grand</t>
  </si>
  <si>
    <t>Chauffailles</t>
  </si>
  <si>
    <t>6,31%</t>
  </si>
  <si>
    <t>Puisserguier</t>
  </si>
  <si>
    <t>35,67%</t>
  </si>
  <si>
    <t>Montrevel-en-Bresse</t>
  </si>
  <si>
    <t>13,74%</t>
  </si>
  <si>
    <t>1,70%</t>
  </si>
  <si>
    <t>Montélimar</t>
  </si>
  <si>
    <t>19,19%</t>
  </si>
  <si>
    <t>Saint Dionisy</t>
  </si>
  <si>
    <t>6,76%</t>
  </si>
  <si>
    <t>Gauville</t>
  </si>
  <si>
    <t>27,65%</t>
  </si>
  <si>
    <t>Morestel</t>
  </si>
  <si>
    <t>19,89%</t>
  </si>
  <si>
    <t>Lunel</t>
  </si>
  <si>
    <t>18,33%</t>
  </si>
  <si>
    <t>Septèmes-les-Vallons</t>
  </si>
  <si>
    <t>31,43%</t>
  </si>
  <si>
    <t>Auterive (Haute Garonne)</t>
  </si>
  <si>
    <t>2,75%</t>
  </si>
  <si>
    <t>1,61%</t>
  </si>
  <si>
    <t>Belleville (Rhône)</t>
  </si>
  <si>
    <t>Libercourt</t>
  </si>
  <si>
    <t>15,07%</t>
  </si>
  <si>
    <t>Ambérieu-en-Bugey</t>
  </si>
  <si>
    <t>Entre-deux-Guiers</t>
  </si>
  <si>
    <t>FRESNES</t>
  </si>
  <si>
    <t>CHOISY-LE-ROI</t>
  </si>
  <si>
    <t>13,70%</t>
  </si>
  <si>
    <t>Charly-sur-Marne</t>
  </si>
  <si>
    <t>2,42%</t>
  </si>
  <si>
    <t>Miramas</t>
  </si>
  <si>
    <t>Breuillet (Essonne)</t>
  </si>
  <si>
    <t>13,29%</t>
  </si>
  <si>
    <t>Juvignac</t>
  </si>
  <si>
    <t>Guarbecque</t>
  </si>
  <si>
    <t>34,46%</t>
  </si>
  <si>
    <t>Estancarbon</t>
  </si>
  <si>
    <t>Biganos</t>
  </si>
  <si>
    <t>Monistrol-sur-Loire</t>
  </si>
  <si>
    <t>17,33%</t>
  </si>
  <si>
    <t>1,67%</t>
  </si>
  <si>
    <t>Montrevault</t>
  </si>
  <si>
    <t>25,71%</t>
  </si>
  <si>
    <t>Chalamont</t>
  </si>
  <si>
    <t>6,19%</t>
  </si>
  <si>
    <t>Pornic</t>
  </si>
  <si>
    <t>10,29%</t>
  </si>
  <si>
    <t>Crépy-en-Valois</t>
  </si>
  <si>
    <t>Loudéac</t>
  </si>
  <si>
    <t>60,71%</t>
  </si>
  <si>
    <t>Campagne-les-Wardrecques</t>
  </si>
  <si>
    <t>20,22%</t>
  </si>
  <si>
    <t>Machecoul</t>
  </si>
  <si>
    <t>Nemours</t>
  </si>
  <si>
    <t>10,40%</t>
  </si>
  <si>
    <t>Mallemort</t>
  </si>
  <si>
    <t>13,50%</t>
  </si>
  <si>
    <t>Châtillon-sur-Chalaronne</t>
  </si>
  <si>
    <t>13,94%</t>
  </si>
  <si>
    <t>Mions</t>
  </si>
  <si>
    <t>24,52%</t>
  </si>
  <si>
    <t>1,85%</t>
  </si>
  <si>
    <t>Trieux</t>
  </si>
  <si>
    <t>45,83%</t>
  </si>
  <si>
    <t>Quarouble</t>
  </si>
  <si>
    <t>41,25%</t>
  </si>
  <si>
    <t>CHAMPIGNY SUR MARNE</t>
  </si>
  <si>
    <t>37,77%</t>
  </si>
  <si>
    <t>SAINT-MARD</t>
  </si>
  <si>
    <t>35,87%</t>
  </si>
  <si>
    <t>Cousolre</t>
  </si>
  <si>
    <t>La Norville</t>
  </si>
  <si>
    <t>22,16%</t>
  </si>
  <si>
    <t>Mennecy</t>
  </si>
  <si>
    <t>13,03%</t>
  </si>
  <si>
    <t>Dourdan</t>
  </si>
  <si>
    <t>14/01/2025</t>
  </si>
  <si>
    <t>Nom Campagne</t>
  </si>
  <si>
    <t>“Les Immanquables (semaine 3)”</t>
  </si>
  <si>
    <t>Reach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</si>
</sst>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sz val="13"/>
      <color rgb="FF000000"/>
      <name val="Montserrat"/>
    </font>
    <font>
      <sz val="10"/>
      <color theme="1"/>
      <name val="Arial"/>
      <scheme val="minor"/>
    </font>
    <font>
      <sz val="11"/>
      <color rgb="FF000000"/>
      <name val="Montserrat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AE9F8"/>
        <bgColor rgb="FFDAE9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0" xfId="0" applyFont="1"/>
    <xf numFmtId="0" fontId="2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0" fillId="0" borderId="0" xfId="0" applyNumberFormat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036B-8489-4DD9-A461-FC6ED8D3CE81}">
  <sheetPr codeName="Hoja1">
    <outlinePr summaryBelow="0" summaryRight="0"/>
  </sheetPr>
  <dimension ref="A1:AB386"/>
  <sheetViews>
    <sheetView tabSelected="1" workbookViewId="0">
      <pane ySplit="1" topLeftCell="A2" activePane="bottomLeft" state="frozen"/>
      <selection activeCell="B1" sqref="B1"/>
      <selection pane="bottomLeft" activeCell="E1" sqref="E1"/>
    </sheetView>
  </sheetViews>
  <sheetFormatPr baseColWidth="10" defaultColWidth="12.59765625" defaultRowHeight="15.75" customHeight="1" x14ac:dyDescent="0.6"/>
  <cols>
    <col min="1" max="1" width="14.46484375" customWidth="1"/>
    <col min="2" max="2" width="31" customWidth="1"/>
    <col min="3" max="3" width="33.265625" style="5" bestFit="1" customWidth="1"/>
    <col min="4" max="4" width="32.46484375" style="13" customWidth="1"/>
    <col min="5" max="5" width="20" style="14" customWidth="1"/>
    <col min="6" max="6" width="20" customWidth="1"/>
    <col min="7" max="7" width="20" style="13" customWidth="1"/>
    <col min="8" max="8" width="20" customWidth="1"/>
    <col min="9" max="9" width="21.86328125" customWidth="1"/>
    <col min="10" max="10" width="21.86328125" style="13" customWidth="1"/>
    <col min="11" max="11" width="21.86328125" style="19" customWidth="1"/>
    <col min="12" max="12" width="21.86328125" customWidth="1"/>
    <col min="13" max="13" width="68.59765625" customWidth="1"/>
  </cols>
  <sheetData>
    <row r="1" spans="1:28" ht="39.75" x14ac:dyDescent="0.35">
      <c r="A1" s="1" t="s">
        <v>9</v>
      </c>
      <c r="B1" s="1" t="s">
        <v>10</v>
      </c>
      <c r="C1" s="1" t="s">
        <v>834</v>
      </c>
      <c r="D1" s="8" t="s">
        <v>0</v>
      </c>
      <c r="E1" s="9" t="s">
        <v>836</v>
      </c>
      <c r="F1" s="1" t="s">
        <v>2</v>
      </c>
      <c r="G1" s="9" t="s">
        <v>3</v>
      </c>
      <c r="H1" s="1" t="s">
        <v>4</v>
      </c>
      <c r="I1" s="1" t="s">
        <v>5</v>
      </c>
      <c r="J1" s="9" t="s">
        <v>6</v>
      </c>
      <c r="K1" s="1" t="s">
        <v>7</v>
      </c>
      <c r="L1" s="1" t="s">
        <v>8</v>
      </c>
      <c r="M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6">
      <c r="A2" s="4">
        <v>5317</v>
      </c>
      <c r="B2" s="5" t="s">
        <v>14</v>
      </c>
      <c r="C2" s="5" t="s">
        <v>835</v>
      </c>
      <c r="D2" s="16" t="s">
        <v>833</v>
      </c>
      <c r="E2" s="17">
        <v>59</v>
      </c>
      <c r="F2" s="4">
        <v>27</v>
      </c>
      <c r="G2" s="12">
        <v>74</v>
      </c>
      <c r="H2" s="4" t="s">
        <v>12</v>
      </c>
      <c r="I2" s="18">
        <v>15147</v>
      </c>
      <c r="J2" s="10">
        <v>48205</v>
      </c>
      <c r="K2" s="19">
        <v>516</v>
      </c>
      <c r="L2" s="4" t="s">
        <v>13</v>
      </c>
      <c r="M2" s="6" t="str">
        <f>HYPERLINK("https://drive.google.com/file/d/1LQf6DOGh37zxbmxnQy2hRYF3Cssaw1OI/view?usp=drivesdk","Presentation successful created!")</f>
        <v>Presentation successful created!</v>
      </c>
    </row>
    <row r="3" spans="1:28" ht="15.75" customHeight="1" x14ac:dyDescent="0.6">
      <c r="A3" s="4">
        <v>5791</v>
      </c>
      <c r="B3" s="5" t="s">
        <v>17</v>
      </c>
      <c r="C3" s="5" t="s">
        <v>835</v>
      </c>
      <c r="D3" s="11">
        <v>34302</v>
      </c>
      <c r="E3" s="12">
        <v>5</v>
      </c>
      <c r="F3" s="4">
        <v>35</v>
      </c>
      <c r="G3" s="12">
        <v>5</v>
      </c>
      <c r="H3" s="4" t="s">
        <v>15</v>
      </c>
      <c r="I3" s="19">
        <v>9106</v>
      </c>
      <c r="J3" s="11">
        <v>27519</v>
      </c>
      <c r="K3" s="19">
        <v>438</v>
      </c>
      <c r="L3" s="4" t="s">
        <v>16</v>
      </c>
      <c r="M3" s="6" t="str">
        <f>HYPERLINK("https://drive.google.com/file/d/1Iyb0llzwJFdaJ_9hrgF9nGtFEp86lflq/view?usp=drivesdk","Presentation successful created!")</f>
        <v>Presentation successful created!</v>
      </c>
    </row>
    <row r="4" spans="1:28" ht="15.75" customHeight="1" x14ac:dyDescent="0.6">
      <c r="A4" s="4">
        <v>4947</v>
      </c>
      <c r="B4" s="5" t="s">
        <v>20</v>
      </c>
      <c r="C4" s="5" t="s">
        <v>835</v>
      </c>
      <c r="D4" s="11">
        <v>25146</v>
      </c>
      <c r="E4" s="12">
        <v>91</v>
      </c>
      <c r="F4" s="4">
        <v>26</v>
      </c>
      <c r="G4" s="12">
        <v>153</v>
      </c>
      <c r="H4" s="4" t="s">
        <v>18</v>
      </c>
      <c r="I4" s="19">
        <v>15613</v>
      </c>
      <c r="J4" s="11">
        <v>45415</v>
      </c>
      <c r="K4" s="19">
        <v>495</v>
      </c>
      <c r="L4" s="4" t="s">
        <v>19</v>
      </c>
      <c r="M4" s="6" t="str">
        <f>HYPERLINK("https://drive.google.com/file/d/19HWpR18EyiI_Hu16QMIWcje5v7g1PJx2/view?usp=drivesdk","Presentation successful created!")</f>
        <v>Presentation successful created!</v>
      </c>
    </row>
    <row r="5" spans="1:28" ht="15.75" customHeight="1" x14ac:dyDescent="0.6">
      <c r="A5" s="4">
        <v>5541</v>
      </c>
      <c r="B5" s="5" t="s">
        <v>23</v>
      </c>
      <c r="C5" s="5" t="s">
        <v>835</v>
      </c>
      <c r="D5" s="11">
        <v>24202</v>
      </c>
      <c r="E5" s="12">
        <v>29</v>
      </c>
      <c r="F5" s="4">
        <v>23</v>
      </c>
      <c r="G5" s="12">
        <v>25</v>
      </c>
      <c r="H5" s="4" t="s">
        <v>21</v>
      </c>
      <c r="I5" s="19">
        <v>11341</v>
      </c>
      <c r="J5" s="11">
        <v>35572</v>
      </c>
      <c r="K5" s="19">
        <v>433</v>
      </c>
      <c r="L5" s="4" t="s">
        <v>22</v>
      </c>
      <c r="M5" s="6" t="str">
        <f>HYPERLINK("https://drive.google.com/file/d/1Mvgw8YPA1dD9ovhLhrILHlpExWBFl1dE/view?usp=drivesdk","Presentation successful created!")</f>
        <v>Presentation successful created!</v>
      </c>
    </row>
    <row r="6" spans="1:28" ht="15.75" customHeight="1" x14ac:dyDescent="0.6">
      <c r="A6" s="4">
        <v>6247</v>
      </c>
      <c r="B6" s="5" t="s">
        <v>26</v>
      </c>
      <c r="C6" s="5" t="s">
        <v>835</v>
      </c>
      <c r="D6" s="11">
        <v>25033</v>
      </c>
      <c r="E6" s="12">
        <v>74</v>
      </c>
      <c r="F6" s="4">
        <v>8</v>
      </c>
      <c r="G6" s="12">
        <v>147</v>
      </c>
      <c r="H6" s="4" t="s">
        <v>24</v>
      </c>
      <c r="I6" s="19">
        <v>14092</v>
      </c>
      <c r="J6" s="11">
        <v>42476</v>
      </c>
      <c r="K6" s="19">
        <v>444</v>
      </c>
      <c r="L6" s="4" t="s">
        <v>25</v>
      </c>
      <c r="M6" s="6" t="str">
        <f>HYPERLINK("https://drive.google.com/file/d/1vWANqxmEO3wwbozT3rWz1ON1IXZR6AbM/view?usp=drivesdk","Presentation successful created!")</f>
        <v>Presentation successful created!</v>
      </c>
    </row>
    <row r="7" spans="1:28" ht="15.75" customHeight="1" x14ac:dyDescent="0.6">
      <c r="A7" s="4">
        <v>50254</v>
      </c>
      <c r="B7" s="5" t="s">
        <v>29</v>
      </c>
      <c r="C7" s="5" t="s">
        <v>835</v>
      </c>
      <c r="D7" s="11">
        <v>33685</v>
      </c>
      <c r="E7" s="12">
        <v>141</v>
      </c>
      <c r="F7" s="4">
        <v>31</v>
      </c>
      <c r="G7" s="12">
        <v>85</v>
      </c>
      <c r="H7" s="4" t="s">
        <v>27</v>
      </c>
      <c r="I7" s="19">
        <v>12639</v>
      </c>
      <c r="J7" s="11">
        <v>36765</v>
      </c>
      <c r="K7" s="19">
        <v>420</v>
      </c>
      <c r="L7" s="4" t="s">
        <v>28</v>
      </c>
      <c r="M7" s="6" t="str">
        <f>HYPERLINK("https://drive.google.com/file/d/182AQz31vc8EcDATl2AKYZYVc4zyw4oCy/view?usp=drivesdk","Presentation successful created!")</f>
        <v>Presentation successful created!</v>
      </c>
    </row>
    <row r="8" spans="1:28" ht="15.75" customHeight="1" x14ac:dyDescent="0.6">
      <c r="A8" s="4">
        <v>55044</v>
      </c>
      <c r="B8" s="5" t="s">
        <v>26</v>
      </c>
      <c r="C8" s="5" t="s">
        <v>835</v>
      </c>
      <c r="D8" s="11">
        <v>27006</v>
      </c>
      <c r="E8" s="12">
        <v>51</v>
      </c>
      <c r="F8" s="4">
        <v>17</v>
      </c>
      <c r="G8" s="12">
        <v>87</v>
      </c>
      <c r="H8" s="4" t="s">
        <v>30</v>
      </c>
      <c r="I8" s="19">
        <v>10391</v>
      </c>
      <c r="J8" s="11">
        <v>28287</v>
      </c>
      <c r="K8" s="19">
        <v>400</v>
      </c>
      <c r="L8" s="4" t="s">
        <v>31</v>
      </c>
      <c r="M8" s="6" t="str">
        <f>HYPERLINK("https://drive.google.com/file/d/1NtiSaLcv6hyVgyfO8n-ZmfCnlrHjUcPS/view?usp=drivesdk","Presentation successful created!")</f>
        <v>Presentation successful created!</v>
      </c>
    </row>
    <row r="9" spans="1:28" ht="15.75" customHeight="1" x14ac:dyDescent="0.6">
      <c r="A9" s="4">
        <v>5573</v>
      </c>
      <c r="B9" s="5" t="s">
        <v>34</v>
      </c>
      <c r="C9" s="5" t="s">
        <v>835</v>
      </c>
      <c r="D9" s="11">
        <v>28373</v>
      </c>
      <c r="E9" s="12">
        <v>41</v>
      </c>
      <c r="F9" s="4">
        <v>21</v>
      </c>
      <c r="G9" s="12">
        <v>75</v>
      </c>
      <c r="H9" s="4" t="s">
        <v>32</v>
      </c>
      <c r="I9" s="19">
        <v>10693</v>
      </c>
      <c r="J9" s="11">
        <v>33090</v>
      </c>
      <c r="K9" s="19">
        <v>441</v>
      </c>
      <c r="L9" s="4" t="s">
        <v>33</v>
      </c>
      <c r="M9" s="6" t="str">
        <f>HYPERLINK("https://drive.google.com/file/d/1wvh3UAORzW_Jbqa2TyRNTVETc_RiyI3M/view?usp=drivesdk","Presentation successful created!")</f>
        <v>Presentation successful created!</v>
      </c>
    </row>
    <row r="10" spans="1:28" ht="15.75" customHeight="1" x14ac:dyDescent="0.6">
      <c r="A10" s="4">
        <v>9561</v>
      </c>
      <c r="B10" s="5" t="s">
        <v>37</v>
      </c>
      <c r="C10" s="5" t="s">
        <v>835</v>
      </c>
      <c r="D10" s="11">
        <v>36184</v>
      </c>
      <c r="E10" s="12">
        <v>84</v>
      </c>
      <c r="F10" s="4">
        <v>35</v>
      </c>
      <c r="G10" s="12">
        <v>109</v>
      </c>
      <c r="H10" s="4" t="s">
        <v>35</v>
      </c>
      <c r="I10" s="19">
        <v>19304</v>
      </c>
      <c r="J10" s="11">
        <v>53815</v>
      </c>
      <c r="K10" s="19">
        <v>482</v>
      </c>
      <c r="L10" s="4" t="s">
        <v>36</v>
      </c>
      <c r="M10" s="6" t="str">
        <f>HYPERLINK("https://drive.google.com/file/d/1cHuitGte-zlFVymdnW2ma5y6N0hXAlKK/view?usp=drivesdk","Presentation successful created!")</f>
        <v>Presentation successful created!</v>
      </c>
    </row>
    <row r="11" spans="1:28" ht="15.75" customHeight="1" x14ac:dyDescent="0.6">
      <c r="A11" s="4">
        <v>55112</v>
      </c>
      <c r="B11" s="5" t="s">
        <v>39</v>
      </c>
      <c r="C11" s="5" t="s">
        <v>835</v>
      </c>
      <c r="D11" s="11">
        <v>22252</v>
      </c>
      <c r="E11" s="12">
        <v>37</v>
      </c>
      <c r="F11" s="4">
        <v>11</v>
      </c>
      <c r="G11" s="12">
        <v>62</v>
      </c>
      <c r="H11" s="4" t="s">
        <v>38</v>
      </c>
      <c r="I11" s="19">
        <v>13449</v>
      </c>
      <c r="J11" s="11">
        <v>41531</v>
      </c>
      <c r="K11" s="19">
        <v>438</v>
      </c>
      <c r="L11" s="4" t="s">
        <v>25</v>
      </c>
      <c r="M11" s="6" t="str">
        <f>HYPERLINK("https://drive.google.com/file/d/1lkUNXWDz3Z6TdD8Xp6O6Ur8u7EoOAdsb/view?usp=drivesdk","Presentation successful created!")</f>
        <v>Presentation successful created!</v>
      </c>
    </row>
    <row r="12" spans="1:28" ht="15.75" customHeight="1" x14ac:dyDescent="0.6">
      <c r="A12" s="4">
        <v>11675</v>
      </c>
      <c r="B12" s="5" t="s">
        <v>42</v>
      </c>
      <c r="C12" s="5" t="s">
        <v>835</v>
      </c>
      <c r="D12" s="11">
        <v>35974</v>
      </c>
      <c r="E12" s="12">
        <v>55</v>
      </c>
      <c r="F12" s="4">
        <v>9</v>
      </c>
      <c r="G12" s="12">
        <v>83</v>
      </c>
      <c r="H12" s="4" t="s">
        <v>40</v>
      </c>
      <c r="I12" s="19">
        <v>18652</v>
      </c>
      <c r="J12" s="11">
        <v>56266</v>
      </c>
      <c r="K12" s="19">
        <v>571</v>
      </c>
      <c r="L12" s="4" t="s">
        <v>41</v>
      </c>
      <c r="M12" s="6" t="str">
        <f>HYPERLINK("https://drive.google.com/file/d/1i5AbmhCPt73ZLR1FK9FOuHJs0KcbO60-/view?usp=drivesdk","Presentation successful created!")</f>
        <v>Presentation successful created!</v>
      </c>
    </row>
    <row r="13" spans="1:28" ht="15.75" customHeight="1" x14ac:dyDescent="0.6">
      <c r="A13" s="4">
        <v>6830</v>
      </c>
      <c r="B13" s="5" t="s">
        <v>45</v>
      </c>
      <c r="C13" s="5" t="s">
        <v>835</v>
      </c>
      <c r="D13" s="11">
        <v>29289</v>
      </c>
      <c r="E13" s="12">
        <v>146</v>
      </c>
      <c r="F13" s="4">
        <v>25</v>
      </c>
      <c r="G13" s="12">
        <v>156</v>
      </c>
      <c r="H13" s="4" t="s">
        <v>43</v>
      </c>
      <c r="I13" s="19">
        <v>25877</v>
      </c>
      <c r="J13" s="11">
        <v>69065</v>
      </c>
      <c r="K13" s="19">
        <v>712</v>
      </c>
      <c r="L13" s="4" t="s">
        <v>44</v>
      </c>
      <c r="M13" s="6" t="str">
        <f>HYPERLINK("https://drive.google.com/file/d/1e0MHJqJMWOwwsFzce0JrlU0ZVJvZy28p/view?usp=drivesdk","Presentation successful created!")</f>
        <v>Presentation successful created!</v>
      </c>
    </row>
    <row r="14" spans="1:28" ht="15.75" customHeight="1" x14ac:dyDescent="0.6">
      <c r="A14" s="4">
        <v>9089</v>
      </c>
      <c r="B14" s="5" t="s">
        <v>48</v>
      </c>
      <c r="C14" s="5" t="s">
        <v>835</v>
      </c>
      <c r="D14" s="11">
        <v>30909</v>
      </c>
      <c r="E14" s="12">
        <v>37</v>
      </c>
      <c r="F14" s="4">
        <v>32</v>
      </c>
      <c r="G14" s="12">
        <v>78</v>
      </c>
      <c r="H14" s="4" t="s">
        <v>46</v>
      </c>
      <c r="I14" s="19">
        <v>9242</v>
      </c>
      <c r="J14" s="11">
        <v>29109</v>
      </c>
      <c r="K14" s="19">
        <v>458</v>
      </c>
      <c r="L14" s="4" t="s">
        <v>47</v>
      </c>
    </row>
    <row r="15" spans="1:28" ht="15.75" customHeight="1" x14ac:dyDescent="0.6">
      <c r="A15" s="4">
        <v>4463</v>
      </c>
      <c r="B15" s="5" t="s">
        <v>51</v>
      </c>
      <c r="C15" s="5" t="s">
        <v>835</v>
      </c>
      <c r="D15" s="11">
        <v>26050</v>
      </c>
      <c r="E15" s="12">
        <v>83</v>
      </c>
      <c r="F15" s="4">
        <v>27</v>
      </c>
      <c r="G15" s="12">
        <v>84</v>
      </c>
      <c r="H15" s="4" t="s">
        <v>49</v>
      </c>
      <c r="I15" s="19">
        <v>13491</v>
      </c>
      <c r="J15" s="11">
        <v>34960</v>
      </c>
      <c r="K15" s="19">
        <v>351</v>
      </c>
      <c r="L15" s="4" t="s">
        <v>50</v>
      </c>
    </row>
    <row r="16" spans="1:28" ht="15.75" customHeight="1" x14ac:dyDescent="0.6">
      <c r="A16" s="4">
        <v>9242</v>
      </c>
      <c r="B16" s="5" t="s">
        <v>53</v>
      </c>
      <c r="C16" s="5" t="s">
        <v>835</v>
      </c>
      <c r="D16" s="11">
        <v>35410</v>
      </c>
      <c r="E16" s="12">
        <v>123</v>
      </c>
      <c r="F16" s="4">
        <v>25</v>
      </c>
      <c r="G16" s="12">
        <v>94</v>
      </c>
      <c r="H16" s="4" t="s">
        <v>52</v>
      </c>
      <c r="I16" s="19">
        <v>13144</v>
      </c>
      <c r="J16" s="11">
        <v>31705</v>
      </c>
      <c r="K16" s="19">
        <v>361</v>
      </c>
      <c r="L16" s="4" t="s">
        <v>28</v>
      </c>
    </row>
    <row r="17" spans="1:13" ht="15.75" customHeight="1" x14ac:dyDescent="0.6">
      <c r="A17" s="4">
        <v>2968</v>
      </c>
      <c r="B17" s="5" t="s">
        <v>56</v>
      </c>
      <c r="C17" s="5" t="s">
        <v>835</v>
      </c>
      <c r="D17" s="11">
        <v>21170</v>
      </c>
      <c r="E17" s="12">
        <v>49</v>
      </c>
      <c r="F17" s="4">
        <v>14</v>
      </c>
      <c r="G17" s="12">
        <v>163</v>
      </c>
      <c r="H17" s="4" t="s">
        <v>54</v>
      </c>
      <c r="I17" s="19">
        <v>9586</v>
      </c>
      <c r="J17" s="11">
        <v>29910</v>
      </c>
      <c r="K17" s="19">
        <v>400</v>
      </c>
      <c r="L17" s="4" t="s">
        <v>55</v>
      </c>
    </row>
    <row r="18" spans="1:13" ht="15.75" customHeight="1" x14ac:dyDescent="0.6">
      <c r="A18" s="4">
        <v>10731</v>
      </c>
      <c r="B18" s="5" t="s">
        <v>59</v>
      </c>
      <c r="C18" s="5" t="s">
        <v>835</v>
      </c>
      <c r="D18" s="11">
        <v>35335</v>
      </c>
      <c r="E18" s="12">
        <v>121</v>
      </c>
      <c r="F18" s="4">
        <v>23</v>
      </c>
      <c r="G18" s="12">
        <v>103</v>
      </c>
      <c r="H18" s="4" t="s">
        <v>57</v>
      </c>
      <c r="I18" s="19">
        <v>11437</v>
      </c>
      <c r="J18" s="11">
        <v>26328</v>
      </c>
      <c r="K18" s="19">
        <v>366</v>
      </c>
      <c r="L18" s="4" t="s">
        <v>58</v>
      </c>
    </row>
    <row r="19" spans="1:13" ht="15.75" customHeight="1" x14ac:dyDescent="0.6">
      <c r="A19" s="4">
        <v>10919</v>
      </c>
      <c r="B19" s="5" t="s">
        <v>62</v>
      </c>
      <c r="C19" s="5" t="s">
        <v>835</v>
      </c>
      <c r="D19" s="11">
        <v>53557</v>
      </c>
      <c r="E19" s="12">
        <v>26</v>
      </c>
      <c r="F19" s="4">
        <v>30</v>
      </c>
      <c r="G19" s="12">
        <v>38</v>
      </c>
      <c r="H19" s="4" t="s">
        <v>60</v>
      </c>
      <c r="I19" s="19">
        <v>15148</v>
      </c>
      <c r="J19" s="11">
        <v>47661</v>
      </c>
      <c r="K19" s="19">
        <v>514</v>
      </c>
      <c r="L19" s="4" t="s">
        <v>61</v>
      </c>
      <c r="M19" s="7"/>
    </row>
    <row r="20" spans="1:13" ht="15.75" customHeight="1" x14ac:dyDescent="0.6">
      <c r="A20" s="4">
        <v>7496</v>
      </c>
      <c r="B20" s="5" t="s">
        <v>65</v>
      </c>
      <c r="C20" s="5" t="s">
        <v>835</v>
      </c>
      <c r="D20" s="11">
        <v>31577</v>
      </c>
      <c r="E20" s="12">
        <v>78</v>
      </c>
      <c r="F20" s="4">
        <v>23</v>
      </c>
      <c r="G20" s="12">
        <v>91</v>
      </c>
      <c r="H20" s="4" t="s">
        <v>63</v>
      </c>
      <c r="I20" s="19">
        <v>11376</v>
      </c>
      <c r="J20" s="11">
        <v>31708</v>
      </c>
      <c r="K20" s="19">
        <v>412</v>
      </c>
      <c r="L20" s="4" t="s">
        <v>64</v>
      </c>
      <c r="M20" s="7"/>
    </row>
    <row r="21" spans="1:13" ht="15.75" customHeight="1" x14ac:dyDescent="0.6">
      <c r="A21" s="4">
        <v>9932</v>
      </c>
      <c r="B21" s="5" t="s">
        <v>68</v>
      </c>
      <c r="C21" s="5" t="s">
        <v>835</v>
      </c>
      <c r="D21" s="11">
        <v>27551</v>
      </c>
      <c r="E21" s="12">
        <v>130</v>
      </c>
      <c r="F21" s="4">
        <v>37</v>
      </c>
      <c r="G21" s="12">
        <v>103</v>
      </c>
      <c r="H21" s="4" t="s">
        <v>66</v>
      </c>
      <c r="I21" s="19">
        <v>12121</v>
      </c>
      <c r="J21" s="11">
        <v>38003</v>
      </c>
      <c r="K21" s="19">
        <v>438</v>
      </c>
      <c r="L21" s="4" t="s">
        <v>67</v>
      </c>
      <c r="M21" s="7"/>
    </row>
    <row r="22" spans="1:13" ht="15.75" customHeight="1" x14ac:dyDescent="0.6">
      <c r="A22" s="4">
        <v>11608</v>
      </c>
      <c r="B22" s="5" t="s">
        <v>71</v>
      </c>
      <c r="C22" s="5" t="s">
        <v>835</v>
      </c>
      <c r="D22" s="11">
        <v>28993</v>
      </c>
      <c r="E22" s="12">
        <v>56</v>
      </c>
      <c r="F22" s="4">
        <v>27</v>
      </c>
      <c r="G22" s="12">
        <v>79</v>
      </c>
      <c r="H22" s="4" t="s">
        <v>69</v>
      </c>
      <c r="I22" s="19">
        <v>14431</v>
      </c>
      <c r="J22" s="11">
        <v>39421</v>
      </c>
      <c r="K22" s="19">
        <v>509</v>
      </c>
      <c r="L22" s="4" t="s">
        <v>70</v>
      </c>
      <c r="M22" s="7"/>
    </row>
    <row r="23" spans="1:13" ht="15.75" customHeight="1" x14ac:dyDescent="0.6">
      <c r="A23" s="4">
        <v>10852</v>
      </c>
      <c r="B23" s="5" t="s">
        <v>74</v>
      </c>
      <c r="C23" s="5" t="s">
        <v>835</v>
      </c>
      <c r="D23" s="11">
        <v>32236</v>
      </c>
      <c r="E23" s="12">
        <v>103</v>
      </c>
      <c r="F23" s="4">
        <v>27</v>
      </c>
      <c r="G23" s="12">
        <v>90</v>
      </c>
      <c r="H23" s="4" t="s">
        <v>72</v>
      </c>
      <c r="I23" s="19">
        <v>10275</v>
      </c>
      <c r="J23" s="11">
        <v>31519</v>
      </c>
      <c r="K23" s="19">
        <v>435</v>
      </c>
      <c r="L23" s="4" t="s">
        <v>73</v>
      </c>
      <c r="M23" s="7"/>
    </row>
    <row r="24" spans="1:13" ht="15.75" customHeight="1" x14ac:dyDescent="0.6">
      <c r="A24" s="4">
        <v>5759</v>
      </c>
      <c r="B24" s="5" t="s">
        <v>77</v>
      </c>
      <c r="C24" s="5" t="s">
        <v>835</v>
      </c>
      <c r="D24" s="11">
        <v>37948</v>
      </c>
      <c r="E24" s="12">
        <v>68</v>
      </c>
      <c r="F24" s="4">
        <v>29</v>
      </c>
      <c r="G24" s="12">
        <v>98</v>
      </c>
      <c r="H24" s="4" t="s">
        <v>75</v>
      </c>
      <c r="I24" s="19">
        <v>10044</v>
      </c>
      <c r="J24" s="11">
        <v>30254</v>
      </c>
      <c r="K24" s="19">
        <v>411</v>
      </c>
      <c r="L24" s="4" t="s">
        <v>76</v>
      </c>
      <c r="M24" s="7"/>
    </row>
    <row r="25" spans="1:13" ht="15.75" customHeight="1" x14ac:dyDescent="0.6">
      <c r="A25" s="4">
        <v>11630</v>
      </c>
      <c r="B25" s="5" t="s">
        <v>80</v>
      </c>
      <c r="C25" s="5" t="s">
        <v>835</v>
      </c>
      <c r="D25" s="11">
        <v>33269</v>
      </c>
      <c r="E25" s="12">
        <v>141</v>
      </c>
      <c r="F25" s="4">
        <v>21</v>
      </c>
      <c r="G25" s="12">
        <v>104</v>
      </c>
      <c r="H25" s="4" t="s">
        <v>78</v>
      </c>
      <c r="I25" s="19">
        <v>8863</v>
      </c>
      <c r="J25" s="11">
        <v>22929</v>
      </c>
      <c r="K25" s="19">
        <v>411</v>
      </c>
      <c r="L25" s="4" t="s">
        <v>79</v>
      </c>
      <c r="M25" s="7"/>
    </row>
    <row r="26" spans="1:13" ht="15.75" customHeight="1" x14ac:dyDescent="0.6">
      <c r="A26" s="4">
        <v>9070</v>
      </c>
      <c r="B26" s="5" t="s">
        <v>83</v>
      </c>
      <c r="C26" s="5" t="s">
        <v>835</v>
      </c>
      <c r="D26" s="11">
        <v>23339</v>
      </c>
      <c r="E26" s="12">
        <v>70</v>
      </c>
      <c r="F26" s="4">
        <v>23</v>
      </c>
      <c r="G26" s="12">
        <v>150</v>
      </c>
      <c r="H26" s="4" t="s">
        <v>81</v>
      </c>
      <c r="I26" s="19">
        <v>15756</v>
      </c>
      <c r="J26" s="11">
        <v>46993</v>
      </c>
      <c r="K26" s="19">
        <v>521</v>
      </c>
      <c r="L26" s="4" t="s">
        <v>82</v>
      </c>
      <c r="M26" s="7"/>
    </row>
    <row r="27" spans="1:13" ht="15.75" customHeight="1" x14ac:dyDescent="0.6">
      <c r="A27" s="4">
        <v>9448</v>
      </c>
      <c r="B27" s="5" t="s">
        <v>85</v>
      </c>
      <c r="C27" s="5" t="s">
        <v>835</v>
      </c>
      <c r="D27" s="11">
        <v>28144</v>
      </c>
      <c r="E27" s="12">
        <v>69</v>
      </c>
      <c r="F27" s="4">
        <v>13</v>
      </c>
      <c r="G27" s="12">
        <v>82</v>
      </c>
      <c r="H27" s="4" t="s">
        <v>84</v>
      </c>
      <c r="I27" s="19">
        <v>13082</v>
      </c>
      <c r="J27" s="11">
        <v>40464</v>
      </c>
      <c r="K27" s="19">
        <v>494</v>
      </c>
      <c r="L27" s="4" t="s">
        <v>22</v>
      </c>
      <c r="M27" s="7"/>
    </row>
    <row r="28" spans="1:13" ht="16.5" x14ac:dyDescent="0.6">
      <c r="A28" s="4">
        <v>50110</v>
      </c>
      <c r="B28" s="5" t="s">
        <v>88</v>
      </c>
      <c r="C28" s="5" t="s">
        <v>835</v>
      </c>
      <c r="D28" s="11">
        <v>33754</v>
      </c>
      <c r="E28" s="12">
        <v>115</v>
      </c>
      <c r="F28" s="4">
        <v>19</v>
      </c>
      <c r="G28" s="12">
        <v>171</v>
      </c>
      <c r="H28" s="4" t="s">
        <v>86</v>
      </c>
      <c r="I28" s="19">
        <v>16233</v>
      </c>
      <c r="J28" s="11">
        <v>46962</v>
      </c>
      <c r="K28" s="19">
        <v>531</v>
      </c>
      <c r="L28" s="4" t="s">
        <v>87</v>
      </c>
      <c r="M28" s="7"/>
    </row>
    <row r="29" spans="1:13" ht="16.5" x14ac:dyDescent="0.6">
      <c r="A29" s="4">
        <v>3711</v>
      </c>
      <c r="B29" s="5" t="s">
        <v>90</v>
      </c>
      <c r="C29" s="5" t="s">
        <v>835</v>
      </c>
      <c r="D29" s="11">
        <v>33189</v>
      </c>
      <c r="E29" s="12">
        <v>56</v>
      </c>
      <c r="F29" s="4">
        <v>21</v>
      </c>
      <c r="G29" s="12">
        <v>86</v>
      </c>
      <c r="H29" s="4" t="s">
        <v>89</v>
      </c>
      <c r="I29" s="19">
        <v>10857</v>
      </c>
      <c r="J29" s="11">
        <v>34872</v>
      </c>
      <c r="K29" s="19">
        <v>353</v>
      </c>
      <c r="L29" s="4" t="s">
        <v>41</v>
      </c>
      <c r="M29" s="7"/>
    </row>
    <row r="30" spans="1:13" ht="16.5" x14ac:dyDescent="0.6">
      <c r="A30" s="4">
        <v>10690</v>
      </c>
      <c r="B30" s="5" t="s">
        <v>93</v>
      </c>
      <c r="C30" s="5" t="s">
        <v>835</v>
      </c>
      <c r="D30" s="11">
        <v>32853</v>
      </c>
      <c r="E30" s="12">
        <v>87</v>
      </c>
      <c r="F30" s="4">
        <v>18</v>
      </c>
      <c r="G30" s="12">
        <v>117</v>
      </c>
      <c r="H30" s="4" t="s">
        <v>91</v>
      </c>
      <c r="I30" s="19">
        <v>10560</v>
      </c>
      <c r="J30" s="11">
        <v>33069</v>
      </c>
      <c r="K30" s="19">
        <v>384</v>
      </c>
      <c r="L30" s="4" t="s">
        <v>92</v>
      </c>
      <c r="M30" s="7"/>
    </row>
    <row r="31" spans="1:13" ht="16.5" x14ac:dyDescent="0.6">
      <c r="A31" s="4">
        <v>5801</v>
      </c>
      <c r="B31" s="5" t="s">
        <v>96</v>
      </c>
      <c r="C31" s="5" t="s">
        <v>835</v>
      </c>
      <c r="D31" s="11">
        <v>26136</v>
      </c>
      <c r="E31" s="12">
        <v>72</v>
      </c>
      <c r="F31" s="4">
        <v>28</v>
      </c>
      <c r="G31" s="12">
        <v>86</v>
      </c>
      <c r="H31" s="4" t="s">
        <v>94</v>
      </c>
      <c r="I31" s="19">
        <v>9491</v>
      </c>
      <c r="J31" s="11">
        <v>25742</v>
      </c>
      <c r="K31" s="19">
        <v>381</v>
      </c>
      <c r="L31" s="4" t="s">
        <v>95</v>
      </c>
      <c r="M31" s="7"/>
    </row>
    <row r="32" spans="1:13" ht="16.5" x14ac:dyDescent="0.6">
      <c r="A32" s="4">
        <v>8987</v>
      </c>
      <c r="B32" s="5" t="s">
        <v>99</v>
      </c>
      <c r="C32" s="5" t="s">
        <v>835</v>
      </c>
      <c r="D32" s="11">
        <v>35891</v>
      </c>
      <c r="E32" s="12">
        <v>379</v>
      </c>
      <c r="F32" s="4">
        <v>27</v>
      </c>
      <c r="G32" s="12">
        <v>160</v>
      </c>
      <c r="H32" s="4" t="s">
        <v>97</v>
      </c>
      <c r="I32" s="19">
        <v>33203</v>
      </c>
      <c r="J32" s="11">
        <v>85293</v>
      </c>
      <c r="K32" s="19">
        <v>1.006</v>
      </c>
      <c r="L32" s="4" t="s">
        <v>98</v>
      </c>
      <c r="M32" s="7"/>
    </row>
    <row r="33" spans="1:13" ht="16.5" x14ac:dyDescent="0.6">
      <c r="A33" s="4">
        <v>11644</v>
      </c>
      <c r="B33" s="5" t="s">
        <v>102</v>
      </c>
      <c r="C33" s="5" t="s">
        <v>835</v>
      </c>
      <c r="D33" s="11">
        <v>32158</v>
      </c>
      <c r="E33" s="12">
        <v>62</v>
      </c>
      <c r="F33" s="4">
        <v>12</v>
      </c>
      <c r="G33" s="12">
        <v>104</v>
      </c>
      <c r="H33" s="4" t="s">
        <v>100</v>
      </c>
      <c r="I33" s="19">
        <v>21413</v>
      </c>
      <c r="J33" s="11">
        <v>51771</v>
      </c>
      <c r="K33" s="19">
        <v>497</v>
      </c>
      <c r="L33" s="4" t="s">
        <v>101</v>
      </c>
      <c r="M33" s="7"/>
    </row>
    <row r="34" spans="1:13" ht="16.5" x14ac:dyDescent="0.6">
      <c r="A34" s="4">
        <v>11776</v>
      </c>
      <c r="B34" s="5" t="s">
        <v>104</v>
      </c>
      <c r="C34" s="5" t="s">
        <v>835</v>
      </c>
      <c r="D34" s="11">
        <v>41722</v>
      </c>
      <c r="E34" s="12">
        <v>194</v>
      </c>
      <c r="F34" s="4">
        <v>19</v>
      </c>
      <c r="G34" s="12">
        <v>178</v>
      </c>
      <c r="H34" s="4" t="s">
        <v>103</v>
      </c>
      <c r="I34" s="19">
        <v>12463</v>
      </c>
      <c r="J34" s="11">
        <v>35495</v>
      </c>
      <c r="K34" s="19">
        <v>412</v>
      </c>
      <c r="L34" s="4" t="s">
        <v>92</v>
      </c>
      <c r="M34" s="7"/>
    </row>
    <row r="35" spans="1:13" ht="16.5" x14ac:dyDescent="0.6">
      <c r="A35" s="4">
        <v>3484</v>
      </c>
      <c r="B35" s="5" t="s">
        <v>107</v>
      </c>
      <c r="C35" s="5" t="s">
        <v>835</v>
      </c>
      <c r="D35" s="11">
        <v>39849</v>
      </c>
      <c r="E35" s="12">
        <v>69</v>
      </c>
      <c r="F35" s="4">
        <v>26</v>
      </c>
      <c r="G35" s="12">
        <v>105</v>
      </c>
      <c r="H35" s="4" t="s">
        <v>105</v>
      </c>
      <c r="I35" s="19">
        <v>10781</v>
      </c>
      <c r="J35" s="11">
        <v>28723</v>
      </c>
      <c r="K35" s="19">
        <v>418</v>
      </c>
      <c r="L35" s="4" t="s">
        <v>106</v>
      </c>
      <c r="M35" s="7"/>
    </row>
    <row r="36" spans="1:13" ht="16.5" x14ac:dyDescent="0.6">
      <c r="A36" s="4">
        <v>8138</v>
      </c>
      <c r="B36" s="5" t="s">
        <v>109</v>
      </c>
      <c r="C36" s="5" t="s">
        <v>835</v>
      </c>
      <c r="D36" s="11">
        <v>38895</v>
      </c>
      <c r="E36" s="12">
        <v>31</v>
      </c>
      <c r="F36" s="4">
        <v>21</v>
      </c>
      <c r="G36" s="12">
        <v>29</v>
      </c>
      <c r="H36" s="4" t="s">
        <v>108</v>
      </c>
      <c r="I36" s="19">
        <v>14613</v>
      </c>
      <c r="J36" s="11">
        <v>36198</v>
      </c>
      <c r="K36" s="19">
        <v>472</v>
      </c>
      <c r="L36" s="4" t="s">
        <v>64</v>
      </c>
      <c r="M36" s="7"/>
    </row>
    <row r="37" spans="1:13" ht="16.5" x14ac:dyDescent="0.6">
      <c r="A37" s="4">
        <v>11738</v>
      </c>
      <c r="B37" s="5" t="s">
        <v>112</v>
      </c>
      <c r="C37" s="5" t="s">
        <v>835</v>
      </c>
      <c r="D37" s="11">
        <v>28931</v>
      </c>
      <c r="E37" s="12">
        <v>115</v>
      </c>
      <c r="F37" s="4">
        <v>27</v>
      </c>
      <c r="G37" s="12">
        <v>112</v>
      </c>
      <c r="H37" s="4" t="s">
        <v>110</v>
      </c>
      <c r="I37" s="19">
        <v>11841</v>
      </c>
      <c r="J37" s="11">
        <v>32213</v>
      </c>
      <c r="K37" s="19">
        <v>398</v>
      </c>
      <c r="L37" s="4" t="s">
        <v>111</v>
      </c>
      <c r="M37" s="7"/>
    </row>
    <row r="38" spans="1:13" ht="16.5" x14ac:dyDescent="0.6">
      <c r="A38" s="4">
        <v>11668</v>
      </c>
      <c r="B38" s="5" t="s">
        <v>114</v>
      </c>
      <c r="C38" s="5" t="s">
        <v>835</v>
      </c>
      <c r="D38" s="11">
        <v>25936</v>
      </c>
      <c r="E38" s="12">
        <v>49</v>
      </c>
      <c r="F38" s="4">
        <v>21</v>
      </c>
      <c r="G38" s="12">
        <v>86</v>
      </c>
      <c r="H38" s="4" t="s">
        <v>113</v>
      </c>
      <c r="I38" s="19">
        <v>15831</v>
      </c>
      <c r="J38" s="11">
        <v>48872</v>
      </c>
      <c r="K38" s="19">
        <v>555</v>
      </c>
      <c r="L38" s="4" t="s">
        <v>28</v>
      </c>
      <c r="M38" s="7"/>
    </row>
    <row r="39" spans="1:13" ht="16.5" x14ac:dyDescent="0.6">
      <c r="A39" s="4">
        <v>3489</v>
      </c>
      <c r="B39" s="5" t="s">
        <v>116</v>
      </c>
      <c r="C39" s="5" t="s">
        <v>835</v>
      </c>
      <c r="D39" s="11">
        <v>35350</v>
      </c>
      <c r="E39" s="12">
        <v>104</v>
      </c>
      <c r="F39" s="4">
        <v>24</v>
      </c>
      <c r="G39" s="12">
        <v>87</v>
      </c>
      <c r="H39" s="4" t="s">
        <v>115</v>
      </c>
      <c r="I39" s="19">
        <v>12582</v>
      </c>
      <c r="J39" s="11">
        <v>36012</v>
      </c>
      <c r="K39" s="19">
        <v>424</v>
      </c>
      <c r="L39" s="4" t="s">
        <v>98</v>
      </c>
      <c r="M39" s="7"/>
    </row>
    <row r="40" spans="1:13" ht="16.5" x14ac:dyDescent="0.6">
      <c r="A40" s="4">
        <v>8189</v>
      </c>
      <c r="B40" s="5" t="s">
        <v>118</v>
      </c>
      <c r="C40" s="5" t="s">
        <v>835</v>
      </c>
      <c r="D40" s="11">
        <v>28402</v>
      </c>
      <c r="E40" s="12">
        <v>112</v>
      </c>
      <c r="F40" s="4">
        <v>14</v>
      </c>
      <c r="G40" s="12">
        <v>152</v>
      </c>
      <c r="H40" s="4" t="s">
        <v>117</v>
      </c>
      <c r="I40" s="19">
        <v>14881</v>
      </c>
      <c r="J40" s="11">
        <v>42211</v>
      </c>
      <c r="K40" s="19">
        <v>461</v>
      </c>
      <c r="L40" s="4" t="s">
        <v>19</v>
      </c>
      <c r="M40" s="7"/>
    </row>
    <row r="41" spans="1:13" ht="16.5" x14ac:dyDescent="0.6">
      <c r="A41" s="4">
        <v>3833</v>
      </c>
      <c r="B41" s="5" t="s">
        <v>121</v>
      </c>
      <c r="C41" s="5" t="s">
        <v>835</v>
      </c>
      <c r="D41" s="11">
        <v>32311</v>
      </c>
      <c r="E41" s="12">
        <v>126</v>
      </c>
      <c r="F41" s="4">
        <v>11</v>
      </c>
      <c r="G41" s="12">
        <v>158</v>
      </c>
      <c r="H41" s="4" t="s">
        <v>119</v>
      </c>
      <c r="I41" s="19">
        <v>11769</v>
      </c>
      <c r="J41" s="11">
        <v>46896</v>
      </c>
      <c r="K41" s="19">
        <v>400</v>
      </c>
      <c r="L41" s="4" t="s">
        <v>120</v>
      </c>
      <c r="M41" s="7"/>
    </row>
    <row r="42" spans="1:13" ht="16.5" x14ac:dyDescent="0.6">
      <c r="A42" s="4">
        <v>11667</v>
      </c>
      <c r="B42" s="5" t="s">
        <v>124</v>
      </c>
      <c r="C42" s="5" t="s">
        <v>835</v>
      </c>
      <c r="D42" s="11">
        <v>16276</v>
      </c>
      <c r="E42" s="12">
        <v>239</v>
      </c>
      <c r="F42" s="4">
        <v>21</v>
      </c>
      <c r="G42" s="12">
        <v>91</v>
      </c>
      <c r="H42" s="4" t="s">
        <v>122</v>
      </c>
      <c r="I42" s="19">
        <v>15343</v>
      </c>
      <c r="J42" s="11">
        <v>60328</v>
      </c>
      <c r="K42" s="19">
        <v>448</v>
      </c>
      <c r="L42" s="4" t="s">
        <v>123</v>
      </c>
      <c r="M42" s="7"/>
    </row>
    <row r="43" spans="1:13" ht="16.5" x14ac:dyDescent="0.6">
      <c r="A43" s="4">
        <v>55104</v>
      </c>
      <c r="B43" s="5" t="s">
        <v>126</v>
      </c>
      <c r="C43" s="5" t="s">
        <v>835</v>
      </c>
      <c r="D43" s="11">
        <v>23978</v>
      </c>
      <c r="E43" s="12">
        <v>95</v>
      </c>
      <c r="F43" s="4">
        <v>18</v>
      </c>
      <c r="G43" s="12">
        <v>63</v>
      </c>
      <c r="H43" s="4" t="s">
        <v>125</v>
      </c>
      <c r="I43" s="19">
        <v>9777</v>
      </c>
      <c r="J43" s="11">
        <v>30918</v>
      </c>
      <c r="K43" s="19">
        <v>430</v>
      </c>
      <c r="L43" s="4" t="s">
        <v>58</v>
      </c>
      <c r="M43" s="7"/>
    </row>
    <row r="44" spans="1:13" ht="16.5" x14ac:dyDescent="0.6">
      <c r="A44" s="4">
        <v>5396</v>
      </c>
      <c r="B44" s="5" t="s">
        <v>128</v>
      </c>
      <c r="C44" s="5" t="s">
        <v>835</v>
      </c>
      <c r="D44" s="11">
        <v>31283</v>
      </c>
      <c r="E44" s="12">
        <v>111</v>
      </c>
      <c r="F44" s="4">
        <v>22</v>
      </c>
      <c r="G44" s="12">
        <v>153</v>
      </c>
      <c r="H44" s="4" t="s">
        <v>127</v>
      </c>
      <c r="I44" s="19">
        <v>18054</v>
      </c>
      <c r="J44" s="11">
        <v>50253</v>
      </c>
      <c r="K44" s="19">
        <v>548</v>
      </c>
      <c r="L44" s="4" t="s">
        <v>19</v>
      </c>
      <c r="M44" s="7"/>
    </row>
    <row r="45" spans="1:13" ht="16.5" x14ac:dyDescent="0.6">
      <c r="A45" s="4">
        <v>9814</v>
      </c>
      <c r="B45" s="5" t="s">
        <v>130</v>
      </c>
      <c r="C45" s="5" t="s">
        <v>835</v>
      </c>
      <c r="D45" s="11">
        <v>34526</v>
      </c>
      <c r="E45" s="12">
        <v>8</v>
      </c>
      <c r="F45" s="4">
        <v>18</v>
      </c>
      <c r="G45" s="12">
        <v>22</v>
      </c>
      <c r="H45" s="4" t="s">
        <v>129</v>
      </c>
      <c r="I45" s="19">
        <v>10609</v>
      </c>
      <c r="J45" s="11">
        <v>38817</v>
      </c>
      <c r="K45" s="19">
        <v>431</v>
      </c>
      <c r="L45" s="4" t="s">
        <v>82</v>
      </c>
      <c r="M45" s="7"/>
    </row>
    <row r="46" spans="1:13" ht="16.5" x14ac:dyDescent="0.6">
      <c r="A46" s="4">
        <v>9549</v>
      </c>
      <c r="B46" s="5" t="s">
        <v>132</v>
      </c>
      <c r="C46" s="5" t="s">
        <v>835</v>
      </c>
      <c r="D46" s="11">
        <v>17985</v>
      </c>
      <c r="E46" s="12">
        <v>156</v>
      </c>
      <c r="F46" s="4">
        <v>14</v>
      </c>
      <c r="G46" s="12">
        <v>153</v>
      </c>
      <c r="H46" s="4" t="s">
        <v>131</v>
      </c>
      <c r="I46" s="19">
        <v>13375</v>
      </c>
      <c r="J46" s="11">
        <v>39340</v>
      </c>
      <c r="K46" s="19">
        <v>451</v>
      </c>
      <c r="L46" s="4" t="s">
        <v>67</v>
      </c>
      <c r="M46" s="7"/>
    </row>
    <row r="47" spans="1:13" ht="16.5" x14ac:dyDescent="0.6">
      <c r="A47" s="4">
        <v>55250</v>
      </c>
      <c r="B47" s="5" t="s">
        <v>135</v>
      </c>
      <c r="C47" s="5" t="s">
        <v>835</v>
      </c>
      <c r="D47" s="11">
        <v>31880</v>
      </c>
      <c r="E47" s="12">
        <v>142</v>
      </c>
      <c r="F47" s="4">
        <v>23</v>
      </c>
      <c r="G47" s="12">
        <v>74</v>
      </c>
      <c r="H47" s="4" t="s">
        <v>133</v>
      </c>
      <c r="I47" s="19">
        <v>11507</v>
      </c>
      <c r="J47" s="11">
        <v>33377</v>
      </c>
      <c r="K47" s="19">
        <v>457</v>
      </c>
      <c r="L47" s="4" t="s">
        <v>134</v>
      </c>
      <c r="M47" s="7"/>
    </row>
    <row r="48" spans="1:13" ht="16.5" x14ac:dyDescent="0.6">
      <c r="A48" s="4">
        <v>5036</v>
      </c>
      <c r="B48" s="5" t="s">
        <v>138</v>
      </c>
      <c r="C48" s="5" t="s">
        <v>835</v>
      </c>
      <c r="D48" s="11">
        <v>38355</v>
      </c>
      <c r="E48" s="12">
        <v>34</v>
      </c>
      <c r="F48" s="4">
        <v>28</v>
      </c>
      <c r="G48" s="12">
        <v>44</v>
      </c>
      <c r="H48" s="4" t="s">
        <v>136</v>
      </c>
      <c r="I48" s="19">
        <v>14108</v>
      </c>
      <c r="J48" s="11">
        <v>40334</v>
      </c>
      <c r="K48" s="19">
        <v>419</v>
      </c>
      <c r="L48" s="4" t="s">
        <v>137</v>
      </c>
      <c r="M48" s="7"/>
    </row>
    <row r="49" spans="1:13" ht="16.5" x14ac:dyDescent="0.6">
      <c r="A49" s="4">
        <v>8489</v>
      </c>
      <c r="B49" s="5" t="s">
        <v>140</v>
      </c>
      <c r="C49" s="5" t="s">
        <v>835</v>
      </c>
      <c r="D49" s="11">
        <v>36493</v>
      </c>
      <c r="E49" s="12">
        <v>34</v>
      </c>
      <c r="F49" s="4">
        <v>25</v>
      </c>
      <c r="G49" s="12">
        <v>53</v>
      </c>
      <c r="H49" s="4" t="s">
        <v>139</v>
      </c>
      <c r="I49" s="19">
        <v>11331</v>
      </c>
      <c r="J49" s="11">
        <v>31890</v>
      </c>
      <c r="K49" s="19">
        <v>397</v>
      </c>
      <c r="L49" s="4" t="s">
        <v>111</v>
      </c>
      <c r="M49" s="7"/>
    </row>
    <row r="50" spans="1:13" ht="16.5" x14ac:dyDescent="0.6">
      <c r="A50" s="4">
        <v>55106</v>
      </c>
      <c r="B50" s="5" t="s">
        <v>128</v>
      </c>
      <c r="C50" s="5" t="s">
        <v>835</v>
      </c>
      <c r="D50" s="11">
        <v>44186</v>
      </c>
      <c r="E50" s="12">
        <v>101</v>
      </c>
      <c r="F50" s="4">
        <v>28</v>
      </c>
      <c r="G50" s="12">
        <v>157</v>
      </c>
      <c r="H50" s="4" t="s">
        <v>141</v>
      </c>
      <c r="I50" s="19">
        <v>13451</v>
      </c>
      <c r="J50" s="11">
        <v>37653</v>
      </c>
      <c r="K50" s="19">
        <v>395</v>
      </c>
      <c r="L50" s="4" t="s">
        <v>25</v>
      </c>
      <c r="M50" s="7"/>
    </row>
    <row r="51" spans="1:13" ht="16.5" x14ac:dyDescent="0.6">
      <c r="A51" s="4">
        <v>4173</v>
      </c>
      <c r="B51" s="5" t="s">
        <v>144</v>
      </c>
      <c r="C51" s="5" t="s">
        <v>835</v>
      </c>
      <c r="D51" s="11">
        <v>42191</v>
      </c>
      <c r="E51" s="12">
        <v>188</v>
      </c>
      <c r="F51" s="4">
        <v>18</v>
      </c>
      <c r="G51" s="12">
        <v>82</v>
      </c>
      <c r="H51" s="4" t="s">
        <v>142</v>
      </c>
      <c r="I51" s="19">
        <v>13482</v>
      </c>
      <c r="J51" s="11">
        <v>36810</v>
      </c>
      <c r="K51" s="19">
        <v>452</v>
      </c>
      <c r="L51" s="4" t="s">
        <v>143</v>
      </c>
      <c r="M51" s="7"/>
    </row>
    <row r="52" spans="1:13" ht="16.5" x14ac:dyDescent="0.6">
      <c r="A52" s="4">
        <v>9427</v>
      </c>
      <c r="B52" s="5" t="s">
        <v>147</v>
      </c>
      <c r="C52" s="5" t="s">
        <v>835</v>
      </c>
      <c r="D52" s="11">
        <v>35750</v>
      </c>
      <c r="E52" s="12">
        <v>25</v>
      </c>
      <c r="F52" s="4">
        <v>12</v>
      </c>
      <c r="G52" s="12">
        <v>17</v>
      </c>
      <c r="H52" s="4" t="s">
        <v>145</v>
      </c>
      <c r="I52" s="19">
        <v>13755</v>
      </c>
      <c r="J52" s="11">
        <v>36391</v>
      </c>
      <c r="K52" s="19">
        <v>440</v>
      </c>
      <c r="L52" s="4" t="s">
        <v>146</v>
      </c>
      <c r="M52" s="7"/>
    </row>
    <row r="53" spans="1:13" ht="16.5" x14ac:dyDescent="0.6">
      <c r="A53" s="4">
        <v>5428</v>
      </c>
      <c r="B53" s="5" t="s">
        <v>150</v>
      </c>
      <c r="C53" s="5" t="s">
        <v>835</v>
      </c>
      <c r="D53" s="11">
        <v>39936</v>
      </c>
      <c r="E53" s="12">
        <v>108</v>
      </c>
      <c r="F53" s="4">
        <v>19</v>
      </c>
      <c r="G53" s="12">
        <v>169</v>
      </c>
      <c r="H53" s="4" t="s">
        <v>148</v>
      </c>
      <c r="I53" s="19">
        <v>12477</v>
      </c>
      <c r="J53" s="11">
        <v>34907</v>
      </c>
      <c r="K53" s="19">
        <v>435</v>
      </c>
      <c r="L53" s="4" t="s">
        <v>149</v>
      </c>
      <c r="M53" s="7"/>
    </row>
    <row r="54" spans="1:13" ht="16.5" x14ac:dyDescent="0.6">
      <c r="A54" s="4">
        <v>1538</v>
      </c>
      <c r="B54" s="5" t="s">
        <v>152</v>
      </c>
      <c r="C54" s="5" t="s">
        <v>835</v>
      </c>
      <c r="D54" s="11">
        <v>36460</v>
      </c>
      <c r="E54" s="12">
        <v>118</v>
      </c>
      <c r="F54" s="4">
        <v>21</v>
      </c>
      <c r="G54" s="12">
        <v>110</v>
      </c>
      <c r="H54" s="4" t="s">
        <v>151</v>
      </c>
      <c r="I54" s="19">
        <v>10591</v>
      </c>
      <c r="J54" s="11">
        <v>30581</v>
      </c>
      <c r="K54" s="19">
        <v>432</v>
      </c>
      <c r="L54" s="4" t="s">
        <v>31</v>
      </c>
      <c r="M54" s="7"/>
    </row>
    <row r="55" spans="1:13" ht="16.5" x14ac:dyDescent="0.6">
      <c r="A55" s="4">
        <v>1645</v>
      </c>
      <c r="B55" s="5" t="s">
        <v>154</v>
      </c>
      <c r="C55" s="5" t="s">
        <v>835</v>
      </c>
      <c r="D55" s="11">
        <v>37157</v>
      </c>
      <c r="E55" s="12">
        <v>21</v>
      </c>
      <c r="F55" s="4">
        <v>13</v>
      </c>
      <c r="G55" s="12">
        <v>61</v>
      </c>
      <c r="H55" s="4" t="s">
        <v>153</v>
      </c>
      <c r="I55" s="19">
        <v>14283</v>
      </c>
      <c r="J55" s="11">
        <v>47377</v>
      </c>
      <c r="K55" s="19">
        <v>476</v>
      </c>
      <c r="L55" s="4" t="s">
        <v>50</v>
      </c>
      <c r="M55" s="7"/>
    </row>
    <row r="56" spans="1:13" ht="16.5" x14ac:dyDescent="0.6">
      <c r="A56" s="4">
        <v>7545</v>
      </c>
      <c r="B56" s="5" t="s">
        <v>157</v>
      </c>
      <c r="C56" s="5" t="s">
        <v>835</v>
      </c>
      <c r="D56" s="11">
        <v>22913</v>
      </c>
      <c r="E56" s="12">
        <v>95</v>
      </c>
      <c r="F56" s="4">
        <v>10</v>
      </c>
      <c r="G56" s="12">
        <v>87</v>
      </c>
      <c r="H56" s="4" t="s">
        <v>155</v>
      </c>
      <c r="I56" s="19">
        <v>16983</v>
      </c>
      <c r="J56" s="11">
        <v>41353</v>
      </c>
      <c r="K56" s="19">
        <v>482</v>
      </c>
      <c r="L56" s="4" t="s">
        <v>156</v>
      </c>
      <c r="M56" s="7"/>
    </row>
    <row r="57" spans="1:13" ht="16.5" x14ac:dyDescent="0.6">
      <c r="A57" s="4">
        <v>10707</v>
      </c>
      <c r="B57" s="5" t="s">
        <v>160</v>
      </c>
      <c r="C57" s="5" t="s">
        <v>835</v>
      </c>
      <c r="D57" s="11">
        <v>25190</v>
      </c>
      <c r="E57" s="12">
        <v>55</v>
      </c>
      <c r="F57" s="4">
        <v>21</v>
      </c>
      <c r="G57" s="12">
        <v>77</v>
      </c>
      <c r="H57" s="4" t="s">
        <v>158</v>
      </c>
      <c r="I57" s="19">
        <v>21382</v>
      </c>
      <c r="J57" s="11">
        <v>59727</v>
      </c>
      <c r="K57" s="19">
        <v>712</v>
      </c>
      <c r="L57" s="4" t="s">
        <v>159</v>
      </c>
      <c r="M57" s="7"/>
    </row>
    <row r="58" spans="1:13" ht="16.5" x14ac:dyDescent="0.6">
      <c r="A58" s="4">
        <v>11863</v>
      </c>
      <c r="B58" s="5" t="s">
        <v>162</v>
      </c>
      <c r="C58" s="5" t="s">
        <v>835</v>
      </c>
      <c r="D58" s="11">
        <v>28806</v>
      </c>
      <c r="E58" s="12">
        <v>16</v>
      </c>
      <c r="F58" s="4">
        <v>16</v>
      </c>
      <c r="G58" s="12">
        <v>8</v>
      </c>
      <c r="H58" s="4" t="s">
        <v>161</v>
      </c>
      <c r="I58" s="19">
        <v>13512</v>
      </c>
      <c r="J58" s="11">
        <v>39688</v>
      </c>
      <c r="K58" s="19">
        <v>489</v>
      </c>
      <c r="L58" s="4" t="s">
        <v>143</v>
      </c>
      <c r="M58" s="7"/>
    </row>
    <row r="59" spans="1:13" ht="16.5" x14ac:dyDescent="0.6">
      <c r="A59" s="4">
        <v>55024</v>
      </c>
      <c r="B59" s="5" t="s">
        <v>164</v>
      </c>
      <c r="C59" s="5" t="s">
        <v>835</v>
      </c>
      <c r="D59" s="11">
        <v>34933</v>
      </c>
      <c r="E59" s="12">
        <v>61</v>
      </c>
      <c r="F59" s="4">
        <v>7</v>
      </c>
      <c r="G59" s="12">
        <v>11</v>
      </c>
      <c r="H59" s="4" t="s">
        <v>163</v>
      </c>
      <c r="I59" s="19">
        <v>12473</v>
      </c>
      <c r="J59" s="11">
        <v>37419</v>
      </c>
      <c r="K59" s="19">
        <v>468</v>
      </c>
      <c r="L59" s="4" t="s">
        <v>149</v>
      </c>
      <c r="M59" s="7"/>
    </row>
    <row r="60" spans="1:13" ht="16.5" x14ac:dyDescent="0.6">
      <c r="A60" s="4">
        <v>10011</v>
      </c>
      <c r="B60" s="5" t="s">
        <v>166</v>
      </c>
      <c r="C60" s="5" t="s">
        <v>835</v>
      </c>
      <c r="D60" s="11">
        <v>39698</v>
      </c>
      <c r="E60" s="12">
        <v>46</v>
      </c>
      <c r="F60" s="4">
        <v>17</v>
      </c>
      <c r="G60" s="12">
        <v>75</v>
      </c>
      <c r="H60" s="4" t="s">
        <v>165</v>
      </c>
      <c r="I60" s="19">
        <v>12069</v>
      </c>
      <c r="J60" s="11">
        <v>30273</v>
      </c>
      <c r="K60" s="19">
        <v>428</v>
      </c>
      <c r="L60" s="4" t="s">
        <v>31</v>
      </c>
      <c r="M60" s="7"/>
    </row>
    <row r="61" spans="1:13" ht="16.5" x14ac:dyDescent="0.6">
      <c r="A61" s="4">
        <v>8092</v>
      </c>
      <c r="B61" s="5" t="s">
        <v>169</v>
      </c>
      <c r="C61" s="5" t="s">
        <v>835</v>
      </c>
      <c r="D61" s="11">
        <v>40685</v>
      </c>
      <c r="E61" s="12">
        <v>68</v>
      </c>
      <c r="F61" s="4">
        <v>14</v>
      </c>
      <c r="G61" s="12">
        <v>80</v>
      </c>
      <c r="H61" s="4" t="s">
        <v>167</v>
      </c>
      <c r="I61" s="19">
        <v>15996</v>
      </c>
      <c r="J61" s="11">
        <v>44706</v>
      </c>
      <c r="K61" s="19">
        <v>441</v>
      </c>
      <c r="L61" s="4" t="s">
        <v>168</v>
      </c>
      <c r="M61" s="7"/>
    </row>
    <row r="62" spans="1:13" ht="16.5" x14ac:dyDescent="0.6">
      <c r="A62" s="4">
        <v>11816</v>
      </c>
      <c r="B62" s="5" t="s">
        <v>172</v>
      </c>
      <c r="C62" s="5" t="s">
        <v>835</v>
      </c>
      <c r="D62" s="11">
        <v>66132</v>
      </c>
      <c r="E62" s="12">
        <v>13</v>
      </c>
      <c r="F62" s="4">
        <v>7</v>
      </c>
      <c r="G62" s="12">
        <v>8</v>
      </c>
      <c r="H62" s="4" t="s">
        <v>170</v>
      </c>
      <c r="I62" s="19">
        <v>14491</v>
      </c>
      <c r="J62" s="11">
        <v>41669</v>
      </c>
      <c r="K62" s="19">
        <v>443</v>
      </c>
      <c r="L62" s="4" t="s">
        <v>171</v>
      </c>
      <c r="M62" s="7"/>
    </row>
    <row r="63" spans="1:13" ht="16.5" x14ac:dyDescent="0.6">
      <c r="A63" s="4">
        <v>9514</v>
      </c>
      <c r="B63" s="5" t="s">
        <v>174</v>
      </c>
      <c r="C63" s="5" t="s">
        <v>835</v>
      </c>
      <c r="D63" s="11">
        <v>18933</v>
      </c>
      <c r="E63" s="12">
        <v>73</v>
      </c>
      <c r="F63" s="4">
        <v>18</v>
      </c>
      <c r="G63" s="12">
        <v>80</v>
      </c>
      <c r="H63" s="4" t="s">
        <v>173</v>
      </c>
      <c r="I63" s="19">
        <v>17544</v>
      </c>
      <c r="J63" s="11">
        <v>46165</v>
      </c>
      <c r="K63" s="19">
        <v>596</v>
      </c>
      <c r="L63" s="4" t="s">
        <v>70</v>
      </c>
      <c r="M63" s="7"/>
    </row>
    <row r="64" spans="1:13" ht="16.5" x14ac:dyDescent="0.6">
      <c r="A64" s="4">
        <v>10047</v>
      </c>
      <c r="B64" s="5" t="s">
        <v>177</v>
      </c>
      <c r="C64" s="5" t="s">
        <v>835</v>
      </c>
      <c r="D64" s="11">
        <v>40721</v>
      </c>
      <c r="E64" s="12">
        <v>19</v>
      </c>
      <c r="F64" s="4">
        <v>35</v>
      </c>
      <c r="G64" s="12">
        <v>28</v>
      </c>
      <c r="H64" s="4" t="s">
        <v>175</v>
      </c>
      <c r="I64" s="19">
        <v>15786</v>
      </c>
      <c r="J64" s="11">
        <v>42092</v>
      </c>
      <c r="K64" s="19">
        <v>429</v>
      </c>
      <c r="L64" s="4" t="s">
        <v>176</v>
      </c>
      <c r="M64" s="7"/>
    </row>
    <row r="65" spans="1:13" ht="16.5" x14ac:dyDescent="0.6">
      <c r="A65" s="4">
        <v>9987</v>
      </c>
      <c r="B65" s="5" t="s">
        <v>179</v>
      </c>
      <c r="C65" s="5" t="s">
        <v>835</v>
      </c>
      <c r="D65" s="11">
        <v>42448</v>
      </c>
      <c r="E65" s="12">
        <v>138</v>
      </c>
      <c r="F65" s="4">
        <v>28</v>
      </c>
      <c r="G65" s="12">
        <v>87</v>
      </c>
      <c r="H65" s="4" t="s">
        <v>178</v>
      </c>
      <c r="I65" s="19">
        <v>11149</v>
      </c>
      <c r="J65" s="11">
        <v>34590</v>
      </c>
      <c r="K65" s="19">
        <v>418</v>
      </c>
      <c r="L65" s="4" t="s">
        <v>146</v>
      </c>
      <c r="M65" s="7"/>
    </row>
    <row r="66" spans="1:13" ht="16.5" x14ac:dyDescent="0.6">
      <c r="A66" s="4">
        <v>10014</v>
      </c>
      <c r="B66" s="5" t="s">
        <v>182</v>
      </c>
      <c r="C66" s="5" t="s">
        <v>835</v>
      </c>
      <c r="D66" s="11">
        <v>23822</v>
      </c>
      <c r="E66" s="12">
        <v>73</v>
      </c>
      <c r="F66" s="4">
        <v>8</v>
      </c>
      <c r="G66" s="12">
        <v>79</v>
      </c>
      <c r="H66" s="4" t="s">
        <v>180</v>
      </c>
      <c r="I66" s="19">
        <v>13576</v>
      </c>
      <c r="J66" s="11">
        <v>38667</v>
      </c>
      <c r="K66" s="19">
        <v>432</v>
      </c>
      <c r="L66" s="4" t="s">
        <v>181</v>
      </c>
      <c r="M66" s="7"/>
    </row>
    <row r="67" spans="1:13" ht="16.5" x14ac:dyDescent="0.6">
      <c r="A67" s="4">
        <v>3895</v>
      </c>
      <c r="B67" s="5" t="s">
        <v>184</v>
      </c>
      <c r="C67" s="5" t="s">
        <v>835</v>
      </c>
      <c r="D67" s="11">
        <v>35475</v>
      </c>
      <c r="E67" s="12">
        <v>63</v>
      </c>
      <c r="F67" s="4">
        <v>21</v>
      </c>
      <c r="G67" s="12">
        <v>52</v>
      </c>
      <c r="H67" s="4" t="s">
        <v>183</v>
      </c>
      <c r="I67" s="19">
        <v>15555</v>
      </c>
      <c r="J67" s="11">
        <v>44319</v>
      </c>
      <c r="K67" s="19">
        <v>475</v>
      </c>
      <c r="L67" s="4" t="s">
        <v>13</v>
      </c>
      <c r="M67" s="7"/>
    </row>
    <row r="68" spans="1:13" ht="16.5" x14ac:dyDescent="0.6">
      <c r="A68" s="4">
        <v>5961</v>
      </c>
      <c r="B68" s="5" t="s">
        <v>186</v>
      </c>
      <c r="C68" s="5" t="s">
        <v>835</v>
      </c>
      <c r="D68" s="11">
        <v>33385</v>
      </c>
      <c r="E68" s="12">
        <v>55</v>
      </c>
      <c r="F68" s="4">
        <v>17</v>
      </c>
      <c r="G68" s="12">
        <v>77</v>
      </c>
      <c r="H68" s="4" t="s">
        <v>185</v>
      </c>
      <c r="I68" s="19">
        <v>15776</v>
      </c>
      <c r="J68" s="11">
        <v>48794</v>
      </c>
      <c r="K68" s="19">
        <v>560</v>
      </c>
      <c r="L68" s="4" t="s">
        <v>67</v>
      </c>
      <c r="M68" s="7"/>
    </row>
    <row r="69" spans="1:13" ht="16.5" x14ac:dyDescent="0.6">
      <c r="A69" s="4">
        <v>7862</v>
      </c>
      <c r="B69" s="5" t="s">
        <v>188</v>
      </c>
      <c r="C69" s="5" t="s">
        <v>835</v>
      </c>
      <c r="D69" s="11">
        <v>26131</v>
      </c>
      <c r="E69" s="12">
        <v>44</v>
      </c>
      <c r="F69" s="4">
        <v>10</v>
      </c>
      <c r="G69" s="12">
        <v>100</v>
      </c>
      <c r="H69" s="4" t="s">
        <v>187</v>
      </c>
      <c r="I69" s="19">
        <v>16998</v>
      </c>
      <c r="J69" s="11">
        <v>46405</v>
      </c>
      <c r="K69" s="19">
        <v>565</v>
      </c>
      <c r="L69" s="4" t="s">
        <v>22</v>
      </c>
      <c r="M69" s="7"/>
    </row>
    <row r="70" spans="1:13" ht="16.5" x14ac:dyDescent="0.6">
      <c r="A70" s="4">
        <v>55062</v>
      </c>
      <c r="B70" s="5" t="s">
        <v>190</v>
      </c>
      <c r="C70" s="5" t="s">
        <v>835</v>
      </c>
      <c r="D70" s="11">
        <v>26638</v>
      </c>
      <c r="E70" s="12">
        <v>88</v>
      </c>
      <c r="F70" s="4">
        <v>16</v>
      </c>
      <c r="G70" s="12">
        <v>78</v>
      </c>
      <c r="H70" s="4" t="s">
        <v>189</v>
      </c>
      <c r="I70" s="19">
        <v>19950</v>
      </c>
      <c r="J70" s="11">
        <v>56361</v>
      </c>
      <c r="K70" s="19">
        <v>688</v>
      </c>
      <c r="L70" s="4" t="s">
        <v>22</v>
      </c>
      <c r="M70" s="7"/>
    </row>
    <row r="71" spans="1:13" ht="16.5" x14ac:dyDescent="0.6">
      <c r="A71" s="4">
        <v>9701</v>
      </c>
      <c r="B71" s="5" t="s">
        <v>193</v>
      </c>
      <c r="C71" s="5" t="s">
        <v>835</v>
      </c>
      <c r="D71" s="11">
        <v>33308</v>
      </c>
      <c r="E71" s="12">
        <v>58</v>
      </c>
      <c r="F71" s="4">
        <v>8</v>
      </c>
      <c r="G71" s="12">
        <v>29</v>
      </c>
      <c r="H71" s="4" t="s">
        <v>191</v>
      </c>
      <c r="I71" s="19">
        <v>14882</v>
      </c>
      <c r="J71" s="11">
        <v>43920</v>
      </c>
      <c r="K71" s="19">
        <v>428</v>
      </c>
      <c r="L71" s="4" t="s">
        <v>192</v>
      </c>
      <c r="M71" s="7"/>
    </row>
    <row r="72" spans="1:13" ht="16.5" x14ac:dyDescent="0.6">
      <c r="A72" s="4">
        <v>6635</v>
      </c>
      <c r="B72" s="5" t="s">
        <v>196</v>
      </c>
      <c r="C72" s="5" t="s">
        <v>835</v>
      </c>
      <c r="D72" s="11">
        <v>41222</v>
      </c>
      <c r="E72" s="12">
        <v>207</v>
      </c>
      <c r="F72" s="4">
        <v>30</v>
      </c>
      <c r="G72" s="12">
        <v>213</v>
      </c>
      <c r="H72" s="4" t="s">
        <v>194</v>
      </c>
      <c r="I72" s="19">
        <v>11866</v>
      </c>
      <c r="J72" s="11">
        <v>49665</v>
      </c>
      <c r="K72" s="19">
        <v>406</v>
      </c>
      <c r="L72" s="4" t="s">
        <v>195</v>
      </c>
      <c r="M72" s="7"/>
    </row>
    <row r="73" spans="1:13" ht="16.5" x14ac:dyDescent="0.6">
      <c r="A73" s="4">
        <v>6038</v>
      </c>
      <c r="B73" s="5" t="s">
        <v>198</v>
      </c>
      <c r="C73" s="5" t="s">
        <v>835</v>
      </c>
      <c r="D73" s="11">
        <v>27048</v>
      </c>
      <c r="E73" s="12">
        <v>30</v>
      </c>
      <c r="F73" s="4">
        <v>12</v>
      </c>
      <c r="G73" s="12">
        <v>32</v>
      </c>
      <c r="H73" s="4" t="s">
        <v>197</v>
      </c>
      <c r="I73" s="19">
        <v>12604</v>
      </c>
      <c r="J73" s="11">
        <v>35780</v>
      </c>
      <c r="K73" s="19">
        <v>417</v>
      </c>
      <c r="L73" s="4" t="s">
        <v>156</v>
      </c>
      <c r="M73" s="7"/>
    </row>
    <row r="74" spans="1:13" ht="16.5" x14ac:dyDescent="0.6">
      <c r="A74" s="4">
        <v>1192</v>
      </c>
      <c r="B74" s="5" t="s">
        <v>200</v>
      </c>
      <c r="C74" s="5" t="s">
        <v>835</v>
      </c>
      <c r="D74" s="11">
        <v>36160</v>
      </c>
      <c r="E74" s="12">
        <v>30</v>
      </c>
      <c r="F74" s="4">
        <v>11</v>
      </c>
      <c r="G74" s="12">
        <v>59</v>
      </c>
      <c r="H74" s="4" t="s">
        <v>199</v>
      </c>
      <c r="I74" s="19">
        <v>16590</v>
      </c>
      <c r="J74" s="11">
        <v>52762</v>
      </c>
      <c r="K74" s="19">
        <v>434</v>
      </c>
      <c r="L74" s="4" t="s">
        <v>195</v>
      </c>
      <c r="M74" s="7"/>
    </row>
    <row r="75" spans="1:13" ht="16.5" x14ac:dyDescent="0.6">
      <c r="A75" s="4">
        <v>5143</v>
      </c>
      <c r="B75" s="5" t="s">
        <v>202</v>
      </c>
      <c r="C75" s="5" t="s">
        <v>835</v>
      </c>
      <c r="D75" s="11">
        <v>36342</v>
      </c>
      <c r="E75" s="12">
        <v>48</v>
      </c>
      <c r="F75" s="4">
        <v>11</v>
      </c>
      <c r="G75" s="12">
        <v>78</v>
      </c>
      <c r="H75" s="4" t="s">
        <v>201</v>
      </c>
      <c r="I75" s="19">
        <v>13262</v>
      </c>
      <c r="J75" s="11">
        <v>44297</v>
      </c>
      <c r="K75" s="19">
        <v>430</v>
      </c>
      <c r="L75" s="4" t="s">
        <v>192</v>
      </c>
      <c r="M75" s="7"/>
    </row>
    <row r="76" spans="1:13" ht="16.5" x14ac:dyDescent="0.6">
      <c r="A76" s="4">
        <v>7478</v>
      </c>
      <c r="B76" s="5" t="s">
        <v>204</v>
      </c>
      <c r="C76" s="5" t="s">
        <v>835</v>
      </c>
      <c r="D76" s="11">
        <v>36841</v>
      </c>
      <c r="E76" s="12">
        <v>113</v>
      </c>
      <c r="F76" s="4">
        <v>29</v>
      </c>
      <c r="G76" s="12">
        <v>164</v>
      </c>
      <c r="H76" s="4" t="s">
        <v>203</v>
      </c>
      <c r="I76" s="19">
        <v>10543</v>
      </c>
      <c r="J76" s="11">
        <v>33271</v>
      </c>
      <c r="K76" s="19">
        <v>371</v>
      </c>
      <c r="L76" s="4" t="s">
        <v>181</v>
      </c>
      <c r="M76" s="7"/>
    </row>
    <row r="77" spans="1:13" ht="16.5" x14ac:dyDescent="0.6">
      <c r="A77" s="4">
        <v>4000</v>
      </c>
      <c r="B77" s="5" t="s">
        <v>206</v>
      </c>
      <c r="C77" s="5" t="s">
        <v>835</v>
      </c>
      <c r="D77" s="11">
        <v>45732</v>
      </c>
      <c r="E77" s="12">
        <v>146</v>
      </c>
      <c r="F77" s="4">
        <v>14</v>
      </c>
      <c r="G77" s="12">
        <v>166</v>
      </c>
      <c r="H77" s="4" t="s">
        <v>205</v>
      </c>
      <c r="I77" s="19">
        <v>11865</v>
      </c>
      <c r="J77" s="11">
        <v>36797</v>
      </c>
      <c r="K77" s="19">
        <v>416</v>
      </c>
      <c r="L77" s="4" t="s">
        <v>87</v>
      </c>
      <c r="M77" s="7"/>
    </row>
    <row r="78" spans="1:13" ht="16.5" x14ac:dyDescent="0.6">
      <c r="A78" s="4">
        <v>55078</v>
      </c>
      <c r="B78" s="5" t="s">
        <v>208</v>
      </c>
      <c r="C78" s="5" t="s">
        <v>835</v>
      </c>
      <c r="D78" s="11">
        <v>29841</v>
      </c>
      <c r="E78" s="12">
        <v>257</v>
      </c>
      <c r="F78" s="4">
        <v>20</v>
      </c>
      <c r="G78" s="12">
        <v>163</v>
      </c>
      <c r="H78" s="4" t="s">
        <v>207</v>
      </c>
      <c r="I78" s="19">
        <v>12724</v>
      </c>
      <c r="J78" s="11">
        <v>34627</v>
      </c>
      <c r="K78" s="19">
        <v>424</v>
      </c>
      <c r="L78" s="4" t="s">
        <v>22</v>
      </c>
      <c r="M78" s="7"/>
    </row>
    <row r="79" spans="1:13" ht="16.5" x14ac:dyDescent="0.6">
      <c r="A79" s="4">
        <v>5774</v>
      </c>
      <c r="B79" s="5" t="s">
        <v>210</v>
      </c>
      <c r="C79" s="5" t="s">
        <v>835</v>
      </c>
      <c r="D79" s="11">
        <v>20945</v>
      </c>
      <c r="E79" s="12">
        <v>119</v>
      </c>
      <c r="F79" s="4">
        <v>21</v>
      </c>
      <c r="G79" s="12">
        <v>85</v>
      </c>
      <c r="H79" s="4" t="s">
        <v>136</v>
      </c>
      <c r="I79" s="19">
        <v>10519</v>
      </c>
      <c r="J79" s="11">
        <v>29692</v>
      </c>
      <c r="K79" s="19">
        <v>393</v>
      </c>
      <c r="L79" s="4" t="s">
        <v>209</v>
      </c>
      <c r="M79" s="7"/>
    </row>
    <row r="80" spans="1:13" ht="16.5" x14ac:dyDescent="0.6">
      <c r="A80" s="4">
        <v>55098</v>
      </c>
      <c r="B80" s="5" t="s">
        <v>213</v>
      </c>
      <c r="C80" s="5" t="s">
        <v>835</v>
      </c>
      <c r="D80" s="11">
        <v>28456</v>
      </c>
      <c r="E80" s="12">
        <v>193</v>
      </c>
      <c r="F80" s="4">
        <v>38</v>
      </c>
      <c r="G80" s="12">
        <v>81</v>
      </c>
      <c r="H80" s="4" t="s">
        <v>211</v>
      </c>
      <c r="I80" s="19">
        <v>9566</v>
      </c>
      <c r="J80" s="11">
        <v>25127</v>
      </c>
      <c r="K80" s="19">
        <v>413</v>
      </c>
      <c r="L80" s="4" t="s">
        <v>212</v>
      </c>
      <c r="M80" s="7"/>
    </row>
    <row r="81" spans="1:13" ht="16.5" x14ac:dyDescent="0.6">
      <c r="A81" s="4">
        <v>4590</v>
      </c>
      <c r="B81" s="5" t="s">
        <v>215</v>
      </c>
      <c r="C81" s="5" t="s">
        <v>835</v>
      </c>
      <c r="D81" s="11">
        <v>28879</v>
      </c>
      <c r="E81" s="12">
        <v>51</v>
      </c>
      <c r="F81" s="4">
        <v>22</v>
      </c>
      <c r="G81" s="12">
        <v>81</v>
      </c>
      <c r="H81" s="4" t="s">
        <v>214</v>
      </c>
      <c r="I81" s="19">
        <v>14689</v>
      </c>
      <c r="J81" s="11">
        <v>41244</v>
      </c>
      <c r="K81" s="19">
        <v>484</v>
      </c>
      <c r="L81" s="4" t="s">
        <v>156</v>
      </c>
      <c r="M81" s="7"/>
    </row>
    <row r="82" spans="1:13" ht="16.5" x14ac:dyDescent="0.6">
      <c r="A82" s="4">
        <v>1763</v>
      </c>
      <c r="B82" s="5" t="s">
        <v>217</v>
      </c>
      <c r="C82" s="5" t="s">
        <v>835</v>
      </c>
      <c r="D82" s="11">
        <v>35424</v>
      </c>
      <c r="E82" s="12">
        <v>68</v>
      </c>
      <c r="F82" s="4">
        <v>19</v>
      </c>
      <c r="G82" s="12">
        <v>152</v>
      </c>
      <c r="H82" s="4" t="s">
        <v>216</v>
      </c>
      <c r="I82" s="19">
        <v>15132</v>
      </c>
      <c r="J82" s="11">
        <v>42427</v>
      </c>
      <c r="K82" s="19">
        <v>529</v>
      </c>
      <c r="L82" s="4" t="s">
        <v>149</v>
      </c>
      <c r="M82" s="7"/>
    </row>
    <row r="83" spans="1:13" ht="16.5" x14ac:dyDescent="0.6">
      <c r="A83" s="4">
        <v>6371</v>
      </c>
      <c r="B83" s="5" t="s">
        <v>220</v>
      </c>
      <c r="C83" s="5" t="s">
        <v>835</v>
      </c>
      <c r="D83" s="11">
        <v>41712</v>
      </c>
      <c r="E83" s="12">
        <v>551</v>
      </c>
      <c r="F83" s="4">
        <v>13</v>
      </c>
      <c r="G83" s="12">
        <v>187</v>
      </c>
      <c r="H83" s="4" t="s">
        <v>218</v>
      </c>
      <c r="I83" s="19">
        <v>13785</v>
      </c>
      <c r="J83" s="11">
        <v>54926</v>
      </c>
      <c r="K83" s="19">
        <v>769</v>
      </c>
      <c r="L83" s="4" t="s">
        <v>219</v>
      </c>
      <c r="M83" s="7"/>
    </row>
    <row r="84" spans="1:13" ht="16.5" x14ac:dyDescent="0.6">
      <c r="A84" s="4">
        <v>5548</v>
      </c>
      <c r="B84" s="5" t="s">
        <v>223</v>
      </c>
      <c r="C84" s="5" t="s">
        <v>835</v>
      </c>
      <c r="D84" s="11">
        <v>33846</v>
      </c>
      <c r="E84" s="12">
        <v>170</v>
      </c>
      <c r="F84" s="4">
        <v>24</v>
      </c>
      <c r="G84" s="12">
        <v>125</v>
      </c>
      <c r="H84" s="4" t="s">
        <v>221</v>
      </c>
      <c r="I84" s="19">
        <v>12170</v>
      </c>
      <c r="J84" s="11">
        <v>32599</v>
      </c>
      <c r="K84" s="19">
        <v>413</v>
      </c>
      <c r="L84" s="4" t="s">
        <v>222</v>
      </c>
      <c r="M84" s="7"/>
    </row>
    <row r="85" spans="1:13" ht="16.5" x14ac:dyDescent="0.6">
      <c r="A85" s="4">
        <v>7164</v>
      </c>
      <c r="B85" s="5" t="s">
        <v>226</v>
      </c>
      <c r="C85" s="5" t="s">
        <v>835</v>
      </c>
      <c r="D85" s="11">
        <v>42816</v>
      </c>
      <c r="E85" s="12">
        <v>75</v>
      </c>
      <c r="F85" s="4">
        <v>10</v>
      </c>
      <c r="G85" s="12">
        <v>41</v>
      </c>
      <c r="H85" s="4" t="s">
        <v>224</v>
      </c>
      <c r="I85" s="19">
        <v>16980</v>
      </c>
      <c r="J85" s="11">
        <v>51361</v>
      </c>
      <c r="K85" s="19">
        <v>505</v>
      </c>
      <c r="L85" s="4" t="s">
        <v>225</v>
      </c>
      <c r="M85" s="7"/>
    </row>
    <row r="86" spans="1:13" ht="16.5" x14ac:dyDescent="0.6">
      <c r="A86" s="4">
        <v>55196</v>
      </c>
      <c r="B86" s="5" t="s">
        <v>228</v>
      </c>
      <c r="C86" s="5" t="s">
        <v>835</v>
      </c>
      <c r="D86" s="11">
        <v>39449</v>
      </c>
      <c r="E86" s="12">
        <v>26</v>
      </c>
      <c r="F86" s="4">
        <v>11</v>
      </c>
      <c r="G86" s="12">
        <v>23</v>
      </c>
      <c r="H86" s="4" t="s">
        <v>227</v>
      </c>
      <c r="I86" s="19">
        <v>12281</v>
      </c>
      <c r="J86" s="11">
        <v>39774</v>
      </c>
      <c r="K86" s="19">
        <v>435</v>
      </c>
      <c r="L86" s="4" t="s">
        <v>19</v>
      </c>
      <c r="M86" s="7"/>
    </row>
    <row r="87" spans="1:13" ht="16.5" x14ac:dyDescent="0.6">
      <c r="A87" s="4">
        <v>4335</v>
      </c>
      <c r="B87" s="5" t="s">
        <v>226</v>
      </c>
      <c r="C87" s="5" t="s">
        <v>835</v>
      </c>
      <c r="D87" s="11">
        <v>45184</v>
      </c>
      <c r="E87" s="12">
        <v>35</v>
      </c>
      <c r="F87" s="4">
        <v>25</v>
      </c>
      <c r="G87" s="12">
        <v>44</v>
      </c>
      <c r="H87" s="4" t="s">
        <v>229</v>
      </c>
      <c r="I87" s="19">
        <v>14174</v>
      </c>
      <c r="J87" s="11">
        <v>39210</v>
      </c>
      <c r="K87" s="19">
        <v>433</v>
      </c>
      <c r="L87" s="4" t="s">
        <v>230</v>
      </c>
      <c r="M87" s="7"/>
    </row>
    <row r="88" spans="1:13" ht="16.5" x14ac:dyDescent="0.6">
      <c r="A88" s="4">
        <v>55117</v>
      </c>
      <c r="B88" s="5" t="s">
        <v>232</v>
      </c>
      <c r="C88" s="5" t="s">
        <v>835</v>
      </c>
      <c r="D88" s="11">
        <v>19660</v>
      </c>
      <c r="E88" s="12">
        <v>82</v>
      </c>
      <c r="F88" s="4">
        <v>10</v>
      </c>
      <c r="G88" s="12">
        <v>74</v>
      </c>
      <c r="H88" s="4" t="s">
        <v>231</v>
      </c>
      <c r="I88" s="19">
        <v>21996</v>
      </c>
      <c r="J88" s="11">
        <v>57475</v>
      </c>
      <c r="K88" s="19">
        <v>696</v>
      </c>
      <c r="L88" s="4" t="s">
        <v>146</v>
      </c>
      <c r="M88" s="7"/>
    </row>
    <row r="89" spans="1:13" ht="16.5" x14ac:dyDescent="0.6">
      <c r="A89" s="4">
        <v>55132</v>
      </c>
      <c r="B89" s="5" t="s">
        <v>235</v>
      </c>
      <c r="C89" s="5" t="s">
        <v>835</v>
      </c>
      <c r="D89" s="11">
        <v>30370</v>
      </c>
      <c r="E89" s="12">
        <v>47</v>
      </c>
      <c r="F89" s="4">
        <v>23</v>
      </c>
      <c r="G89" s="12">
        <v>81</v>
      </c>
      <c r="H89" s="4" t="s">
        <v>233</v>
      </c>
      <c r="I89" s="19">
        <v>9193</v>
      </c>
      <c r="J89" s="11">
        <v>23741</v>
      </c>
      <c r="K89" s="19">
        <v>375</v>
      </c>
      <c r="L89" s="4" t="s">
        <v>234</v>
      </c>
      <c r="M89" s="7"/>
    </row>
    <row r="90" spans="1:13" ht="16.5" x14ac:dyDescent="0.6">
      <c r="A90" s="4">
        <v>9831</v>
      </c>
      <c r="B90" s="5" t="s">
        <v>237</v>
      </c>
      <c r="C90" s="5" t="s">
        <v>835</v>
      </c>
      <c r="D90" s="11">
        <v>31129</v>
      </c>
      <c r="E90" s="12">
        <v>45</v>
      </c>
      <c r="F90" s="4">
        <v>26</v>
      </c>
      <c r="G90" s="12">
        <v>78</v>
      </c>
      <c r="H90" s="4" t="s">
        <v>236</v>
      </c>
      <c r="I90" s="19">
        <v>11453</v>
      </c>
      <c r="J90" s="11">
        <v>29556</v>
      </c>
      <c r="K90" s="19">
        <v>432</v>
      </c>
      <c r="L90" s="4" t="s">
        <v>106</v>
      </c>
      <c r="M90" s="7"/>
    </row>
    <row r="91" spans="1:13" ht="16.5" x14ac:dyDescent="0.6">
      <c r="A91" s="4">
        <v>10305</v>
      </c>
      <c r="B91" s="5" t="s">
        <v>239</v>
      </c>
      <c r="C91" s="5" t="s">
        <v>835</v>
      </c>
      <c r="D91" s="11">
        <v>37796</v>
      </c>
      <c r="E91" s="12">
        <v>13</v>
      </c>
      <c r="F91" s="4">
        <v>37</v>
      </c>
      <c r="G91" s="12">
        <v>13</v>
      </c>
      <c r="H91" s="4" t="s">
        <v>183</v>
      </c>
      <c r="I91" s="19">
        <v>11090</v>
      </c>
      <c r="J91" s="11">
        <v>33091</v>
      </c>
      <c r="K91" s="19">
        <v>435</v>
      </c>
      <c r="L91" s="4" t="s">
        <v>238</v>
      </c>
      <c r="M91" s="7"/>
    </row>
    <row r="92" spans="1:13" ht="16.5" x14ac:dyDescent="0.6">
      <c r="A92" s="4">
        <v>9442</v>
      </c>
      <c r="B92" s="5" t="s">
        <v>242</v>
      </c>
      <c r="C92" s="5" t="s">
        <v>835</v>
      </c>
      <c r="D92" s="11">
        <v>24995</v>
      </c>
      <c r="E92" s="12">
        <v>4</v>
      </c>
      <c r="F92" s="4">
        <v>17</v>
      </c>
      <c r="G92" s="12">
        <v>5</v>
      </c>
      <c r="H92" s="4" t="s">
        <v>240</v>
      </c>
      <c r="I92" s="19">
        <v>15206</v>
      </c>
      <c r="J92" s="11">
        <v>40022</v>
      </c>
      <c r="K92" s="19">
        <v>479</v>
      </c>
      <c r="L92" s="4" t="s">
        <v>241</v>
      </c>
      <c r="M92" s="7"/>
    </row>
    <row r="93" spans="1:13" ht="16.5" x14ac:dyDescent="0.6">
      <c r="A93" s="4">
        <v>9033</v>
      </c>
      <c r="B93" s="5" t="s">
        <v>244</v>
      </c>
      <c r="C93" s="5" t="s">
        <v>835</v>
      </c>
      <c r="D93" s="11">
        <v>27762</v>
      </c>
      <c r="E93" s="12">
        <v>44</v>
      </c>
      <c r="F93" s="4">
        <v>22</v>
      </c>
      <c r="G93" s="12">
        <v>75</v>
      </c>
      <c r="H93" s="4" t="s">
        <v>243</v>
      </c>
      <c r="I93" s="19">
        <v>14875</v>
      </c>
      <c r="J93" s="11">
        <v>44431</v>
      </c>
      <c r="K93" s="19">
        <v>436</v>
      </c>
      <c r="L93" s="4" t="s">
        <v>225</v>
      </c>
      <c r="M93" s="7"/>
    </row>
    <row r="94" spans="1:13" ht="16.5" x14ac:dyDescent="0.6">
      <c r="A94" s="4">
        <v>2839</v>
      </c>
      <c r="B94" s="5" t="s">
        <v>246</v>
      </c>
      <c r="C94" s="5" t="s">
        <v>835</v>
      </c>
      <c r="D94" s="11">
        <v>47797</v>
      </c>
      <c r="E94" s="12">
        <v>75</v>
      </c>
      <c r="F94" s="4">
        <v>14</v>
      </c>
      <c r="G94" s="12">
        <v>82</v>
      </c>
      <c r="H94" s="4" t="s">
        <v>245</v>
      </c>
      <c r="I94" s="19">
        <v>18396</v>
      </c>
      <c r="J94" s="11">
        <v>55044</v>
      </c>
      <c r="K94" s="19">
        <v>468</v>
      </c>
      <c r="L94" s="4" t="s">
        <v>120</v>
      </c>
      <c r="M94" s="7"/>
    </row>
    <row r="95" spans="1:13" ht="16.5" x14ac:dyDescent="0.6">
      <c r="A95" s="4">
        <v>5733</v>
      </c>
      <c r="B95" s="5" t="s">
        <v>248</v>
      </c>
      <c r="C95" s="5" t="s">
        <v>835</v>
      </c>
      <c r="D95" s="11">
        <v>40048</v>
      </c>
      <c r="E95" s="12">
        <v>12</v>
      </c>
      <c r="F95" s="4">
        <v>14</v>
      </c>
      <c r="G95" s="12">
        <v>13</v>
      </c>
      <c r="H95" s="4" t="s">
        <v>247</v>
      </c>
      <c r="I95" s="19">
        <v>10867</v>
      </c>
      <c r="J95" s="11">
        <v>33655</v>
      </c>
      <c r="K95" s="19">
        <v>435</v>
      </c>
      <c r="L95" s="4" t="s">
        <v>70</v>
      </c>
      <c r="M95" s="7"/>
    </row>
    <row r="96" spans="1:13" ht="16.5" x14ac:dyDescent="0.6">
      <c r="A96" s="4">
        <v>3814</v>
      </c>
      <c r="B96" s="5" t="s">
        <v>250</v>
      </c>
      <c r="C96" s="5" t="s">
        <v>835</v>
      </c>
      <c r="D96" s="11">
        <v>26859</v>
      </c>
      <c r="E96" s="12">
        <v>40</v>
      </c>
      <c r="F96" s="4">
        <v>10</v>
      </c>
      <c r="G96" s="12">
        <v>83</v>
      </c>
      <c r="H96" s="4" t="s">
        <v>249</v>
      </c>
      <c r="I96" s="19">
        <v>13831</v>
      </c>
      <c r="J96" s="11">
        <v>38577</v>
      </c>
      <c r="K96" s="19">
        <v>464</v>
      </c>
      <c r="L96" s="4" t="s">
        <v>241</v>
      </c>
      <c r="M96" s="7"/>
    </row>
    <row r="97" spans="1:13" ht="16.5" x14ac:dyDescent="0.6">
      <c r="A97" s="4">
        <v>6937</v>
      </c>
      <c r="B97" s="5" t="s">
        <v>253</v>
      </c>
      <c r="C97" s="5" t="s">
        <v>835</v>
      </c>
      <c r="D97" s="11">
        <v>25431</v>
      </c>
      <c r="E97" s="12">
        <v>78</v>
      </c>
      <c r="F97" s="4">
        <v>12</v>
      </c>
      <c r="G97" s="12">
        <v>101</v>
      </c>
      <c r="H97" s="4" t="s">
        <v>251</v>
      </c>
      <c r="I97" s="19">
        <v>16839</v>
      </c>
      <c r="J97" s="11">
        <v>45612</v>
      </c>
      <c r="K97" s="19">
        <v>652</v>
      </c>
      <c r="L97" s="4" t="s">
        <v>252</v>
      </c>
      <c r="M97" s="7"/>
    </row>
    <row r="98" spans="1:13" ht="16.5" x14ac:dyDescent="0.6">
      <c r="A98" s="4">
        <v>8257</v>
      </c>
      <c r="B98" s="5" t="s">
        <v>255</v>
      </c>
      <c r="C98" s="5" t="s">
        <v>835</v>
      </c>
      <c r="D98" s="11">
        <v>28599</v>
      </c>
      <c r="E98" s="12">
        <v>105</v>
      </c>
      <c r="F98" s="4">
        <v>10</v>
      </c>
      <c r="G98" s="12">
        <v>152</v>
      </c>
      <c r="H98" s="4" t="s">
        <v>254</v>
      </c>
      <c r="I98" s="19">
        <v>23890</v>
      </c>
      <c r="J98" s="11">
        <v>61728</v>
      </c>
      <c r="K98" s="19">
        <v>636</v>
      </c>
      <c r="L98" s="4" t="s">
        <v>44</v>
      </c>
      <c r="M98" s="7"/>
    </row>
    <row r="99" spans="1:13" ht="16.5" x14ac:dyDescent="0.6">
      <c r="A99" s="4">
        <v>5420</v>
      </c>
      <c r="B99" s="5" t="s">
        <v>258</v>
      </c>
      <c r="C99" s="5" t="s">
        <v>835</v>
      </c>
      <c r="D99" s="11">
        <v>36552</v>
      </c>
      <c r="E99" s="12">
        <v>17</v>
      </c>
      <c r="F99" s="4">
        <v>26</v>
      </c>
      <c r="G99" s="12">
        <v>35</v>
      </c>
      <c r="H99" s="4" t="s">
        <v>256</v>
      </c>
      <c r="I99" s="19">
        <v>11013</v>
      </c>
      <c r="J99" s="11">
        <v>28279</v>
      </c>
      <c r="K99" s="19">
        <v>382</v>
      </c>
      <c r="L99" s="4" t="s">
        <v>257</v>
      </c>
      <c r="M99" s="7"/>
    </row>
    <row r="100" spans="1:13" ht="16.5" x14ac:dyDescent="0.6">
      <c r="A100" s="4">
        <v>55249</v>
      </c>
      <c r="B100" s="5" t="s">
        <v>260</v>
      </c>
      <c r="C100" s="5" t="s">
        <v>835</v>
      </c>
      <c r="D100" s="11">
        <v>28749</v>
      </c>
      <c r="E100" s="12">
        <v>15</v>
      </c>
      <c r="F100" s="4">
        <v>29</v>
      </c>
      <c r="G100" s="12">
        <v>16</v>
      </c>
      <c r="H100" s="4" t="s">
        <v>259</v>
      </c>
      <c r="I100" s="19">
        <v>12557</v>
      </c>
      <c r="J100" s="11">
        <v>36240</v>
      </c>
      <c r="K100" s="19">
        <v>453</v>
      </c>
      <c r="L100" s="4" t="s">
        <v>149</v>
      </c>
      <c r="M100" s="7"/>
    </row>
    <row r="101" spans="1:13" ht="16.5" x14ac:dyDescent="0.6">
      <c r="A101" s="4">
        <v>10702</v>
      </c>
      <c r="B101" s="5" t="s">
        <v>262</v>
      </c>
      <c r="C101" s="5" t="s">
        <v>835</v>
      </c>
      <c r="D101" s="11">
        <v>38554</v>
      </c>
      <c r="E101" s="12">
        <v>40</v>
      </c>
      <c r="F101" s="4">
        <v>8</v>
      </c>
      <c r="G101" s="12">
        <v>51</v>
      </c>
      <c r="H101" s="4" t="s">
        <v>261</v>
      </c>
      <c r="I101" s="19">
        <v>11182</v>
      </c>
      <c r="J101" s="11">
        <v>35210</v>
      </c>
      <c r="K101" s="19">
        <v>425</v>
      </c>
      <c r="L101" s="4" t="s">
        <v>146</v>
      </c>
      <c r="M101" s="7"/>
    </row>
    <row r="102" spans="1:13" ht="16.5" x14ac:dyDescent="0.6">
      <c r="A102" s="4">
        <v>9040</v>
      </c>
      <c r="B102" s="5" t="s">
        <v>265</v>
      </c>
      <c r="C102" s="5" t="s">
        <v>835</v>
      </c>
      <c r="D102" s="11">
        <v>26343</v>
      </c>
      <c r="E102" s="12">
        <v>235</v>
      </c>
      <c r="F102" s="4">
        <v>18</v>
      </c>
      <c r="G102" s="12">
        <v>82</v>
      </c>
      <c r="H102" s="4" t="s">
        <v>263</v>
      </c>
      <c r="I102" s="19">
        <v>8830</v>
      </c>
      <c r="J102" s="11">
        <v>23510</v>
      </c>
      <c r="K102" s="19">
        <v>398</v>
      </c>
      <c r="L102" s="4" t="s">
        <v>264</v>
      </c>
      <c r="M102" s="7"/>
    </row>
    <row r="103" spans="1:13" ht="16.5" x14ac:dyDescent="0.6">
      <c r="A103" s="4">
        <v>55155</v>
      </c>
      <c r="B103" s="5" t="s">
        <v>266</v>
      </c>
      <c r="C103" s="5" t="s">
        <v>835</v>
      </c>
      <c r="D103" s="11">
        <v>39030</v>
      </c>
      <c r="E103" s="12">
        <v>35</v>
      </c>
      <c r="F103" s="4">
        <v>29</v>
      </c>
      <c r="G103" s="12">
        <v>40</v>
      </c>
      <c r="H103" s="4" t="s">
        <v>240</v>
      </c>
      <c r="I103" s="19">
        <v>11773</v>
      </c>
      <c r="J103" s="11">
        <v>39972</v>
      </c>
      <c r="K103" s="19">
        <v>466</v>
      </c>
      <c r="L103" s="4" t="s">
        <v>156</v>
      </c>
      <c r="M103" s="7"/>
    </row>
    <row r="104" spans="1:13" ht="16.5" x14ac:dyDescent="0.6">
      <c r="A104" s="4">
        <v>5701</v>
      </c>
      <c r="B104" s="5" t="s">
        <v>268</v>
      </c>
      <c r="C104" s="5" t="s">
        <v>835</v>
      </c>
      <c r="D104" s="11">
        <v>28654</v>
      </c>
      <c r="E104" s="12">
        <v>56</v>
      </c>
      <c r="F104" s="4">
        <v>17</v>
      </c>
      <c r="G104" s="12">
        <v>78</v>
      </c>
      <c r="H104" s="4" t="s">
        <v>267</v>
      </c>
      <c r="I104" s="19">
        <v>15989</v>
      </c>
      <c r="J104" s="11">
        <v>40960</v>
      </c>
      <c r="K104" s="19">
        <v>432</v>
      </c>
      <c r="L104" s="4" t="s">
        <v>25</v>
      </c>
      <c r="M104" s="7"/>
    </row>
    <row r="105" spans="1:13" ht="16.5" x14ac:dyDescent="0.6">
      <c r="A105" s="4">
        <v>1977</v>
      </c>
      <c r="B105" s="5" t="s">
        <v>271</v>
      </c>
      <c r="C105" s="5" t="s">
        <v>835</v>
      </c>
      <c r="D105" s="11">
        <v>31717</v>
      </c>
      <c r="E105" s="12">
        <v>33</v>
      </c>
      <c r="F105" s="4">
        <v>62</v>
      </c>
      <c r="G105" s="12">
        <v>47</v>
      </c>
      <c r="H105" s="4" t="s">
        <v>269</v>
      </c>
      <c r="I105" s="19">
        <v>10152</v>
      </c>
      <c r="J105" s="11">
        <v>28440</v>
      </c>
      <c r="K105" s="19">
        <v>536</v>
      </c>
      <c r="L105" s="4" t="s">
        <v>270</v>
      </c>
      <c r="M105" s="7"/>
    </row>
    <row r="106" spans="1:13" ht="16.5" x14ac:dyDescent="0.6">
      <c r="A106" s="4">
        <v>1891</v>
      </c>
      <c r="B106" s="5" t="s">
        <v>274</v>
      </c>
      <c r="C106" s="5" t="s">
        <v>835</v>
      </c>
      <c r="D106" s="11">
        <v>34826</v>
      </c>
      <c r="E106" s="12">
        <v>63</v>
      </c>
      <c r="F106" s="4">
        <v>16</v>
      </c>
      <c r="G106" s="12">
        <v>83</v>
      </c>
      <c r="H106" s="4" t="s">
        <v>272</v>
      </c>
      <c r="I106" s="19">
        <v>19159</v>
      </c>
      <c r="J106" s="11">
        <v>58869</v>
      </c>
      <c r="K106" s="19">
        <v>515</v>
      </c>
      <c r="L106" s="4" t="s">
        <v>273</v>
      </c>
      <c r="M106" s="7"/>
    </row>
    <row r="107" spans="1:13" ht="16.5" x14ac:dyDescent="0.6">
      <c r="A107" s="4">
        <v>9943</v>
      </c>
      <c r="B107" s="5" t="s">
        <v>276</v>
      </c>
      <c r="C107" s="5" t="s">
        <v>835</v>
      </c>
      <c r="D107" s="11">
        <v>41639</v>
      </c>
      <c r="E107" s="12">
        <v>224</v>
      </c>
      <c r="F107" s="4">
        <v>14</v>
      </c>
      <c r="G107" s="12">
        <v>160</v>
      </c>
      <c r="H107" s="4" t="s">
        <v>275</v>
      </c>
      <c r="I107" s="19">
        <v>18464</v>
      </c>
      <c r="J107" s="11">
        <v>56009</v>
      </c>
      <c r="K107" s="19">
        <v>591</v>
      </c>
      <c r="L107" s="4" t="s">
        <v>171</v>
      </c>
      <c r="M107" s="7"/>
    </row>
    <row r="108" spans="1:13" ht="16.5" x14ac:dyDescent="0.6">
      <c r="A108" s="4">
        <v>6025</v>
      </c>
      <c r="B108" s="5" t="s">
        <v>278</v>
      </c>
      <c r="C108" s="5" t="s">
        <v>835</v>
      </c>
      <c r="D108" s="11">
        <v>31420</v>
      </c>
      <c r="E108" s="12">
        <v>257</v>
      </c>
      <c r="F108" s="4">
        <v>21</v>
      </c>
      <c r="G108" s="12">
        <v>293</v>
      </c>
      <c r="H108" s="4" t="s">
        <v>100</v>
      </c>
      <c r="I108" s="19">
        <v>13238</v>
      </c>
      <c r="J108" s="11">
        <v>24253</v>
      </c>
      <c r="K108" s="19">
        <v>460</v>
      </c>
      <c r="L108" s="4" t="s">
        <v>277</v>
      </c>
      <c r="M108" s="7"/>
    </row>
    <row r="109" spans="1:13" ht="16.5" x14ac:dyDescent="0.6">
      <c r="A109" s="4">
        <v>9741</v>
      </c>
      <c r="B109" s="5" t="s">
        <v>281</v>
      </c>
      <c r="C109" s="5" t="s">
        <v>835</v>
      </c>
      <c r="D109" s="11">
        <v>42399</v>
      </c>
      <c r="E109" s="12">
        <v>113</v>
      </c>
      <c r="F109" s="4">
        <v>15</v>
      </c>
      <c r="G109" s="12">
        <v>92</v>
      </c>
      <c r="H109" s="4" t="s">
        <v>279</v>
      </c>
      <c r="I109" s="19">
        <v>10866</v>
      </c>
      <c r="J109" s="11">
        <v>26706</v>
      </c>
      <c r="K109" s="19">
        <v>417</v>
      </c>
      <c r="L109" s="4" t="s">
        <v>280</v>
      </c>
      <c r="M109" s="7"/>
    </row>
    <row r="110" spans="1:13" ht="16.5" x14ac:dyDescent="0.6">
      <c r="A110" s="4">
        <v>4672</v>
      </c>
      <c r="B110" s="5" t="s">
        <v>283</v>
      </c>
      <c r="C110" s="5" t="s">
        <v>835</v>
      </c>
      <c r="D110" s="11">
        <v>53101</v>
      </c>
      <c r="E110" s="12">
        <v>56</v>
      </c>
      <c r="F110" s="4">
        <v>10</v>
      </c>
      <c r="G110" s="12">
        <v>79</v>
      </c>
      <c r="H110" s="4" t="s">
        <v>282</v>
      </c>
      <c r="I110" s="19">
        <v>14897</v>
      </c>
      <c r="J110" s="11">
        <v>43176</v>
      </c>
      <c r="K110" s="19">
        <v>432</v>
      </c>
      <c r="L110" s="4" t="s">
        <v>50</v>
      </c>
      <c r="M110" s="7"/>
    </row>
    <row r="111" spans="1:13" ht="16.5" x14ac:dyDescent="0.6">
      <c r="A111" s="4">
        <v>3075</v>
      </c>
      <c r="B111" s="5" t="s">
        <v>285</v>
      </c>
      <c r="C111" s="5" t="s">
        <v>835</v>
      </c>
      <c r="D111" s="11">
        <v>26233</v>
      </c>
      <c r="E111" s="12">
        <v>84</v>
      </c>
      <c r="F111" s="4">
        <v>13</v>
      </c>
      <c r="G111" s="12">
        <v>79</v>
      </c>
      <c r="H111" s="4" t="s">
        <v>284</v>
      </c>
      <c r="I111" s="19">
        <v>14727</v>
      </c>
      <c r="J111" s="11">
        <v>45087</v>
      </c>
      <c r="K111" s="19">
        <v>461</v>
      </c>
      <c r="L111" s="4" t="s">
        <v>176</v>
      </c>
      <c r="M111" s="7"/>
    </row>
    <row r="112" spans="1:13" ht="16.5" x14ac:dyDescent="0.6">
      <c r="A112" s="4">
        <v>8731</v>
      </c>
      <c r="B112" s="5" t="s">
        <v>287</v>
      </c>
      <c r="C112" s="5" t="s">
        <v>835</v>
      </c>
      <c r="D112" s="11">
        <v>35626</v>
      </c>
      <c r="E112" s="12">
        <v>112</v>
      </c>
      <c r="F112" s="4">
        <v>26</v>
      </c>
      <c r="G112" s="12">
        <v>129</v>
      </c>
      <c r="H112" s="4" t="s">
        <v>286</v>
      </c>
      <c r="I112" s="19">
        <v>13561</v>
      </c>
      <c r="J112" s="11">
        <v>41087</v>
      </c>
      <c r="K112" s="19">
        <v>433</v>
      </c>
      <c r="L112" s="4" t="s">
        <v>25</v>
      </c>
      <c r="M112" s="7"/>
    </row>
    <row r="113" spans="1:13" ht="16.5" x14ac:dyDescent="0.6">
      <c r="A113" s="4">
        <v>11794</v>
      </c>
      <c r="B113" s="5" t="s">
        <v>290</v>
      </c>
      <c r="C113" s="5" t="s">
        <v>835</v>
      </c>
      <c r="D113" s="11">
        <v>31318</v>
      </c>
      <c r="E113" s="12">
        <v>21</v>
      </c>
      <c r="F113" s="4">
        <v>21</v>
      </c>
      <c r="G113" s="12">
        <v>26</v>
      </c>
      <c r="H113" s="4" t="s">
        <v>288</v>
      </c>
      <c r="I113" s="19">
        <v>10355</v>
      </c>
      <c r="J113" s="11">
        <v>28858</v>
      </c>
      <c r="K113" s="19">
        <v>419</v>
      </c>
      <c r="L113" s="4" t="s">
        <v>289</v>
      </c>
      <c r="M113" s="7"/>
    </row>
    <row r="114" spans="1:13" ht="16.5" x14ac:dyDescent="0.6">
      <c r="A114" s="4">
        <v>5872</v>
      </c>
      <c r="B114" s="5" t="s">
        <v>291</v>
      </c>
      <c r="C114" s="5" t="s">
        <v>835</v>
      </c>
      <c r="D114" s="11">
        <v>40044</v>
      </c>
      <c r="E114" s="12">
        <v>91</v>
      </c>
      <c r="F114" s="4">
        <v>28</v>
      </c>
      <c r="G114" s="12">
        <v>91</v>
      </c>
      <c r="H114" s="4" t="s">
        <v>63</v>
      </c>
      <c r="I114" s="19">
        <v>10608</v>
      </c>
      <c r="J114" s="11">
        <v>25004</v>
      </c>
      <c r="K114" s="19">
        <v>395</v>
      </c>
      <c r="L114" s="4" t="s">
        <v>234</v>
      </c>
      <c r="M114" s="7"/>
    </row>
    <row r="115" spans="1:13" ht="16.5" x14ac:dyDescent="0.6">
      <c r="A115" s="4">
        <v>2621</v>
      </c>
      <c r="B115" s="5" t="s">
        <v>293</v>
      </c>
      <c r="C115" s="5" t="s">
        <v>835</v>
      </c>
      <c r="D115" s="11">
        <v>39762</v>
      </c>
      <c r="E115" s="12">
        <v>197</v>
      </c>
      <c r="F115" s="4">
        <v>18</v>
      </c>
      <c r="G115" s="12">
        <v>86</v>
      </c>
      <c r="H115" s="4" t="s">
        <v>292</v>
      </c>
      <c r="I115" s="19">
        <v>13202</v>
      </c>
      <c r="J115" s="11">
        <v>38151</v>
      </c>
      <c r="K115" s="19">
        <v>417</v>
      </c>
      <c r="L115" s="4" t="s">
        <v>19</v>
      </c>
      <c r="M115" s="7"/>
    </row>
    <row r="116" spans="1:13" ht="16.5" x14ac:dyDescent="0.6">
      <c r="A116" s="4">
        <v>6636</v>
      </c>
      <c r="B116" s="5" t="s">
        <v>296</v>
      </c>
      <c r="C116" s="5" t="s">
        <v>835</v>
      </c>
      <c r="D116" s="11">
        <v>31437</v>
      </c>
      <c r="E116" s="12">
        <v>70</v>
      </c>
      <c r="F116" s="4">
        <v>12</v>
      </c>
      <c r="G116" s="12">
        <v>83</v>
      </c>
      <c r="H116" s="4" t="s">
        <v>294</v>
      </c>
      <c r="I116" s="19">
        <v>10346</v>
      </c>
      <c r="J116" s="11">
        <v>26271</v>
      </c>
      <c r="K116" s="19">
        <v>429</v>
      </c>
      <c r="L116" s="4" t="s">
        <v>295</v>
      </c>
      <c r="M116" s="7"/>
    </row>
    <row r="117" spans="1:13" ht="16.5" x14ac:dyDescent="0.6">
      <c r="A117" s="4">
        <v>8052</v>
      </c>
      <c r="B117" s="5" t="s">
        <v>298</v>
      </c>
      <c r="C117" s="5" t="s">
        <v>835</v>
      </c>
      <c r="D117" s="11">
        <v>42247</v>
      </c>
      <c r="E117" s="12">
        <v>171</v>
      </c>
      <c r="F117" s="4">
        <v>14</v>
      </c>
      <c r="G117" s="12">
        <v>159</v>
      </c>
      <c r="H117" s="4" t="s">
        <v>297</v>
      </c>
      <c r="I117" s="19">
        <v>13235</v>
      </c>
      <c r="J117" s="11">
        <v>37036</v>
      </c>
      <c r="K117" s="19">
        <v>397</v>
      </c>
      <c r="L117" s="4" t="s">
        <v>13</v>
      </c>
      <c r="M117" s="7"/>
    </row>
    <row r="118" spans="1:13" ht="16.5" x14ac:dyDescent="0.6">
      <c r="A118" s="4">
        <v>2754</v>
      </c>
      <c r="B118" s="5" t="s">
        <v>301</v>
      </c>
      <c r="C118" s="5" t="s">
        <v>835</v>
      </c>
      <c r="D118" s="11">
        <v>33677</v>
      </c>
      <c r="E118" s="12">
        <v>20</v>
      </c>
      <c r="F118" s="4">
        <v>22</v>
      </c>
      <c r="G118" s="12">
        <v>50</v>
      </c>
      <c r="H118" s="4" t="s">
        <v>299</v>
      </c>
      <c r="I118" s="19">
        <v>8733</v>
      </c>
      <c r="J118" s="11">
        <v>23654</v>
      </c>
      <c r="K118" s="19">
        <v>355</v>
      </c>
      <c r="L118" s="4" t="s">
        <v>300</v>
      </c>
      <c r="M118" s="7"/>
    </row>
    <row r="119" spans="1:13" ht="16.5" x14ac:dyDescent="0.6">
      <c r="A119" s="4">
        <v>4048</v>
      </c>
      <c r="B119" s="5" t="s">
        <v>304</v>
      </c>
      <c r="C119" s="5" t="s">
        <v>835</v>
      </c>
      <c r="D119" s="11">
        <v>41839</v>
      </c>
      <c r="E119" s="12">
        <v>91</v>
      </c>
      <c r="F119" s="4">
        <v>18</v>
      </c>
      <c r="G119" s="12">
        <v>82</v>
      </c>
      <c r="H119" s="4" t="s">
        <v>302</v>
      </c>
      <c r="I119" s="19">
        <v>12892</v>
      </c>
      <c r="J119" s="11">
        <v>35744</v>
      </c>
      <c r="K119" s="19">
        <v>338</v>
      </c>
      <c r="L119" s="4" t="s">
        <v>303</v>
      </c>
      <c r="M119" s="7"/>
    </row>
    <row r="120" spans="1:13" ht="16.5" x14ac:dyDescent="0.6">
      <c r="A120" s="4">
        <v>6546</v>
      </c>
      <c r="B120" s="5" t="s">
        <v>306</v>
      </c>
      <c r="C120" s="5" t="s">
        <v>835</v>
      </c>
      <c r="D120" s="11">
        <v>24362</v>
      </c>
      <c r="E120" s="12">
        <v>32</v>
      </c>
      <c r="F120" s="4">
        <v>21</v>
      </c>
      <c r="G120" s="12">
        <v>24</v>
      </c>
      <c r="H120" s="4" t="s">
        <v>305</v>
      </c>
      <c r="I120" s="19">
        <v>12425</v>
      </c>
      <c r="J120" s="11">
        <v>33097</v>
      </c>
      <c r="K120" s="19">
        <v>421</v>
      </c>
      <c r="L120" s="4" t="s">
        <v>222</v>
      </c>
      <c r="M120" s="7"/>
    </row>
    <row r="121" spans="1:13" ht="16.5" x14ac:dyDescent="0.6">
      <c r="A121" s="4">
        <v>9629</v>
      </c>
      <c r="B121" s="5" t="s">
        <v>307</v>
      </c>
      <c r="C121" s="5" t="s">
        <v>835</v>
      </c>
      <c r="D121" s="11">
        <v>33678</v>
      </c>
      <c r="E121" s="12">
        <v>59</v>
      </c>
      <c r="F121" s="4">
        <v>10</v>
      </c>
      <c r="G121" s="12">
        <v>84</v>
      </c>
      <c r="H121" s="4" t="s">
        <v>203</v>
      </c>
      <c r="I121" s="19">
        <v>12365</v>
      </c>
      <c r="J121" s="11">
        <v>34575</v>
      </c>
      <c r="K121" s="19">
        <v>377</v>
      </c>
      <c r="L121" s="4" t="s">
        <v>19</v>
      </c>
      <c r="M121" s="7"/>
    </row>
    <row r="122" spans="1:13" ht="16.5" x14ac:dyDescent="0.6">
      <c r="A122" s="4">
        <v>55239</v>
      </c>
      <c r="B122" s="5" t="s">
        <v>309</v>
      </c>
      <c r="C122" s="5" t="s">
        <v>835</v>
      </c>
      <c r="D122" s="11">
        <v>36543</v>
      </c>
      <c r="E122" s="12">
        <v>16</v>
      </c>
      <c r="F122" s="4">
        <v>22</v>
      </c>
      <c r="G122" s="12">
        <v>8</v>
      </c>
      <c r="H122" s="4" t="s">
        <v>308</v>
      </c>
      <c r="I122" s="19">
        <v>14846</v>
      </c>
      <c r="J122" s="11">
        <v>39267</v>
      </c>
      <c r="K122" s="19">
        <v>497</v>
      </c>
      <c r="L122" s="4" t="s">
        <v>222</v>
      </c>
      <c r="M122" s="7"/>
    </row>
    <row r="123" spans="1:13" ht="16.5" x14ac:dyDescent="0.6">
      <c r="A123" s="4">
        <v>2502</v>
      </c>
      <c r="B123" s="5" t="s">
        <v>311</v>
      </c>
      <c r="C123" s="5" t="s">
        <v>835</v>
      </c>
      <c r="D123" s="11">
        <v>18737</v>
      </c>
      <c r="E123" s="12">
        <v>102</v>
      </c>
      <c r="F123" s="4">
        <v>20</v>
      </c>
      <c r="G123" s="12">
        <v>94</v>
      </c>
      <c r="H123" s="4" t="s">
        <v>310</v>
      </c>
      <c r="I123" s="19">
        <v>11979</v>
      </c>
      <c r="J123" s="11">
        <v>33713</v>
      </c>
      <c r="K123" s="19">
        <v>458</v>
      </c>
      <c r="L123" s="4" t="s">
        <v>76</v>
      </c>
      <c r="M123" s="7"/>
    </row>
    <row r="124" spans="1:13" ht="16.5" x14ac:dyDescent="0.6">
      <c r="A124" s="4">
        <v>11885</v>
      </c>
      <c r="B124" s="5" t="s">
        <v>313</v>
      </c>
      <c r="C124" s="5" t="s">
        <v>835</v>
      </c>
      <c r="D124" s="11">
        <v>37090</v>
      </c>
      <c r="E124" s="12">
        <v>75</v>
      </c>
      <c r="F124" s="4">
        <v>21</v>
      </c>
      <c r="G124" s="12">
        <v>148</v>
      </c>
      <c r="H124" s="4" t="s">
        <v>312</v>
      </c>
      <c r="I124" s="19">
        <v>14370</v>
      </c>
      <c r="J124" s="11">
        <v>41371</v>
      </c>
      <c r="K124" s="19">
        <v>418</v>
      </c>
      <c r="L124" s="4" t="s">
        <v>41</v>
      </c>
      <c r="M124" s="7"/>
    </row>
    <row r="125" spans="1:13" ht="16.5" x14ac:dyDescent="0.6">
      <c r="A125" s="4">
        <v>9066</v>
      </c>
      <c r="B125" s="5" t="s">
        <v>315</v>
      </c>
      <c r="C125" s="5" t="s">
        <v>835</v>
      </c>
      <c r="D125" s="11">
        <v>39137</v>
      </c>
      <c r="E125" s="12">
        <v>51</v>
      </c>
      <c r="F125" s="4">
        <v>11</v>
      </c>
      <c r="G125" s="12">
        <v>61</v>
      </c>
      <c r="H125" s="4" t="s">
        <v>314</v>
      </c>
      <c r="I125" s="19">
        <v>12331</v>
      </c>
      <c r="J125" s="11">
        <v>36913</v>
      </c>
      <c r="K125" s="19">
        <v>521</v>
      </c>
      <c r="L125" s="4" t="s">
        <v>31</v>
      </c>
      <c r="M125" s="7"/>
    </row>
    <row r="126" spans="1:13" ht="16.5" x14ac:dyDescent="0.6">
      <c r="A126" s="4">
        <v>11931</v>
      </c>
      <c r="B126" s="5" t="s">
        <v>318</v>
      </c>
      <c r="C126" s="5" t="s">
        <v>835</v>
      </c>
      <c r="D126" s="11">
        <v>16788</v>
      </c>
      <c r="E126" s="12">
        <v>101</v>
      </c>
      <c r="F126" s="4">
        <v>7</v>
      </c>
      <c r="G126" s="12">
        <v>80</v>
      </c>
      <c r="H126" s="4" t="s">
        <v>316</v>
      </c>
      <c r="I126" s="19">
        <v>11571</v>
      </c>
      <c r="J126" s="11">
        <v>33816</v>
      </c>
      <c r="K126" s="19">
        <v>434</v>
      </c>
      <c r="L126" s="4" t="s">
        <v>317</v>
      </c>
      <c r="M126" s="7"/>
    </row>
    <row r="127" spans="1:13" ht="16.5" x14ac:dyDescent="0.6">
      <c r="A127" s="4">
        <v>6070</v>
      </c>
      <c r="B127" s="5" t="s">
        <v>320</v>
      </c>
      <c r="C127" s="5" t="s">
        <v>835</v>
      </c>
      <c r="D127" s="11">
        <v>29513</v>
      </c>
      <c r="E127" s="12">
        <v>98</v>
      </c>
      <c r="F127" s="4">
        <v>17</v>
      </c>
      <c r="G127" s="12">
        <v>78</v>
      </c>
      <c r="H127" s="4" t="s">
        <v>319</v>
      </c>
      <c r="I127" s="19">
        <v>14064</v>
      </c>
      <c r="J127" s="11">
        <v>39841</v>
      </c>
      <c r="K127" s="19">
        <v>442</v>
      </c>
      <c r="L127" s="4" t="s">
        <v>82</v>
      </c>
      <c r="M127" s="7"/>
    </row>
    <row r="128" spans="1:13" ht="16.5" x14ac:dyDescent="0.6">
      <c r="A128" s="4">
        <v>55100</v>
      </c>
      <c r="B128" s="5" t="s">
        <v>322</v>
      </c>
      <c r="C128" s="5" t="s">
        <v>835</v>
      </c>
      <c r="D128" s="11">
        <v>32135</v>
      </c>
      <c r="E128" s="12">
        <v>94</v>
      </c>
      <c r="F128" s="4">
        <v>15</v>
      </c>
      <c r="G128" s="12">
        <v>76</v>
      </c>
      <c r="H128" s="4" t="s">
        <v>321</v>
      </c>
      <c r="I128" s="19">
        <v>15982</v>
      </c>
      <c r="J128" s="11">
        <v>45446</v>
      </c>
      <c r="K128" s="19">
        <v>566</v>
      </c>
      <c r="L128" s="4" t="s">
        <v>149</v>
      </c>
      <c r="M128" s="7"/>
    </row>
    <row r="129" spans="1:13" ht="16.5" x14ac:dyDescent="0.6">
      <c r="A129" s="4">
        <v>5496</v>
      </c>
      <c r="B129" s="5" t="s">
        <v>325</v>
      </c>
      <c r="C129" s="5" t="s">
        <v>835</v>
      </c>
      <c r="D129" s="11">
        <v>30554</v>
      </c>
      <c r="E129" s="12">
        <v>74</v>
      </c>
      <c r="F129" s="4">
        <v>24</v>
      </c>
      <c r="G129" s="12">
        <v>100</v>
      </c>
      <c r="H129" s="4" t="s">
        <v>323</v>
      </c>
      <c r="I129" s="19">
        <v>8140</v>
      </c>
      <c r="J129" s="11">
        <v>22125</v>
      </c>
      <c r="K129" s="19">
        <v>413</v>
      </c>
      <c r="L129" s="4" t="s">
        <v>324</v>
      </c>
      <c r="M129" s="7"/>
    </row>
    <row r="130" spans="1:13" ht="16.5" x14ac:dyDescent="0.6">
      <c r="A130" s="4">
        <v>55235</v>
      </c>
      <c r="B130" s="5" t="s">
        <v>327</v>
      </c>
      <c r="C130" s="5" t="s">
        <v>835</v>
      </c>
      <c r="D130" s="11">
        <v>38560</v>
      </c>
      <c r="E130" s="12">
        <v>107</v>
      </c>
      <c r="F130" s="4">
        <v>19</v>
      </c>
      <c r="G130" s="12">
        <v>146</v>
      </c>
      <c r="H130" s="4" t="s">
        <v>326</v>
      </c>
      <c r="I130" s="19">
        <v>13057</v>
      </c>
      <c r="J130" s="11">
        <v>35960</v>
      </c>
      <c r="K130" s="19">
        <v>499</v>
      </c>
      <c r="L130" s="4" t="s">
        <v>58</v>
      </c>
      <c r="M130" s="7"/>
    </row>
    <row r="131" spans="1:13" ht="16.5" x14ac:dyDescent="0.6">
      <c r="A131" s="4">
        <v>8563</v>
      </c>
      <c r="B131" s="5" t="s">
        <v>329</v>
      </c>
      <c r="C131" s="5" t="s">
        <v>835</v>
      </c>
      <c r="D131" s="11">
        <v>38959</v>
      </c>
      <c r="E131" s="12">
        <v>7</v>
      </c>
      <c r="F131" s="4">
        <v>25</v>
      </c>
      <c r="G131" s="12">
        <v>10</v>
      </c>
      <c r="H131" s="4" t="s">
        <v>328</v>
      </c>
      <c r="I131" s="19">
        <v>12992</v>
      </c>
      <c r="J131" s="11">
        <v>34659</v>
      </c>
      <c r="K131" s="19">
        <v>342</v>
      </c>
      <c r="L131" s="4" t="s">
        <v>168</v>
      </c>
      <c r="M131" s="7"/>
    </row>
    <row r="132" spans="1:13" ht="16.5" x14ac:dyDescent="0.6">
      <c r="A132" s="4">
        <v>55035</v>
      </c>
      <c r="B132" s="5" t="s">
        <v>331</v>
      </c>
      <c r="C132" s="5" t="s">
        <v>835</v>
      </c>
      <c r="D132" s="11">
        <v>43781</v>
      </c>
      <c r="E132" s="12">
        <v>53</v>
      </c>
      <c r="F132" s="4">
        <v>20</v>
      </c>
      <c r="G132" s="12">
        <v>27</v>
      </c>
      <c r="H132" s="4" t="s">
        <v>330</v>
      </c>
      <c r="I132" s="19">
        <v>13465</v>
      </c>
      <c r="J132" s="11">
        <v>40433</v>
      </c>
      <c r="K132" s="19">
        <v>437</v>
      </c>
      <c r="L132" s="4" t="s">
        <v>61</v>
      </c>
      <c r="M132" s="7"/>
    </row>
    <row r="133" spans="1:13" ht="16.5" x14ac:dyDescent="0.6">
      <c r="A133" s="4">
        <v>5513</v>
      </c>
      <c r="B133" s="5" t="s">
        <v>333</v>
      </c>
      <c r="C133" s="5" t="s">
        <v>835</v>
      </c>
      <c r="D133" s="11">
        <v>35286</v>
      </c>
      <c r="E133" s="12">
        <v>63</v>
      </c>
      <c r="F133" s="4">
        <v>33</v>
      </c>
      <c r="G133" s="12">
        <v>84</v>
      </c>
      <c r="H133" s="4" t="s">
        <v>332</v>
      </c>
      <c r="I133" s="19">
        <v>13370</v>
      </c>
      <c r="J133" s="11">
        <v>40953</v>
      </c>
      <c r="K133" s="19">
        <v>431</v>
      </c>
      <c r="L133" s="4" t="s">
        <v>25</v>
      </c>
      <c r="M133" s="7"/>
    </row>
    <row r="134" spans="1:13" ht="16.5" x14ac:dyDescent="0.6">
      <c r="A134" s="4">
        <v>11788</v>
      </c>
      <c r="B134" s="5" t="s">
        <v>335</v>
      </c>
      <c r="C134" s="5" t="s">
        <v>835</v>
      </c>
      <c r="D134" s="11">
        <v>37659</v>
      </c>
      <c r="E134" s="12">
        <v>65</v>
      </c>
      <c r="F134" s="4">
        <v>14</v>
      </c>
      <c r="G134" s="12">
        <v>76</v>
      </c>
      <c r="H134" s="4" t="s">
        <v>334</v>
      </c>
      <c r="I134" s="19">
        <v>14008</v>
      </c>
      <c r="J134" s="11">
        <v>40637</v>
      </c>
      <c r="K134" s="19">
        <v>456</v>
      </c>
      <c r="L134" s="4" t="s">
        <v>181</v>
      </c>
      <c r="M134" s="7"/>
    </row>
    <row r="135" spans="1:13" ht="16.5" x14ac:dyDescent="0.6">
      <c r="A135" s="4">
        <v>7511</v>
      </c>
      <c r="B135" s="5" t="s">
        <v>337</v>
      </c>
      <c r="C135" s="5" t="s">
        <v>835</v>
      </c>
      <c r="D135" s="11">
        <v>34076</v>
      </c>
      <c r="E135" s="12">
        <v>48</v>
      </c>
      <c r="F135" s="4">
        <v>19</v>
      </c>
      <c r="G135" s="12">
        <v>79</v>
      </c>
      <c r="H135" s="4" t="s">
        <v>336</v>
      </c>
      <c r="I135" s="19">
        <v>15014</v>
      </c>
      <c r="J135" s="11">
        <v>44401</v>
      </c>
      <c r="K135" s="19">
        <v>456</v>
      </c>
      <c r="L135" s="4" t="s">
        <v>44</v>
      </c>
      <c r="M135" s="7"/>
    </row>
    <row r="136" spans="1:13" ht="16.5" x14ac:dyDescent="0.6">
      <c r="A136" s="4">
        <v>11777</v>
      </c>
      <c r="B136" s="5" t="s">
        <v>339</v>
      </c>
      <c r="C136" s="5" t="s">
        <v>835</v>
      </c>
      <c r="D136" s="11">
        <v>39332</v>
      </c>
      <c r="E136" s="12">
        <v>73</v>
      </c>
      <c r="F136" s="4">
        <v>20</v>
      </c>
      <c r="G136" s="12">
        <v>100</v>
      </c>
      <c r="H136" s="4" t="s">
        <v>338</v>
      </c>
      <c r="I136" s="19">
        <v>12145</v>
      </c>
      <c r="J136" s="11">
        <v>32760</v>
      </c>
      <c r="K136" s="19">
        <v>452</v>
      </c>
      <c r="L136" s="4" t="s">
        <v>73</v>
      </c>
      <c r="M136" s="7"/>
    </row>
    <row r="137" spans="1:13" ht="16.5" x14ac:dyDescent="0.6">
      <c r="A137" s="4">
        <v>55085</v>
      </c>
      <c r="B137" s="5" t="s">
        <v>342</v>
      </c>
      <c r="C137" s="5" t="s">
        <v>835</v>
      </c>
      <c r="D137" s="11">
        <v>26458</v>
      </c>
      <c r="E137" s="12">
        <v>86</v>
      </c>
      <c r="F137" s="4">
        <v>18</v>
      </c>
      <c r="G137" s="12">
        <v>144</v>
      </c>
      <c r="H137" s="4" t="s">
        <v>340</v>
      </c>
      <c r="I137" s="19">
        <v>10400</v>
      </c>
      <c r="J137" s="11">
        <v>26291</v>
      </c>
      <c r="K137" s="19">
        <v>435</v>
      </c>
      <c r="L137" s="4" t="s">
        <v>341</v>
      </c>
      <c r="M137" s="7"/>
    </row>
    <row r="138" spans="1:13" ht="16.5" x14ac:dyDescent="0.6">
      <c r="A138" s="4">
        <v>10704</v>
      </c>
      <c r="B138" s="5" t="s">
        <v>344</v>
      </c>
      <c r="C138" s="5" t="s">
        <v>835</v>
      </c>
      <c r="D138" s="11">
        <v>30130</v>
      </c>
      <c r="E138" s="12">
        <v>82</v>
      </c>
      <c r="F138" s="4">
        <v>14</v>
      </c>
      <c r="G138" s="12">
        <v>82</v>
      </c>
      <c r="H138" s="4" t="s">
        <v>343</v>
      </c>
      <c r="I138" s="19">
        <v>17134</v>
      </c>
      <c r="J138" s="11">
        <v>44537</v>
      </c>
      <c r="K138" s="19">
        <v>501</v>
      </c>
      <c r="L138" s="4" t="s">
        <v>181</v>
      </c>
      <c r="M138" s="7"/>
    </row>
    <row r="139" spans="1:13" ht="16.5" x14ac:dyDescent="0.6">
      <c r="A139" s="4">
        <v>3627</v>
      </c>
      <c r="B139" s="5" t="s">
        <v>346</v>
      </c>
      <c r="C139" s="5" t="s">
        <v>835</v>
      </c>
      <c r="D139" s="11">
        <v>40180</v>
      </c>
      <c r="E139" s="12">
        <v>29</v>
      </c>
      <c r="F139" s="4">
        <v>23</v>
      </c>
      <c r="G139" s="12">
        <v>77</v>
      </c>
      <c r="H139" s="4" t="s">
        <v>345</v>
      </c>
      <c r="I139" s="19">
        <v>8555</v>
      </c>
      <c r="J139" s="11">
        <v>23140</v>
      </c>
      <c r="K139" s="19">
        <v>369</v>
      </c>
      <c r="L139" s="4" t="s">
        <v>16</v>
      </c>
      <c r="M139" s="7"/>
    </row>
    <row r="140" spans="1:13" ht="16.5" x14ac:dyDescent="0.6">
      <c r="A140" s="4">
        <v>7141</v>
      </c>
      <c r="B140" s="5" t="s">
        <v>348</v>
      </c>
      <c r="C140" s="5" t="s">
        <v>835</v>
      </c>
      <c r="D140" s="11">
        <v>38006</v>
      </c>
      <c r="E140" s="12">
        <v>18</v>
      </c>
      <c r="F140" s="4">
        <v>18</v>
      </c>
      <c r="G140" s="12">
        <v>18</v>
      </c>
      <c r="H140" s="4" t="s">
        <v>347</v>
      </c>
      <c r="I140" s="19">
        <v>11642</v>
      </c>
      <c r="J140" s="11">
        <v>35428</v>
      </c>
      <c r="K140" s="19">
        <v>477</v>
      </c>
      <c r="L140" s="4" t="s">
        <v>257</v>
      </c>
      <c r="M140" s="7"/>
    </row>
    <row r="141" spans="1:13" ht="16.5" x14ac:dyDescent="0.6">
      <c r="A141" s="4">
        <v>10050</v>
      </c>
      <c r="B141" s="5" t="s">
        <v>351</v>
      </c>
      <c r="C141" s="5" t="s">
        <v>835</v>
      </c>
      <c r="D141" s="11">
        <v>46824</v>
      </c>
      <c r="E141" s="12">
        <v>23</v>
      </c>
      <c r="F141" s="4">
        <v>15</v>
      </c>
      <c r="G141" s="12">
        <v>54</v>
      </c>
      <c r="H141" s="4" t="s">
        <v>349</v>
      </c>
      <c r="I141" s="19">
        <v>10364</v>
      </c>
      <c r="J141" s="11">
        <v>29933</v>
      </c>
      <c r="K141" s="19">
        <v>452</v>
      </c>
      <c r="L141" s="4" t="s">
        <v>350</v>
      </c>
      <c r="M141" s="7"/>
    </row>
    <row r="142" spans="1:13" ht="16.5" x14ac:dyDescent="0.6">
      <c r="A142" s="4">
        <v>55150</v>
      </c>
      <c r="B142" s="5" t="s">
        <v>239</v>
      </c>
      <c r="C142" s="5" t="s">
        <v>835</v>
      </c>
      <c r="D142" s="11">
        <v>28771</v>
      </c>
      <c r="E142" s="12">
        <v>384</v>
      </c>
      <c r="F142" s="4">
        <v>26</v>
      </c>
      <c r="G142" s="12">
        <v>92</v>
      </c>
      <c r="H142" s="4" t="s">
        <v>352</v>
      </c>
      <c r="I142" s="19">
        <v>11773</v>
      </c>
      <c r="J142" s="11">
        <v>33765</v>
      </c>
      <c r="K142" s="19">
        <v>424</v>
      </c>
      <c r="L142" s="4" t="s">
        <v>353</v>
      </c>
      <c r="M142" s="7"/>
    </row>
    <row r="143" spans="1:13" ht="16.5" x14ac:dyDescent="0.6">
      <c r="A143" s="4">
        <v>10879</v>
      </c>
      <c r="B143" s="5" t="s">
        <v>355</v>
      </c>
      <c r="C143" s="5" t="s">
        <v>835</v>
      </c>
      <c r="D143" s="11">
        <v>41031</v>
      </c>
      <c r="E143" s="12">
        <v>94</v>
      </c>
      <c r="F143" s="4">
        <v>20</v>
      </c>
      <c r="G143" s="12">
        <v>86</v>
      </c>
      <c r="H143" s="4" t="s">
        <v>354</v>
      </c>
      <c r="I143" s="19">
        <v>14508</v>
      </c>
      <c r="J143" s="11">
        <v>41678</v>
      </c>
      <c r="K143" s="19">
        <v>442</v>
      </c>
      <c r="L143" s="4" t="s">
        <v>171</v>
      </c>
      <c r="M143" s="7"/>
    </row>
    <row r="144" spans="1:13" ht="16.5" x14ac:dyDescent="0.6">
      <c r="A144" s="4">
        <v>5209</v>
      </c>
      <c r="B144" s="5" t="s">
        <v>357</v>
      </c>
      <c r="C144" s="5" t="s">
        <v>835</v>
      </c>
      <c r="D144" s="11">
        <v>35619</v>
      </c>
      <c r="E144" s="12">
        <v>129</v>
      </c>
      <c r="F144" s="4">
        <v>26</v>
      </c>
      <c r="G144" s="12">
        <v>86</v>
      </c>
      <c r="H144" s="4" t="s">
        <v>356</v>
      </c>
      <c r="I144" s="19">
        <v>14618</v>
      </c>
      <c r="J144" s="11">
        <v>42270</v>
      </c>
      <c r="K144" s="19">
        <v>591</v>
      </c>
      <c r="L144" s="4" t="s">
        <v>219</v>
      </c>
      <c r="M144" s="7"/>
    </row>
    <row r="145" spans="1:13" ht="16.5" x14ac:dyDescent="0.6">
      <c r="A145" s="4">
        <v>5067</v>
      </c>
      <c r="B145" s="5" t="s">
        <v>359</v>
      </c>
      <c r="C145" s="5" t="s">
        <v>835</v>
      </c>
      <c r="D145" s="11">
        <v>44641</v>
      </c>
      <c r="E145" s="12">
        <v>56</v>
      </c>
      <c r="F145" s="4">
        <v>32</v>
      </c>
      <c r="G145" s="12">
        <v>73</v>
      </c>
      <c r="H145" s="4" t="s">
        <v>358</v>
      </c>
      <c r="I145" s="19">
        <v>27191</v>
      </c>
      <c r="J145" s="11">
        <v>71671</v>
      </c>
      <c r="K145" s="19">
        <v>742</v>
      </c>
      <c r="L145" s="4" t="s">
        <v>137</v>
      </c>
      <c r="M145" s="7"/>
    </row>
    <row r="146" spans="1:13" ht="16.5" x14ac:dyDescent="0.6">
      <c r="A146" s="4">
        <v>4619</v>
      </c>
      <c r="B146" s="5" t="s">
        <v>361</v>
      </c>
      <c r="C146" s="5" t="s">
        <v>835</v>
      </c>
      <c r="D146" s="11">
        <v>30688</v>
      </c>
      <c r="E146" s="12">
        <v>338</v>
      </c>
      <c r="F146" s="4">
        <v>27</v>
      </c>
      <c r="G146" s="12">
        <v>140</v>
      </c>
      <c r="H146" s="4" t="s">
        <v>360</v>
      </c>
      <c r="I146" s="19">
        <v>24007</v>
      </c>
      <c r="J146" s="11">
        <v>69036</v>
      </c>
      <c r="K146" s="19">
        <v>839</v>
      </c>
      <c r="L146" s="4" t="s">
        <v>22</v>
      </c>
      <c r="M146" s="7"/>
    </row>
    <row r="147" spans="1:13" ht="16.5" x14ac:dyDescent="0.6">
      <c r="A147" s="4">
        <v>3763</v>
      </c>
      <c r="B147" s="5" t="s">
        <v>364</v>
      </c>
      <c r="C147" s="5" t="s">
        <v>835</v>
      </c>
      <c r="D147" s="11">
        <v>27351</v>
      </c>
      <c r="E147" s="12">
        <v>3</v>
      </c>
      <c r="F147" s="4">
        <v>28</v>
      </c>
      <c r="G147" s="12">
        <v>22</v>
      </c>
      <c r="H147" s="4" t="s">
        <v>362</v>
      </c>
      <c r="I147" s="19">
        <v>11477</v>
      </c>
      <c r="J147" s="11">
        <v>28907</v>
      </c>
      <c r="K147" s="19">
        <v>431</v>
      </c>
      <c r="L147" s="4" t="s">
        <v>363</v>
      </c>
      <c r="M147" s="7"/>
    </row>
    <row r="148" spans="1:13" ht="16.5" x14ac:dyDescent="0.6">
      <c r="A148" s="4">
        <v>11664</v>
      </c>
      <c r="B148" s="5" t="s">
        <v>367</v>
      </c>
      <c r="C148" s="5" t="s">
        <v>835</v>
      </c>
      <c r="D148" s="11">
        <v>38946</v>
      </c>
      <c r="E148" s="12">
        <v>103</v>
      </c>
      <c r="F148" s="4">
        <v>19</v>
      </c>
      <c r="G148" s="12">
        <v>193</v>
      </c>
      <c r="H148" s="4" t="s">
        <v>365</v>
      </c>
      <c r="I148" s="19">
        <v>7297</v>
      </c>
      <c r="J148" s="11">
        <v>16217</v>
      </c>
      <c r="K148" s="19">
        <v>310</v>
      </c>
      <c r="L148" s="4" t="s">
        <v>366</v>
      </c>
      <c r="M148" s="7"/>
    </row>
    <row r="149" spans="1:13" ht="16.5" x14ac:dyDescent="0.6">
      <c r="A149" s="4">
        <v>3612</v>
      </c>
      <c r="B149" s="5" t="s">
        <v>369</v>
      </c>
      <c r="C149" s="5" t="s">
        <v>835</v>
      </c>
      <c r="D149" s="11">
        <v>29919</v>
      </c>
      <c r="E149" s="12">
        <v>59</v>
      </c>
      <c r="F149" s="4">
        <v>30</v>
      </c>
      <c r="G149" s="12">
        <v>71</v>
      </c>
      <c r="H149" s="4" t="s">
        <v>145</v>
      </c>
      <c r="I149" s="19">
        <v>11371</v>
      </c>
      <c r="J149" s="11">
        <v>29020</v>
      </c>
      <c r="K149" s="19">
        <v>446</v>
      </c>
      <c r="L149" s="4" t="s">
        <v>368</v>
      </c>
      <c r="M149" s="7"/>
    </row>
    <row r="150" spans="1:13" ht="16.5" x14ac:dyDescent="0.6">
      <c r="A150" s="4">
        <v>3297</v>
      </c>
      <c r="B150" s="5" t="s">
        <v>370</v>
      </c>
      <c r="C150" s="5" t="s">
        <v>835</v>
      </c>
      <c r="D150" s="11">
        <v>27344</v>
      </c>
      <c r="E150" s="12">
        <v>51</v>
      </c>
      <c r="F150" s="4">
        <v>8</v>
      </c>
      <c r="G150" s="12">
        <v>75</v>
      </c>
      <c r="H150" s="4" t="s">
        <v>119</v>
      </c>
      <c r="I150" s="19">
        <v>10901</v>
      </c>
      <c r="J150" s="11">
        <v>30419</v>
      </c>
      <c r="K150" s="19">
        <v>443</v>
      </c>
      <c r="L150" s="4" t="s">
        <v>106</v>
      </c>
      <c r="M150" s="7"/>
    </row>
    <row r="151" spans="1:13" ht="16.5" x14ac:dyDescent="0.6">
      <c r="A151" s="4">
        <v>6447</v>
      </c>
      <c r="B151" s="5" t="s">
        <v>372</v>
      </c>
      <c r="C151" s="5" t="s">
        <v>835</v>
      </c>
      <c r="D151" s="11">
        <v>27258</v>
      </c>
      <c r="E151" s="12">
        <v>183</v>
      </c>
      <c r="F151" s="4">
        <v>28</v>
      </c>
      <c r="G151" s="12">
        <v>103</v>
      </c>
      <c r="H151" s="4" t="s">
        <v>371</v>
      </c>
      <c r="I151" s="19">
        <v>17083</v>
      </c>
      <c r="J151" s="11">
        <v>46631</v>
      </c>
      <c r="K151" s="19">
        <v>559</v>
      </c>
      <c r="L151" s="4" t="s">
        <v>241</v>
      </c>
      <c r="M151" s="7"/>
    </row>
    <row r="152" spans="1:13" ht="16.5" x14ac:dyDescent="0.6">
      <c r="A152" s="4">
        <v>11909</v>
      </c>
      <c r="B152" s="5" t="s">
        <v>374</v>
      </c>
      <c r="C152" s="5" t="s">
        <v>835</v>
      </c>
      <c r="D152" s="11">
        <v>29822</v>
      </c>
      <c r="E152" s="12">
        <v>245</v>
      </c>
      <c r="F152" s="4">
        <v>21</v>
      </c>
      <c r="G152" s="12">
        <v>224</v>
      </c>
      <c r="H152" s="4" t="s">
        <v>373</v>
      </c>
      <c r="I152" s="19">
        <v>30717</v>
      </c>
      <c r="J152" s="11">
        <v>84682</v>
      </c>
      <c r="K152" s="19">
        <v>1.048</v>
      </c>
      <c r="L152" s="4" t="s">
        <v>111</v>
      </c>
      <c r="M152" s="7"/>
    </row>
    <row r="153" spans="1:13" ht="16.5" x14ac:dyDescent="0.6">
      <c r="A153" s="4">
        <v>7599</v>
      </c>
      <c r="B153" s="5" t="s">
        <v>376</v>
      </c>
      <c r="C153" s="5" t="s">
        <v>835</v>
      </c>
      <c r="D153" s="11">
        <v>32883</v>
      </c>
      <c r="E153" s="12">
        <v>71</v>
      </c>
      <c r="F153" s="4">
        <v>26</v>
      </c>
      <c r="G153" s="12">
        <v>26</v>
      </c>
      <c r="H153" s="4" t="s">
        <v>375</v>
      </c>
      <c r="I153" s="19">
        <v>13477</v>
      </c>
      <c r="J153" s="11">
        <v>35143</v>
      </c>
      <c r="K153" s="19">
        <v>439</v>
      </c>
      <c r="L153" s="4" t="s">
        <v>149</v>
      </c>
      <c r="M153" s="7"/>
    </row>
    <row r="154" spans="1:13" ht="16.5" x14ac:dyDescent="0.6">
      <c r="A154" s="4">
        <v>5441</v>
      </c>
      <c r="B154" s="5" t="s">
        <v>378</v>
      </c>
      <c r="C154" s="5" t="s">
        <v>835</v>
      </c>
      <c r="D154" s="11">
        <v>39103</v>
      </c>
      <c r="E154" s="12">
        <v>63</v>
      </c>
      <c r="F154" s="4">
        <v>21</v>
      </c>
      <c r="G154" s="12">
        <v>102</v>
      </c>
      <c r="H154" s="4" t="s">
        <v>377</v>
      </c>
      <c r="I154" s="19">
        <v>11028</v>
      </c>
      <c r="J154" s="11">
        <v>29107</v>
      </c>
      <c r="K154" s="19">
        <v>401</v>
      </c>
      <c r="L154" s="4" t="s">
        <v>73</v>
      </c>
      <c r="M154" s="7"/>
    </row>
    <row r="155" spans="1:13" ht="16.5" x14ac:dyDescent="0.6">
      <c r="A155" s="4">
        <v>5698</v>
      </c>
      <c r="B155" s="5" t="s">
        <v>380</v>
      </c>
      <c r="C155" s="5" t="s">
        <v>835</v>
      </c>
      <c r="D155" s="11">
        <v>41213</v>
      </c>
      <c r="E155" s="12">
        <v>89</v>
      </c>
      <c r="F155" s="4">
        <v>11</v>
      </c>
      <c r="G155" s="12">
        <v>83</v>
      </c>
      <c r="H155" s="4" t="s">
        <v>379</v>
      </c>
      <c r="I155" s="19">
        <v>11979</v>
      </c>
      <c r="J155" s="11">
        <v>34414</v>
      </c>
      <c r="K155" s="19">
        <v>438</v>
      </c>
      <c r="L155" s="4" t="s">
        <v>222</v>
      </c>
      <c r="M155" s="7"/>
    </row>
    <row r="156" spans="1:13" ht="16.5" x14ac:dyDescent="0.6">
      <c r="A156" s="4">
        <v>7043</v>
      </c>
      <c r="B156" s="5" t="s">
        <v>382</v>
      </c>
      <c r="C156" s="5" t="s">
        <v>835</v>
      </c>
      <c r="D156" s="11">
        <v>35372</v>
      </c>
      <c r="E156" s="12">
        <v>149</v>
      </c>
      <c r="F156" s="4">
        <v>12</v>
      </c>
      <c r="G156" s="12">
        <v>151</v>
      </c>
      <c r="H156" s="4" t="s">
        <v>381</v>
      </c>
      <c r="I156" s="19">
        <v>13057</v>
      </c>
      <c r="J156" s="11">
        <v>36415</v>
      </c>
      <c r="K156" s="19">
        <v>372</v>
      </c>
      <c r="L156" s="4" t="s">
        <v>176</v>
      </c>
      <c r="M156" s="7"/>
    </row>
    <row r="157" spans="1:13" ht="16.5" x14ac:dyDescent="0.6">
      <c r="A157" s="4">
        <v>11772</v>
      </c>
      <c r="B157" s="5" t="s">
        <v>384</v>
      </c>
      <c r="C157" s="5" t="s">
        <v>835</v>
      </c>
      <c r="D157" s="11">
        <v>36606</v>
      </c>
      <c r="E157" s="12">
        <v>139</v>
      </c>
      <c r="F157" s="4">
        <v>23</v>
      </c>
      <c r="G157" s="12">
        <v>166</v>
      </c>
      <c r="H157" s="4" t="s">
        <v>383</v>
      </c>
      <c r="I157" s="19">
        <v>10873</v>
      </c>
      <c r="J157" s="11">
        <v>28463</v>
      </c>
      <c r="K157" s="19">
        <v>370</v>
      </c>
      <c r="L157" s="4" t="s">
        <v>64</v>
      </c>
      <c r="M157" s="7"/>
    </row>
    <row r="158" spans="1:13" ht="16.5" x14ac:dyDescent="0.6">
      <c r="A158" s="4">
        <v>3636</v>
      </c>
      <c r="B158" s="5" t="s">
        <v>386</v>
      </c>
      <c r="C158" s="5" t="s">
        <v>835</v>
      </c>
      <c r="D158" s="11">
        <v>39081</v>
      </c>
      <c r="E158" s="12">
        <v>73</v>
      </c>
      <c r="F158" s="4">
        <v>15</v>
      </c>
      <c r="G158" s="12">
        <v>95</v>
      </c>
      <c r="H158" s="4" t="s">
        <v>385</v>
      </c>
      <c r="I158" s="19">
        <v>13070</v>
      </c>
      <c r="J158" s="11">
        <v>36399</v>
      </c>
      <c r="K158" s="19">
        <v>469</v>
      </c>
      <c r="L158" s="4" t="s">
        <v>70</v>
      </c>
      <c r="M158" s="7"/>
    </row>
    <row r="159" spans="1:13" ht="16.5" x14ac:dyDescent="0.6">
      <c r="A159" s="4">
        <v>4476</v>
      </c>
      <c r="B159" s="5" t="s">
        <v>388</v>
      </c>
      <c r="C159" s="5" t="s">
        <v>835</v>
      </c>
      <c r="D159" s="11">
        <v>43545</v>
      </c>
      <c r="E159" s="12">
        <v>172</v>
      </c>
      <c r="F159" s="4">
        <v>21</v>
      </c>
      <c r="G159" s="12">
        <v>107</v>
      </c>
      <c r="H159" s="4" t="s">
        <v>387</v>
      </c>
      <c r="I159" s="19">
        <v>28142</v>
      </c>
      <c r="J159" s="11">
        <v>76360</v>
      </c>
      <c r="K159" s="19">
        <v>752</v>
      </c>
      <c r="L159" s="4" t="s">
        <v>225</v>
      </c>
      <c r="M159" s="7"/>
    </row>
    <row r="160" spans="1:13" ht="16.5" x14ac:dyDescent="0.6">
      <c r="A160" s="4">
        <v>1934</v>
      </c>
      <c r="B160" s="5" t="s">
        <v>390</v>
      </c>
      <c r="C160" s="5" t="s">
        <v>835</v>
      </c>
      <c r="D160" s="11">
        <v>44949</v>
      </c>
      <c r="E160" s="12">
        <v>64</v>
      </c>
      <c r="F160" s="4">
        <v>22</v>
      </c>
      <c r="G160" s="12">
        <v>26</v>
      </c>
      <c r="H160" s="4" t="s">
        <v>389</v>
      </c>
      <c r="I160" s="19">
        <v>11500</v>
      </c>
      <c r="J160" s="11">
        <v>33355</v>
      </c>
      <c r="K160" s="19">
        <v>387</v>
      </c>
      <c r="L160" s="4" t="s">
        <v>92</v>
      </c>
      <c r="M160" s="7"/>
    </row>
    <row r="161" spans="1:13" ht="16.5" x14ac:dyDescent="0.6">
      <c r="A161" s="4">
        <v>11588</v>
      </c>
      <c r="B161" s="5" t="s">
        <v>392</v>
      </c>
      <c r="C161" s="5" t="s">
        <v>835</v>
      </c>
      <c r="D161" s="11">
        <v>46168</v>
      </c>
      <c r="E161" s="12">
        <v>205</v>
      </c>
      <c r="F161" s="4">
        <v>30</v>
      </c>
      <c r="G161" s="12">
        <v>94</v>
      </c>
      <c r="H161" s="4" t="s">
        <v>391</v>
      </c>
      <c r="I161" s="19">
        <v>10836</v>
      </c>
      <c r="J161" s="11">
        <v>31540</v>
      </c>
      <c r="K161" s="19">
        <v>374</v>
      </c>
      <c r="L161" s="4" t="s">
        <v>159</v>
      </c>
      <c r="M161" s="7"/>
    </row>
    <row r="162" spans="1:13" ht="16.5" x14ac:dyDescent="0.6">
      <c r="A162" s="4">
        <v>9644</v>
      </c>
      <c r="B162" s="5" t="s">
        <v>395</v>
      </c>
      <c r="C162" s="5" t="s">
        <v>835</v>
      </c>
      <c r="D162" s="11">
        <v>60756</v>
      </c>
      <c r="E162" s="12">
        <v>27</v>
      </c>
      <c r="F162" s="4">
        <v>29</v>
      </c>
      <c r="G162" s="12">
        <v>108</v>
      </c>
      <c r="H162" s="4" t="s">
        <v>393</v>
      </c>
      <c r="I162" s="19">
        <v>11489</v>
      </c>
      <c r="J162" s="11">
        <v>41479</v>
      </c>
      <c r="K162" s="19">
        <v>383</v>
      </c>
      <c r="L162" s="4" t="s">
        <v>394</v>
      </c>
      <c r="M162" s="7"/>
    </row>
    <row r="163" spans="1:13" ht="16.5" x14ac:dyDescent="0.6">
      <c r="A163" s="4">
        <v>55159</v>
      </c>
      <c r="B163" s="5" t="s">
        <v>397</v>
      </c>
      <c r="C163" s="5" t="s">
        <v>835</v>
      </c>
      <c r="D163" s="11">
        <v>26672</v>
      </c>
      <c r="E163" s="12">
        <v>53</v>
      </c>
      <c r="F163" s="4">
        <v>13</v>
      </c>
      <c r="G163" s="12">
        <v>79</v>
      </c>
      <c r="H163" s="4" t="s">
        <v>396</v>
      </c>
      <c r="I163" s="19">
        <v>12282</v>
      </c>
      <c r="J163" s="11">
        <v>36754</v>
      </c>
      <c r="K163" s="19">
        <v>423</v>
      </c>
      <c r="L163" s="4" t="s">
        <v>67</v>
      </c>
      <c r="M163" s="7"/>
    </row>
    <row r="164" spans="1:13" ht="16.5" x14ac:dyDescent="0.6">
      <c r="A164" s="4">
        <v>55199</v>
      </c>
      <c r="B164" s="5" t="s">
        <v>399</v>
      </c>
      <c r="C164" s="5" t="s">
        <v>835</v>
      </c>
      <c r="D164" s="11">
        <v>22485</v>
      </c>
      <c r="E164" s="12">
        <v>66</v>
      </c>
      <c r="F164" s="4">
        <v>16</v>
      </c>
      <c r="G164" s="12">
        <v>85</v>
      </c>
      <c r="H164" s="4" t="s">
        <v>398</v>
      </c>
      <c r="I164" s="19">
        <v>13272</v>
      </c>
      <c r="J164" s="11">
        <v>33650</v>
      </c>
      <c r="K164" s="19">
        <v>420</v>
      </c>
      <c r="L164" s="4" t="s">
        <v>149</v>
      </c>
      <c r="M164" s="7"/>
    </row>
    <row r="165" spans="1:13" ht="16.5" x14ac:dyDescent="0.6">
      <c r="A165" s="4">
        <v>11130</v>
      </c>
      <c r="B165" s="5" t="s">
        <v>401</v>
      </c>
      <c r="C165" s="5" t="s">
        <v>835</v>
      </c>
      <c r="D165" s="11">
        <v>33188</v>
      </c>
      <c r="E165" s="12">
        <v>47</v>
      </c>
      <c r="F165" s="4">
        <v>11</v>
      </c>
      <c r="G165" s="12">
        <v>86</v>
      </c>
      <c r="H165" s="4" t="s">
        <v>400</v>
      </c>
      <c r="I165" s="19">
        <v>11970</v>
      </c>
      <c r="J165" s="11">
        <v>37422</v>
      </c>
      <c r="K165" s="19">
        <v>480</v>
      </c>
      <c r="L165" s="4" t="s">
        <v>317</v>
      </c>
      <c r="M165" s="7"/>
    </row>
    <row r="166" spans="1:13" ht="16.5" x14ac:dyDescent="0.6">
      <c r="A166" s="4">
        <v>10339</v>
      </c>
      <c r="B166" s="5" t="s">
        <v>402</v>
      </c>
      <c r="C166" s="5" t="s">
        <v>835</v>
      </c>
      <c r="D166" s="11">
        <v>35478</v>
      </c>
      <c r="E166" s="12">
        <v>278</v>
      </c>
      <c r="F166" s="4">
        <v>30</v>
      </c>
      <c r="G166" s="12">
        <v>87</v>
      </c>
      <c r="H166" s="4" t="s">
        <v>263</v>
      </c>
      <c r="I166" s="19">
        <v>16936</v>
      </c>
      <c r="J166" s="11">
        <v>43417</v>
      </c>
      <c r="K166" s="19">
        <v>571</v>
      </c>
      <c r="L166" s="4" t="s">
        <v>209</v>
      </c>
      <c r="M166" s="7"/>
    </row>
    <row r="167" spans="1:13" ht="16.5" x14ac:dyDescent="0.6">
      <c r="A167" s="4">
        <v>11822</v>
      </c>
      <c r="B167" s="5" t="s">
        <v>405</v>
      </c>
      <c r="C167" s="5" t="s">
        <v>835</v>
      </c>
      <c r="D167" s="11">
        <v>31731</v>
      </c>
      <c r="E167" s="12">
        <v>130</v>
      </c>
      <c r="F167" s="4">
        <v>17</v>
      </c>
      <c r="G167" s="12">
        <v>91</v>
      </c>
      <c r="H167" s="4" t="s">
        <v>403</v>
      </c>
      <c r="I167" s="19">
        <v>24790</v>
      </c>
      <c r="J167" s="11">
        <v>70839</v>
      </c>
      <c r="K167" s="19">
        <v>629</v>
      </c>
      <c r="L167" s="4" t="s">
        <v>404</v>
      </c>
      <c r="M167" s="7"/>
    </row>
    <row r="168" spans="1:13" ht="16.5" x14ac:dyDescent="0.6">
      <c r="A168" s="4">
        <v>11577</v>
      </c>
      <c r="B168" s="5" t="s">
        <v>407</v>
      </c>
      <c r="C168" s="5" t="s">
        <v>835</v>
      </c>
      <c r="D168" s="11">
        <v>39034</v>
      </c>
      <c r="E168" s="12">
        <v>55</v>
      </c>
      <c r="F168" s="4">
        <v>16</v>
      </c>
      <c r="G168" s="12">
        <v>82</v>
      </c>
      <c r="H168" s="4" t="s">
        <v>406</v>
      </c>
      <c r="I168" s="19">
        <v>32749</v>
      </c>
      <c r="J168" s="11">
        <v>92979</v>
      </c>
      <c r="K168" s="19">
        <v>859</v>
      </c>
      <c r="L168" s="4" t="s">
        <v>394</v>
      </c>
      <c r="M168" s="7"/>
    </row>
    <row r="169" spans="1:13" ht="16.5" x14ac:dyDescent="0.6">
      <c r="A169" s="4">
        <v>4464</v>
      </c>
      <c r="B169" s="5" t="s">
        <v>409</v>
      </c>
      <c r="C169" s="5" t="s">
        <v>835</v>
      </c>
      <c r="D169" s="11">
        <v>34329</v>
      </c>
      <c r="E169" s="12">
        <v>15</v>
      </c>
      <c r="F169" s="4">
        <v>28</v>
      </c>
      <c r="G169" s="12">
        <v>7</v>
      </c>
      <c r="H169" s="4" t="s">
        <v>408</v>
      </c>
      <c r="I169" s="19">
        <v>10684</v>
      </c>
      <c r="J169" s="11">
        <v>32145</v>
      </c>
      <c r="K169" s="19">
        <v>438</v>
      </c>
      <c r="L169" s="4" t="s">
        <v>76</v>
      </c>
      <c r="M169" s="7"/>
    </row>
    <row r="170" spans="1:13" ht="16.5" x14ac:dyDescent="0.6">
      <c r="A170" s="4">
        <v>6870</v>
      </c>
      <c r="B170" s="5" t="s">
        <v>412</v>
      </c>
      <c r="C170" s="5" t="s">
        <v>835</v>
      </c>
      <c r="D170" s="11">
        <v>37150</v>
      </c>
      <c r="E170" s="12">
        <v>89</v>
      </c>
      <c r="F170" s="4">
        <v>10</v>
      </c>
      <c r="G170" s="12">
        <v>78</v>
      </c>
      <c r="H170" s="4" t="s">
        <v>410</v>
      </c>
      <c r="I170" s="19">
        <v>18934</v>
      </c>
      <c r="J170" s="11">
        <v>47348</v>
      </c>
      <c r="K170" s="19">
        <v>441</v>
      </c>
      <c r="L170" s="4" t="s">
        <v>411</v>
      </c>
      <c r="M170" s="7"/>
    </row>
    <row r="171" spans="1:13" ht="16.5" x14ac:dyDescent="0.6">
      <c r="A171" s="4">
        <v>10726</v>
      </c>
      <c r="B171" s="5" t="s">
        <v>414</v>
      </c>
      <c r="C171" s="5" t="s">
        <v>835</v>
      </c>
      <c r="D171" s="11">
        <v>27333</v>
      </c>
      <c r="E171" s="12">
        <v>104</v>
      </c>
      <c r="F171" s="4">
        <v>16</v>
      </c>
      <c r="G171" s="12">
        <v>160</v>
      </c>
      <c r="H171" s="4" t="s">
        <v>413</v>
      </c>
      <c r="I171" s="19">
        <v>12907</v>
      </c>
      <c r="J171" s="11">
        <v>32869</v>
      </c>
      <c r="K171" s="19">
        <v>428</v>
      </c>
      <c r="L171" s="4" t="s">
        <v>64</v>
      </c>
      <c r="M171" s="7"/>
    </row>
    <row r="172" spans="1:13" ht="16.5" x14ac:dyDescent="0.6">
      <c r="A172" s="4">
        <v>11972</v>
      </c>
      <c r="B172" s="5" t="s">
        <v>416</v>
      </c>
      <c r="C172" s="5" t="s">
        <v>835</v>
      </c>
      <c r="D172" s="11">
        <v>24061</v>
      </c>
      <c r="E172" s="12">
        <v>55</v>
      </c>
      <c r="F172" s="4">
        <v>28</v>
      </c>
      <c r="G172" s="12">
        <v>195</v>
      </c>
      <c r="H172" s="4" t="s">
        <v>415</v>
      </c>
      <c r="I172" s="19">
        <v>13835</v>
      </c>
      <c r="J172" s="11">
        <v>36545</v>
      </c>
      <c r="K172" s="19">
        <v>438</v>
      </c>
      <c r="L172" s="4" t="s">
        <v>241</v>
      </c>
      <c r="M172" s="7"/>
    </row>
    <row r="173" spans="1:13" ht="16.5" x14ac:dyDescent="0.6">
      <c r="A173" s="4">
        <v>11771</v>
      </c>
      <c r="B173" s="5" t="s">
        <v>417</v>
      </c>
      <c r="C173" s="5" t="s">
        <v>835</v>
      </c>
      <c r="D173" s="11">
        <v>32293</v>
      </c>
      <c r="E173" s="12">
        <v>127</v>
      </c>
      <c r="F173" s="4">
        <v>16</v>
      </c>
      <c r="G173" s="12">
        <v>193</v>
      </c>
      <c r="H173" s="4" t="s">
        <v>35</v>
      </c>
      <c r="I173" s="19">
        <v>15191</v>
      </c>
      <c r="J173" s="11">
        <v>42791</v>
      </c>
      <c r="K173" s="19">
        <v>632</v>
      </c>
      <c r="L173" s="4" t="s">
        <v>95</v>
      </c>
      <c r="M173" s="7"/>
    </row>
    <row r="174" spans="1:13" ht="16.5" x14ac:dyDescent="0.6">
      <c r="A174" s="4">
        <v>6035</v>
      </c>
      <c r="B174" s="5" t="s">
        <v>418</v>
      </c>
      <c r="C174" s="5" t="s">
        <v>835</v>
      </c>
      <c r="D174" s="11">
        <v>31752</v>
      </c>
      <c r="E174" s="12">
        <v>76</v>
      </c>
      <c r="F174" s="4">
        <v>12</v>
      </c>
      <c r="G174" s="12">
        <v>85</v>
      </c>
      <c r="H174" s="4" t="s">
        <v>46</v>
      </c>
      <c r="I174" s="19">
        <v>12846</v>
      </c>
      <c r="J174" s="11">
        <v>35654</v>
      </c>
      <c r="K174" s="19">
        <v>456</v>
      </c>
      <c r="L174" s="4" t="s">
        <v>317</v>
      </c>
      <c r="M174" s="7"/>
    </row>
    <row r="175" spans="1:13" ht="16.5" x14ac:dyDescent="0.6">
      <c r="A175" s="4">
        <v>2023</v>
      </c>
      <c r="B175" s="5" t="s">
        <v>420</v>
      </c>
      <c r="C175" s="5" t="s">
        <v>835</v>
      </c>
      <c r="D175" s="11">
        <v>31607</v>
      </c>
      <c r="E175" s="12">
        <v>10</v>
      </c>
      <c r="F175" s="4">
        <v>32</v>
      </c>
      <c r="G175" s="12">
        <v>59</v>
      </c>
      <c r="H175" s="4" t="s">
        <v>419</v>
      </c>
      <c r="I175" s="19">
        <v>13975</v>
      </c>
      <c r="J175" s="11">
        <v>37517</v>
      </c>
      <c r="K175" s="19">
        <v>564</v>
      </c>
      <c r="L175" s="4" t="s">
        <v>300</v>
      </c>
      <c r="M175" s="7"/>
    </row>
    <row r="176" spans="1:13" ht="16.5" x14ac:dyDescent="0.6">
      <c r="A176" s="4">
        <v>6758</v>
      </c>
      <c r="B176" s="5" t="s">
        <v>422</v>
      </c>
      <c r="C176" s="5" t="s">
        <v>835</v>
      </c>
      <c r="D176" s="11">
        <v>41269</v>
      </c>
      <c r="E176" s="12">
        <v>127</v>
      </c>
      <c r="F176" s="4">
        <v>17</v>
      </c>
      <c r="G176" s="12">
        <v>156</v>
      </c>
      <c r="H176" s="4" t="s">
        <v>421</v>
      </c>
      <c r="I176" s="19">
        <v>14154</v>
      </c>
      <c r="J176" s="11">
        <v>44099</v>
      </c>
      <c r="K176" s="19">
        <v>518</v>
      </c>
      <c r="L176" s="4" t="s">
        <v>156</v>
      </c>
      <c r="M176" s="7"/>
    </row>
    <row r="177" spans="1:13" ht="16.5" x14ac:dyDescent="0.6">
      <c r="A177" s="4">
        <v>6029</v>
      </c>
      <c r="B177" s="5" t="s">
        <v>424</v>
      </c>
      <c r="C177" s="5" t="s">
        <v>835</v>
      </c>
      <c r="D177" s="11">
        <v>43001</v>
      </c>
      <c r="E177" s="12">
        <v>107</v>
      </c>
      <c r="F177" s="4">
        <v>28</v>
      </c>
      <c r="G177" s="12">
        <v>93</v>
      </c>
      <c r="H177" s="4" t="s">
        <v>423</v>
      </c>
      <c r="I177" s="19">
        <v>9984</v>
      </c>
      <c r="J177" s="11">
        <v>27450</v>
      </c>
      <c r="K177" s="19">
        <v>355</v>
      </c>
      <c r="L177" s="4" t="s">
        <v>70</v>
      </c>
      <c r="M177" s="7"/>
    </row>
    <row r="178" spans="1:13" ht="16.5" x14ac:dyDescent="0.6">
      <c r="A178" s="4">
        <v>5807</v>
      </c>
      <c r="B178" s="5" t="s">
        <v>426</v>
      </c>
      <c r="C178" s="5" t="s">
        <v>835</v>
      </c>
      <c r="D178" s="11">
        <v>22820</v>
      </c>
      <c r="E178" s="12">
        <v>77</v>
      </c>
      <c r="F178" s="4">
        <v>32</v>
      </c>
      <c r="G178" s="12">
        <v>90</v>
      </c>
      <c r="H178" s="4" t="s">
        <v>425</v>
      </c>
      <c r="I178" s="19">
        <v>10596</v>
      </c>
      <c r="J178" s="11">
        <v>28110</v>
      </c>
      <c r="K178" s="19">
        <v>385</v>
      </c>
      <c r="L178" s="4" t="s">
        <v>134</v>
      </c>
      <c r="M178" s="7"/>
    </row>
    <row r="179" spans="1:13" ht="16.5" x14ac:dyDescent="0.6">
      <c r="A179" s="4">
        <v>6026</v>
      </c>
      <c r="B179" s="5" t="s">
        <v>428</v>
      </c>
      <c r="C179" s="5" t="s">
        <v>835</v>
      </c>
      <c r="D179" s="11">
        <v>33417</v>
      </c>
      <c r="E179" s="12">
        <v>30</v>
      </c>
      <c r="F179" s="4">
        <v>27</v>
      </c>
      <c r="G179" s="12">
        <v>41</v>
      </c>
      <c r="H179" s="4" t="s">
        <v>427</v>
      </c>
      <c r="I179" s="19">
        <v>12873</v>
      </c>
      <c r="J179" s="11">
        <v>41523</v>
      </c>
      <c r="K179" s="19">
        <v>435</v>
      </c>
      <c r="L179" s="4" t="s">
        <v>25</v>
      </c>
      <c r="M179" s="7"/>
    </row>
    <row r="180" spans="1:13" ht="16.5" x14ac:dyDescent="0.6">
      <c r="A180" s="4">
        <v>10052</v>
      </c>
      <c r="B180" s="5" t="s">
        <v>430</v>
      </c>
      <c r="C180" s="5" t="s">
        <v>835</v>
      </c>
      <c r="D180" s="11">
        <v>35321</v>
      </c>
      <c r="E180" s="12">
        <v>273</v>
      </c>
      <c r="F180" s="4">
        <v>27</v>
      </c>
      <c r="G180" s="12">
        <v>87</v>
      </c>
      <c r="H180" s="4" t="s">
        <v>429</v>
      </c>
      <c r="I180" s="19">
        <v>11874</v>
      </c>
      <c r="J180" s="11">
        <v>32640</v>
      </c>
      <c r="K180" s="19">
        <v>439</v>
      </c>
      <c r="L180" s="4" t="s">
        <v>55</v>
      </c>
      <c r="M180" s="7"/>
    </row>
    <row r="181" spans="1:13" ht="16.5" x14ac:dyDescent="0.6">
      <c r="A181" s="4">
        <v>5506</v>
      </c>
      <c r="B181" s="5" t="s">
        <v>432</v>
      </c>
      <c r="C181" s="5" t="s">
        <v>835</v>
      </c>
      <c r="D181" s="11">
        <v>36432</v>
      </c>
      <c r="E181" s="12">
        <v>49</v>
      </c>
      <c r="F181" s="4">
        <v>27</v>
      </c>
      <c r="G181" s="12">
        <v>81</v>
      </c>
      <c r="H181" s="4" t="s">
        <v>431</v>
      </c>
      <c r="I181" s="19">
        <v>12680</v>
      </c>
      <c r="J181" s="11">
        <v>34573</v>
      </c>
      <c r="K181" s="19">
        <v>483</v>
      </c>
      <c r="L181" s="4" t="s">
        <v>219</v>
      </c>
      <c r="M181" s="7"/>
    </row>
    <row r="182" spans="1:13" ht="16.5" x14ac:dyDescent="0.6">
      <c r="A182" s="4">
        <v>10850</v>
      </c>
      <c r="B182" s="5" t="s">
        <v>434</v>
      </c>
      <c r="C182" s="5" t="s">
        <v>835</v>
      </c>
      <c r="D182" s="11">
        <v>31071</v>
      </c>
      <c r="E182" s="12">
        <v>100</v>
      </c>
      <c r="F182" s="4">
        <v>25</v>
      </c>
      <c r="G182" s="12">
        <v>98</v>
      </c>
      <c r="H182" s="4" t="s">
        <v>433</v>
      </c>
      <c r="I182" s="19">
        <v>12497</v>
      </c>
      <c r="J182" s="11">
        <v>38014</v>
      </c>
      <c r="K182" s="19">
        <v>531</v>
      </c>
      <c r="L182" s="4" t="s">
        <v>219</v>
      </c>
      <c r="M182" s="7"/>
    </row>
    <row r="183" spans="1:13" ht="16.5" x14ac:dyDescent="0.6">
      <c r="A183" s="4">
        <v>4713</v>
      </c>
      <c r="B183" s="5" t="s">
        <v>436</v>
      </c>
      <c r="C183" s="5" t="s">
        <v>835</v>
      </c>
      <c r="D183" s="11">
        <v>29446</v>
      </c>
      <c r="E183" s="12">
        <v>170</v>
      </c>
      <c r="F183" s="4">
        <v>17</v>
      </c>
      <c r="G183" s="12">
        <v>79</v>
      </c>
      <c r="H183" s="4" t="s">
        <v>435</v>
      </c>
      <c r="I183" s="19">
        <v>17435</v>
      </c>
      <c r="J183" s="11">
        <v>52882</v>
      </c>
      <c r="K183" s="19">
        <v>574</v>
      </c>
      <c r="L183" s="4" t="s">
        <v>19</v>
      </c>
      <c r="M183" s="7"/>
    </row>
    <row r="184" spans="1:13" ht="16.5" x14ac:dyDescent="0.6">
      <c r="A184" s="4">
        <v>8162</v>
      </c>
      <c r="B184" s="5" t="s">
        <v>438</v>
      </c>
      <c r="C184" s="5" t="s">
        <v>835</v>
      </c>
      <c r="D184" s="11">
        <v>30671</v>
      </c>
      <c r="E184" s="12">
        <v>87</v>
      </c>
      <c r="F184" s="4">
        <v>17</v>
      </c>
      <c r="G184" s="12">
        <v>78</v>
      </c>
      <c r="H184" s="4" t="s">
        <v>437</v>
      </c>
      <c r="I184" s="19">
        <v>15891</v>
      </c>
      <c r="J184" s="11">
        <v>46068</v>
      </c>
      <c r="K184" s="19">
        <v>583</v>
      </c>
      <c r="L184" s="4" t="s">
        <v>222</v>
      </c>
      <c r="M184" s="7"/>
    </row>
    <row r="185" spans="1:13" ht="16.5" x14ac:dyDescent="0.6">
      <c r="A185" s="4">
        <v>3285</v>
      </c>
      <c r="B185" s="5" t="s">
        <v>439</v>
      </c>
      <c r="C185" s="5" t="s">
        <v>835</v>
      </c>
      <c r="D185" s="11">
        <v>34556</v>
      </c>
      <c r="E185" s="12">
        <v>151</v>
      </c>
      <c r="F185" s="4">
        <v>34</v>
      </c>
      <c r="G185" s="12">
        <v>91</v>
      </c>
      <c r="H185" s="4" t="s">
        <v>221</v>
      </c>
      <c r="I185" s="19">
        <v>12779</v>
      </c>
      <c r="J185" s="11">
        <v>39037</v>
      </c>
      <c r="K185" s="19">
        <v>361</v>
      </c>
      <c r="L185" s="4" t="s">
        <v>394</v>
      </c>
      <c r="M185" s="7"/>
    </row>
    <row r="186" spans="1:13" ht="16.5" x14ac:dyDescent="0.6">
      <c r="A186" s="4">
        <v>9034</v>
      </c>
      <c r="B186" s="5" t="s">
        <v>441</v>
      </c>
      <c r="C186" s="5" t="s">
        <v>835</v>
      </c>
      <c r="D186" s="11">
        <v>32639</v>
      </c>
      <c r="E186" s="12">
        <v>53</v>
      </c>
      <c r="F186" s="4">
        <v>34</v>
      </c>
      <c r="G186" s="12">
        <v>68</v>
      </c>
      <c r="H186" s="4" t="s">
        <v>440</v>
      </c>
      <c r="I186" s="19">
        <v>11740</v>
      </c>
      <c r="J186" s="11">
        <v>28549</v>
      </c>
      <c r="K186" s="19">
        <v>407</v>
      </c>
      <c r="L186" s="4" t="s">
        <v>252</v>
      </c>
      <c r="M186" s="7"/>
    </row>
    <row r="187" spans="1:13" ht="16.5" x14ac:dyDescent="0.6">
      <c r="A187" s="4">
        <v>5981</v>
      </c>
      <c r="B187" s="5" t="s">
        <v>443</v>
      </c>
      <c r="C187" s="5" t="s">
        <v>835</v>
      </c>
      <c r="D187" s="11">
        <v>46061</v>
      </c>
      <c r="E187" s="12">
        <v>63</v>
      </c>
      <c r="F187" s="4">
        <v>19</v>
      </c>
      <c r="G187" s="12">
        <v>45</v>
      </c>
      <c r="H187" s="4" t="s">
        <v>442</v>
      </c>
      <c r="I187" s="19">
        <v>13993</v>
      </c>
      <c r="J187" s="11">
        <v>42425</v>
      </c>
      <c r="K187" s="19">
        <v>432</v>
      </c>
      <c r="L187" s="4" t="s">
        <v>176</v>
      </c>
      <c r="M187" s="7"/>
    </row>
    <row r="188" spans="1:13" ht="16.5" x14ac:dyDescent="0.6">
      <c r="A188" s="4">
        <v>8684</v>
      </c>
      <c r="B188" s="5" t="s">
        <v>445</v>
      </c>
      <c r="C188" s="5" t="s">
        <v>835</v>
      </c>
      <c r="D188" s="11">
        <v>39113</v>
      </c>
      <c r="E188" s="12">
        <v>42</v>
      </c>
      <c r="F188" s="4">
        <v>55</v>
      </c>
      <c r="G188" s="12">
        <v>51</v>
      </c>
      <c r="H188" s="4" t="s">
        <v>444</v>
      </c>
      <c r="I188" s="19">
        <v>13258</v>
      </c>
      <c r="J188" s="11">
        <v>43739</v>
      </c>
      <c r="K188" s="19">
        <v>470</v>
      </c>
      <c r="L188" s="4" t="s">
        <v>13</v>
      </c>
      <c r="M188" s="7"/>
    </row>
    <row r="189" spans="1:13" ht="16.5" x14ac:dyDescent="0.6">
      <c r="A189" s="4">
        <v>8942</v>
      </c>
      <c r="B189" s="5" t="s">
        <v>447</v>
      </c>
      <c r="C189" s="5" t="s">
        <v>835</v>
      </c>
      <c r="D189" s="11">
        <v>47789</v>
      </c>
      <c r="E189" s="12">
        <v>41</v>
      </c>
      <c r="F189" s="4">
        <v>17</v>
      </c>
      <c r="G189" s="12">
        <v>85</v>
      </c>
      <c r="H189" s="4" t="s">
        <v>446</v>
      </c>
      <c r="I189" s="19">
        <v>13479</v>
      </c>
      <c r="J189" s="11">
        <v>38490</v>
      </c>
      <c r="K189" s="19">
        <v>491</v>
      </c>
      <c r="L189" s="4" t="s">
        <v>317</v>
      </c>
      <c r="M189" s="7"/>
    </row>
    <row r="190" spans="1:13" ht="16.5" x14ac:dyDescent="0.6">
      <c r="A190" s="4">
        <v>2594</v>
      </c>
      <c r="B190" s="5" t="s">
        <v>449</v>
      </c>
      <c r="C190" s="5" t="s">
        <v>835</v>
      </c>
      <c r="D190" s="11">
        <v>40296</v>
      </c>
      <c r="E190" s="12">
        <v>59</v>
      </c>
      <c r="F190" s="4">
        <v>15</v>
      </c>
      <c r="G190" s="12">
        <v>80</v>
      </c>
      <c r="H190" s="4" t="s">
        <v>448</v>
      </c>
      <c r="I190" s="19">
        <v>14198</v>
      </c>
      <c r="J190" s="11">
        <v>41512</v>
      </c>
      <c r="K190" s="19">
        <v>508</v>
      </c>
      <c r="L190" s="4" t="s">
        <v>22</v>
      </c>
      <c r="M190" s="7"/>
    </row>
    <row r="191" spans="1:13" ht="16.5" x14ac:dyDescent="0.6">
      <c r="A191" s="4">
        <v>3294</v>
      </c>
      <c r="B191" s="5" t="s">
        <v>451</v>
      </c>
      <c r="C191" s="5" t="s">
        <v>835</v>
      </c>
      <c r="D191" s="11">
        <v>27980</v>
      </c>
      <c r="E191" s="12">
        <v>79</v>
      </c>
      <c r="F191" s="4">
        <v>16</v>
      </c>
      <c r="G191" s="12">
        <v>89</v>
      </c>
      <c r="H191" s="4" t="s">
        <v>450</v>
      </c>
      <c r="I191" s="19">
        <v>16649</v>
      </c>
      <c r="J191" s="11">
        <v>49479</v>
      </c>
      <c r="K191" s="19">
        <v>542</v>
      </c>
      <c r="L191" s="4" t="s">
        <v>230</v>
      </c>
      <c r="M191" s="7"/>
    </row>
    <row r="192" spans="1:13" ht="16.5" x14ac:dyDescent="0.6">
      <c r="A192" s="4">
        <v>4851</v>
      </c>
      <c r="B192" s="5" t="s">
        <v>453</v>
      </c>
      <c r="C192" s="5" t="s">
        <v>835</v>
      </c>
      <c r="D192" s="11">
        <v>34869</v>
      </c>
      <c r="E192" s="12">
        <v>254</v>
      </c>
      <c r="F192" s="4">
        <v>29</v>
      </c>
      <c r="G192" s="12">
        <v>87</v>
      </c>
      <c r="H192" s="4" t="s">
        <v>452</v>
      </c>
      <c r="I192" s="19">
        <v>12480</v>
      </c>
      <c r="J192" s="11">
        <v>37238</v>
      </c>
      <c r="K192" s="19">
        <v>370</v>
      </c>
      <c r="L192" s="4" t="s">
        <v>168</v>
      </c>
      <c r="M192" s="7"/>
    </row>
    <row r="193" spans="1:13" ht="16.5" x14ac:dyDescent="0.6">
      <c r="A193" s="4">
        <v>11892</v>
      </c>
      <c r="B193" s="5" t="s">
        <v>455</v>
      </c>
      <c r="C193" s="5" t="s">
        <v>835</v>
      </c>
      <c r="D193" s="11">
        <v>34772</v>
      </c>
      <c r="E193" s="12">
        <v>56</v>
      </c>
      <c r="F193" s="4">
        <v>22</v>
      </c>
      <c r="G193" s="12">
        <v>86</v>
      </c>
      <c r="H193" s="4" t="s">
        <v>454</v>
      </c>
      <c r="I193" s="19">
        <v>11067</v>
      </c>
      <c r="J193" s="11">
        <v>31884</v>
      </c>
      <c r="K193" s="19">
        <v>429</v>
      </c>
      <c r="L193" s="4" t="s">
        <v>257</v>
      </c>
      <c r="M193" s="7"/>
    </row>
    <row r="194" spans="1:13" ht="16.5" x14ac:dyDescent="0.6">
      <c r="A194" s="4">
        <v>55135</v>
      </c>
      <c r="B194" s="5" t="s">
        <v>457</v>
      </c>
      <c r="C194" s="5" t="s">
        <v>835</v>
      </c>
      <c r="D194" s="11">
        <v>44024</v>
      </c>
      <c r="E194" s="12">
        <v>76</v>
      </c>
      <c r="F194" s="4">
        <v>16</v>
      </c>
      <c r="G194" s="12">
        <v>78</v>
      </c>
      <c r="H194" s="4" t="s">
        <v>456</v>
      </c>
      <c r="I194" s="19">
        <v>15432</v>
      </c>
      <c r="J194" s="11">
        <v>45664</v>
      </c>
      <c r="K194" s="19">
        <v>441</v>
      </c>
      <c r="L194" s="4" t="s">
        <v>192</v>
      </c>
      <c r="M194" s="7"/>
    </row>
    <row r="195" spans="1:13" ht="16.5" x14ac:dyDescent="0.6">
      <c r="A195" s="4">
        <v>5497</v>
      </c>
      <c r="B195" s="5" t="s">
        <v>458</v>
      </c>
      <c r="C195" s="5" t="s">
        <v>835</v>
      </c>
      <c r="D195" s="11">
        <v>45005</v>
      </c>
      <c r="E195" s="12">
        <v>190</v>
      </c>
      <c r="F195" s="4">
        <v>35</v>
      </c>
      <c r="G195" s="12">
        <v>171</v>
      </c>
      <c r="H195" s="4" t="s">
        <v>12</v>
      </c>
      <c r="I195" s="19">
        <v>10415</v>
      </c>
      <c r="J195" s="11">
        <v>26827</v>
      </c>
      <c r="K195" s="19">
        <v>350</v>
      </c>
      <c r="L195" s="4" t="s">
        <v>64</v>
      </c>
      <c r="M195" s="7"/>
    </row>
    <row r="196" spans="1:13" ht="16.5" x14ac:dyDescent="0.6">
      <c r="A196" s="4">
        <v>6202</v>
      </c>
      <c r="B196" s="5" t="s">
        <v>460</v>
      </c>
      <c r="C196" s="5" t="s">
        <v>835</v>
      </c>
      <c r="D196" s="11">
        <v>27057</v>
      </c>
      <c r="E196" s="12">
        <v>48</v>
      </c>
      <c r="F196" s="4">
        <v>38</v>
      </c>
      <c r="G196" s="12">
        <v>92</v>
      </c>
      <c r="H196" s="4" t="s">
        <v>459</v>
      </c>
      <c r="I196" s="19">
        <v>19340</v>
      </c>
      <c r="J196" s="11">
        <v>56574</v>
      </c>
      <c r="K196" s="19">
        <v>622</v>
      </c>
      <c r="L196" s="4" t="s">
        <v>230</v>
      </c>
      <c r="M196" s="7"/>
    </row>
    <row r="197" spans="1:13" ht="16.5" x14ac:dyDescent="0.6">
      <c r="A197" s="4">
        <v>9456</v>
      </c>
      <c r="B197" s="5" t="s">
        <v>462</v>
      </c>
      <c r="C197" s="5" t="s">
        <v>835</v>
      </c>
      <c r="D197" s="11">
        <v>41389</v>
      </c>
      <c r="E197" s="12">
        <v>31</v>
      </c>
      <c r="F197" s="4">
        <v>30</v>
      </c>
      <c r="G197" s="12">
        <v>39</v>
      </c>
      <c r="H197" s="4" t="s">
        <v>461</v>
      </c>
      <c r="I197" s="19">
        <v>10152</v>
      </c>
      <c r="J197" s="11">
        <v>29626</v>
      </c>
      <c r="K197" s="19">
        <v>432</v>
      </c>
      <c r="L197" s="4" t="s">
        <v>106</v>
      </c>
      <c r="M197" s="7"/>
    </row>
    <row r="198" spans="1:13" ht="16.5" x14ac:dyDescent="0.6">
      <c r="A198" s="4">
        <v>5771</v>
      </c>
      <c r="B198" s="5" t="s">
        <v>464</v>
      </c>
      <c r="C198" s="5" t="s">
        <v>835</v>
      </c>
      <c r="D198" s="11">
        <v>37760</v>
      </c>
      <c r="E198" s="12">
        <v>31</v>
      </c>
      <c r="F198" s="4">
        <v>14</v>
      </c>
      <c r="G198" s="12">
        <v>36</v>
      </c>
      <c r="H198" s="4" t="s">
        <v>463</v>
      </c>
      <c r="I198" s="19">
        <v>13743</v>
      </c>
      <c r="J198" s="11">
        <v>38821</v>
      </c>
      <c r="K198" s="19">
        <v>452</v>
      </c>
      <c r="L198" s="4" t="s">
        <v>92</v>
      </c>
      <c r="M198" s="7"/>
    </row>
    <row r="199" spans="1:13" ht="16.5" x14ac:dyDescent="0.6">
      <c r="A199" s="4">
        <v>5462</v>
      </c>
      <c r="B199" s="5" t="s">
        <v>466</v>
      </c>
      <c r="C199" s="5" t="s">
        <v>835</v>
      </c>
      <c r="D199" s="11">
        <v>29275</v>
      </c>
      <c r="E199" s="12">
        <v>51</v>
      </c>
      <c r="F199" s="4">
        <v>36</v>
      </c>
      <c r="G199" s="12">
        <v>70</v>
      </c>
      <c r="H199" s="4" t="s">
        <v>465</v>
      </c>
      <c r="I199" s="19">
        <v>13116</v>
      </c>
      <c r="J199" s="11">
        <v>39647</v>
      </c>
      <c r="K199" s="19">
        <v>426</v>
      </c>
      <c r="L199" s="4" t="s">
        <v>13</v>
      </c>
      <c r="M199" s="7"/>
    </row>
    <row r="200" spans="1:13" ht="16.5" x14ac:dyDescent="0.6">
      <c r="A200" s="4">
        <v>9619</v>
      </c>
      <c r="B200" s="5" t="s">
        <v>468</v>
      </c>
      <c r="C200" s="5" t="s">
        <v>835</v>
      </c>
      <c r="D200" s="11">
        <v>37170</v>
      </c>
      <c r="E200" s="12">
        <v>72</v>
      </c>
      <c r="F200" s="4">
        <v>20</v>
      </c>
      <c r="G200" s="12">
        <v>84</v>
      </c>
      <c r="H200" s="4" t="s">
        <v>467</v>
      </c>
      <c r="I200" s="19">
        <v>12177</v>
      </c>
      <c r="J200" s="11">
        <v>35166</v>
      </c>
      <c r="K200" s="19">
        <v>429</v>
      </c>
      <c r="L200" s="4" t="s">
        <v>22</v>
      </c>
      <c r="M200" s="7"/>
    </row>
    <row r="201" spans="1:13" ht="16.5" x14ac:dyDescent="0.6">
      <c r="A201" s="4">
        <v>55097</v>
      </c>
      <c r="B201" s="5" t="s">
        <v>470</v>
      </c>
      <c r="C201" s="5" t="s">
        <v>835</v>
      </c>
      <c r="D201" s="11">
        <v>32065</v>
      </c>
      <c r="E201" s="12">
        <v>42</v>
      </c>
      <c r="F201" s="4">
        <v>20</v>
      </c>
      <c r="G201" s="12">
        <v>77</v>
      </c>
      <c r="H201" s="4" t="s">
        <v>469</v>
      </c>
      <c r="I201" s="19">
        <v>16187</v>
      </c>
      <c r="J201" s="11">
        <v>48835</v>
      </c>
      <c r="K201" s="19">
        <v>477</v>
      </c>
      <c r="L201" s="4" t="s">
        <v>225</v>
      </c>
      <c r="M201" s="7"/>
    </row>
    <row r="202" spans="1:13" ht="16.5" x14ac:dyDescent="0.6">
      <c r="A202" s="4">
        <v>6179</v>
      </c>
      <c r="B202" s="5" t="s">
        <v>472</v>
      </c>
      <c r="C202" s="5" t="s">
        <v>835</v>
      </c>
      <c r="D202" s="11">
        <v>34385</v>
      </c>
      <c r="E202" s="12">
        <v>65</v>
      </c>
      <c r="F202" s="4">
        <v>15</v>
      </c>
      <c r="G202" s="12">
        <v>86</v>
      </c>
      <c r="H202" s="4" t="s">
        <v>471</v>
      </c>
      <c r="I202" s="19">
        <v>15727</v>
      </c>
      <c r="J202" s="11">
        <v>63507</v>
      </c>
      <c r="K202" s="19">
        <v>574</v>
      </c>
      <c r="L202" s="4" t="s">
        <v>36</v>
      </c>
      <c r="M202" s="7"/>
    </row>
    <row r="203" spans="1:13" ht="16.5" x14ac:dyDescent="0.6">
      <c r="A203" s="4">
        <v>55156</v>
      </c>
      <c r="B203" s="5" t="s">
        <v>474</v>
      </c>
      <c r="C203" s="5" t="s">
        <v>835</v>
      </c>
      <c r="D203" s="11">
        <v>41920</v>
      </c>
      <c r="E203" s="12">
        <v>103</v>
      </c>
      <c r="F203" s="4">
        <v>28</v>
      </c>
      <c r="G203" s="12">
        <v>99</v>
      </c>
      <c r="H203" s="4" t="s">
        <v>473</v>
      </c>
      <c r="I203" s="19">
        <v>13813</v>
      </c>
      <c r="J203" s="11">
        <v>38587</v>
      </c>
      <c r="K203" s="19">
        <v>570</v>
      </c>
      <c r="L203" s="4" t="s">
        <v>95</v>
      </c>
      <c r="M203" s="7"/>
    </row>
    <row r="204" spans="1:13" ht="16.5" x14ac:dyDescent="0.6">
      <c r="A204" s="4">
        <v>55240</v>
      </c>
      <c r="B204" s="5" t="s">
        <v>476</v>
      </c>
      <c r="C204" s="5" t="s">
        <v>835</v>
      </c>
      <c r="D204" s="11">
        <v>44711</v>
      </c>
      <c r="E204" s="12">
        <v>29</v>
      </c>
      <c r="F204" s="4">
        <v>29</v>
      </c>
      <c r="G204" s="12">
        <v>41</v>
      </c>
      <c r="H204" s="4" t="s">
        <v>475</v>
      </c>
      <c r="I204" s="19">
        <v>12956</v>
      </c>
      <c r="J204" s="11">
        <v>37015</v>
      </c>
      <c r="K204" s="19">
        <v>473</v>
      </c>
      <c r="L204" s="4" t="s">
        <v>317</v>
      </c>
      <c r="M204" s="7"/>
    </row>
    <row r="205" spans="1:13" ht="16.5" x14ac:dyDescent="0.6">
      <c r="A205" s="4">
        <v>3334</v>
      </c>
      <c r="B205" s="5" t="s">
        <v>478</v>
      </c>
      <c r="C205" s="5" t="s">
        <v>835</v>
      </c>
      <c r="D205" s="11">
        <v>42137</v>
      </c>
      <c r="E205" s="12">
        <v>99</v>
      </c>
      <c r="F205" s="4">
        <v>26</v>
      </c>
      <c r="G205" s="12">
        <v>85</v>
      </c>
      <c r="H205" s="4" t="s">
        <v>477</v>
      </c>
      <c r="I205" s="19">
        <v>12705</v>
      </c>
      <c r="J205" s="11">
        <v>33903</v>
      </c>
      <c r="K205" s="19">
        <v>433</v>
      </c>
      <c r="L205" s="4" t="s">
        <v>317</v>
      </c>
      <c r="M205" s="7"/>
    </row>
    <row r="206" spans="1:13" ht="16.5" x14ac:dyDescent="0.6">
      <c r="A206" s="4">
        <v>9785</v>
      </c>
      <c r="B206" s="5" t="s">
        <v>480</v>
      </c>
      <c r="C206" s="5" t="s">
        <v>835</v>
      </c>
      <c r="D206" s="11">
        <v>34145</v>
      </c>
      <c r="E206" s="12">
        <v>142</v>
      </c>
      <c r="F206" s="4">
        <v>38</v>
      </c>
      <c r="G206" s="12">
        <v>128</v>
      </c>
      <c r="H206" s="4" t="s">
        <v>479</v>
      </c>
      <c r="I206" s="19">
        <v>13664</v>
      </c>
      <c r="J206" s="11">
        <v>43738</v>
      </c>
      <c r="K206" s="19">
        <v>414</v>
      </c>
      <c r="L206" s="4" t="s">
        <v>303</v>
      </c>
      <c r="M206" s="7"/>
    </row>
    <row r="207" spans="1:13" ht="16.5" x14ac:dyDescent="0.6">
      <c r="A207" s="4">
        <v>11808</v>
      </c>
      <c r="B207" s="5" t="s">
        <v>482</v>
      </c>
      <c r="C207" s="5" t="s">
        <v>835</v>
      </c>
      <c r="D207" s="11">
        <v>45170</v>
      </c>
      <c r="E207" s="12">
        <v>94</v>
      </c>
      <c r="F207" s="4">
        <v>14</v>
      </c>
      <c r="G207" s="12">
        <v>150</v>
      </c>
      <c r="H207" s="4" t="s">
        <v>481</v>
      </c>
      <c r="I207" s="19">
        <v>12804</v>
      </c>
      <c r="J207" s="11">
        <v>40108</v>
      </c>
      <c r="K207" s="19">
        <v>445</v>
      </c>
      <c r="L207" s="4" t="s">
        <v>82</v>
      </c>
      <c r="M207" s="7"/>
    </row>
    <row r="208" spans="1:13" ht="16.5" x14ac:dyDescent="0.6">
      <c r="A208" s="4">
        <v>5811</v>
      </c>
      <c r="B208" s="5" t="s">
        <v>484</v>
      </c>
      <c r="C208" s="5" t="s">
        <v>835</v>
      </c>
      <c r="D208" s="11">
        <v>32983</v>
      </c>
      <c r="E208" s="12">
        <v>181</v>
      </c>
      <c r="F208" s="4">
        <v>37</v>
      </c>
      <c r="G208" s="12">
        <v>111</v>
      </c>
      <c r="H208" s="4" t="s">
        <v>483</v>
      </c>
      <c r="I208" s="19">
        <v>12324</v>
      </c>
      <c r="J208" s="11">
        <v>36168</v>
      </c>
      <c r="K208" s="19">
        <v>547</v>
      </c>
      <c r="L208" s="4" t="s">
        <v>350</v>
      </c>
      <c r="M208" s="7"/>
    </row>
    <row r="209" spans="1:13" ht="16.5" x14ac:dyDescent="0.6">
      <c r="A209" s="4">
        <v>5550</v>
      </c>
      <c r="B209" s="5" t="s">
        <v>486</v>
      </c>
      <c r="C209" s="5" t="s">
        <v>835</v>
      </c>
      <c r="D209" s="11">
        <v>33944</v>
      </c>
      <c r="E209" s="12">
        <v>98</v>
      </c>
      <c r="F209" s="4">
        <v>20</v>
      </c>
      <c r="G209" s="12">
        <v>179</v>
      </c>
      <c r="H209" s="4" t="s">
        <v>485</v>
      </c>
      <c r="I209" s="19">
        <v>18856</v>
      </c>
      <c r="J209" s="11">
        <v>57567</v>
      </c>
      <c r="K209" s="19">
        <v>604</v>
      </c>
      <c r="L209" s="4" t="s">
        <v>25</v>
      </c>
      <c r="M209" s="7"/>
    </row>
    <row r="210" spans="1:13" ht="16.5" x14ac:dyDescent="0.6">
      <c r="A210" s="4">
        <v>5343</v>
      </c>
      <c r="B210" s="5" t="s">
        <v>488</v>
      </c>
      <c r="C210" s="5" t="s">
        <v>835</v>
      </c>
      <c r="D210" s="11">
        <v>37529</v>
      </c>
      <c r="E210" s="12">
        <v>26</v>
      </c>
      <c r="F210" s="4">
        <v>38</v>
      </c>
      <c r="G210" s="12">
        <v>32</v>
      </c>
      <c r="H210" s="4" t="s">
        <v>487</v>
      </c>
      <c r="I210" s="19">
        <v>9943</v>
      </c>
      <c r="J210" s="11">
        <v>25918</v>
      </c>
      <c r="K210" s="19">
        <v>400</v>
      </c>
      <c r="L210" s="4" t="s">
        <v>368</v>
      </c>
      <c r="M210" s="7"/>
    </row>
    <row r="211" spans="1:13" ht="16.5" x14ac:dyDescent="0.6">
      <c r="A211" s="4">
        <v>4778</v>
      </c>
      <c r="B211" s="5" t="s">
        <v>490</v>
      </c>
      <c r="C211" s="5" t="s">
        <v>835</v>
      </c>
      <c r="D211" s="11">
        <v>50543</v>
      </c>
      <c r="E211" s="12">
        <v>56</v>
      </c>
      <c r="F211" s="4">
        <v>16</v>
      </c>
      <c r="G211" s="12">
        <v>80</v>
      </c>
      <c r="H211" s="4" t="s">
        <v>489</v>
      </c>
      <c r="I211" s="19">
        <v>13161</v>
      </c>
      <c r="J211" s="11">
        <v>40916</v>
      </c>
      <c r="K211" s="19">
        <v>388</v>
      </c>
      <c r="L211" s="4" t="s">
        <v>303</v>
      </c>
      <c r="M211" s="7"/>
    </row>
    <row r="212" spans="1:13" ht="16.5" x14ac:dyDescent="0.6">
      <c r="A212" s="4">
        <v>11466</v>
      </c>
      <c r="B212" s="5" t="s">
        <v>492</v>
      </c>
      <c r="C212" s="5" t="s">
        <v>835</v>
      </c>
      <c r="D212" s="11">
        <v>33378</v>
      </c>
      <c r="E212" s="12">
        <v>62</v>
      </c>
      <c r="F212" s="4">
        <v>38</v>
      </c>
      <c r="G212" s="12">
        <v>84</v>
      </c>
      <c r="H212" s="4" t="s">
        <v>491</v>
      </c>
      <c r="I212" s="19">
        <v>10691</v>
      </c>
      <c r="J212" s="11">
        <v>27296</v>
      </c>
      <c r="K212" s="19">
        <v>396</v>
      </c>
      <c r="L212" s="4" t="s">
        <v>289</v>
      </c>
      <c r="M212" s="7"/>
    </row>
    <row r="213" spans="1:13" ht="16.5" x14ac:dyDescent="0.6">
      <c r="A213" s="4">
        <v>55147</v>
      </c>
      <c r="B213" s="5" t="s">
        <v>493</v>
      </c>
      <c r="C213" s="5" t="s">
        <v>835</v>
      </c>
      <c r="D213" s="11">
        <v>34467</v>
      </c>
      <c r="E213" s="12">
        <v>79</v>
      </c>
      <c r="F213" s="4">
        <v>29</v>
      </c>
      <c r="G213" s="12">
        <v>88</v>
      </c>
      <c r="H213" s="4" t="s">
        <v>145</v>
      </c>
      <c r="I213" s="19">
        <v>10259</v>
      </c>
      <c r="J213" s="11">
        <v>28243</v>
      </c>
      <c r="K213" s="19">
        <v>420</v>
      </c>
      <c r="L213" s="4" t="s">
        <v>363</v>
      </c>
      <c r="M213" s="7"/>
    </row>
    <row r="214" spans="1:13" ht="16.5" x14ac:dyDescent="0.6">
      <c r="A214" s="4">
        <v>55014</v>
      </c>
      <c r="B214" s="5" t="s">
        <v>494</v>
      </c>
      <c r="C214" s="5" t="s">
        <v>835</v>
      </c>
      <c r="D214" s="11">
        <v>38794</v>
      </c>
      <c r="E214" s="12">
        <v>86</v>
      </c>
      <c r="F214" s="4">
        <v>15</v>
      </c>
      <c r="G214" s="12">
        <v>78</v>
      </c>
      <c r="H214" s="4" t="s">
        <v>479</v>
      </c>
      <c r="I214" s="19">
        <v>12906</v>
      </c>
      <c r="J214" s="11">
        <v>38630</v>
      </c>
      <c r="K214" s="19">
        <v>435</v>
      </c>
      <c r="L214" s="4" t="s">
        <v>87</v>
      </c>
      <c r="M214" s="7"/>
    </row>
    <row r="215" spans="1:13" ht="16.5" x14ac:dyDescent="0.6">
      <c r="A215" s="4">
        <v>5982</v>
      </c>
      <c r="B215" s="5" t="s">
        <v>496</v>
      </c>
      <c r="C215" s="5" t="s">
        <v>835</v>
      </c>
      <c r="D215" s="11">
        <v>36782</v>
      </c>
      <c r="E215" s="12">
        <v>161</v>
      </c>
      <c r="F215" s="4">
        <v>38</v>
      </c>
      <c r="G215" s="12">
        <v>110</v>
      </c>
      <c r="H215" s="4" t="s">
        <v>495</v>
      </c>
      <c r="I215" s="19">
        <v>14640</v>
      </c>
      <c r="J215" s="11">
        <v>42150</v>
      </c>
      <c r="K215" s="19">
        <v>405</v>
      </c>
      <c r="L215" s="4" t="s">
        <v>101</v>
      </c>
      <c r="M215" s="7"/>
    </row>
    <row r="216" spans="1:13" ht="16.5" x14ac:dyDescent="0.6">
      <c r="A216" s="4">
        <v>10694</v>
      </c>
      <c r="B216" s="5" t="s">
        <v>498</v>
      </c>
      <c r="C216" s="5" t="s">
        <v>835</v>
      </c>
      <c r="D216" s="11">
        <v>40991</v>
      </c>
      <c r="E216" s="12">
        <v>80</v>
      </c>
      <c r="F216" s="4">
        <v>34</v>
      </c>
      <c r="G216" s="12">
        <v>81</v>
      </c>
      <c r="H216" s="4" t="s">
        <v>497</v>
      </c>
      <c r="I216" s="19">
        <v>12394</v>
      </c>
      <c r="J216" s="11">
        <v>32221</v>
      </c>
      <c r="K216" s="19">
        <v>438</v>
      </c>
      <c r="L216" s="4" t="s">
        <v>76</v>
      </c>
      <c r="M216" s="7"/>
    </row>
    <row r="217" spans="1:13" ht="16.5" x14ac:dyDescent="0.6">
      <c r="A217" s="4">
        <v>5264</v>
      </c>
      <c r="B217" s="5" t="s">
        <v>501</v>
      </c>
      <c r="C217" s="5" t="s">
        <v>835</v>
      </c>
      <c r="D217" s="11">
        <v>37771</v>
      </c>
      <c r="E217" s="12">
        <v>113</v>
      </c>
      <c r="F217" s="4">
        <v>16</v>
      </c>
      <c r="G217" s="12">
        <v>154</v>
      </c>
      <c r="H217" s="4" t="s">
        <v>499</v>
      </c>
      <c r="I217" s="19">
        <v>11417</v>
      </c>
      <c r="J217" s="11">
        <v>29077</v>
      </c>
      <c r="K217" s="19">
        <v>428</v>
      </c>
      <c r="L217" s="4" t="s">
        <v>500</v>
      </c>
      <c r="M217" s="7"/>
    </row>
    <row r="218" spans="1:13" ht="16.5" x14ac:dyDescent="0.6">
      <c r="A218" s="4">
        <v>1725</v>
      </c>
      <c r="B218" s="5" t="s">
        <v>504</v>
      </c>
      <c r="C218" s="5" t="s">
        <v>835</v>
      </c>
      <c r="D218" s="11">
        <v>28349</v>
      </c>
      <c r="E218" s="12">
        <v>87</v>
      </c>
      <c r="F218" s="4">
        <v>24</v>
      </c>
      <c r="G218" s="12">
        <v>161</v>
      </c>
      <c r="H218" s="4" t="s">
        <v>502</v>
      </c>
      <c r="I218" s="19">
        <v>10998</v>
      </c>
      <c r="J218" s="11">
        <v>30600</v>
      </c>
      <c r="K218" s="19">
        <v>436</v>
      </c>
      <c r="L218" s="4" t="s">
        <v>503</v>
      </c>
      <c r="M218" s="7"/>
    </row>
    <row r="219" spans="1:13" ht="16.5" x14ac:dyDescent="0.6">
      <c r="A219" s="4">
        <v>4689</v>
      </c>
      <c r="B219" s="5" t="s">
        <v>506</v>
      </c>
      <c r="C219" s="5" t="s">
        <v>835</v>
      </c>
      <c r="D219" s="11">
        <v>33970</v>
      </c>
      <c r="E219" s="12">
        <v>109</v>
      </c>
      <c r="F219" s="4">
        <v>35</v>
      </c>
      <c r="G219" s="12">
        <v>138</v>
      </c>
      <c r="H219" s="4" t="s">
        <v>505</v>
      </c>
      <c r="I219" s="19">
        <v>8472</v>
      </c>
      <c r="J219" s="11">
        <v>18223</v>
      </c>
      <c r="K219" s="19">
        <v>326</v>
      </c>
      <c r="L219" s="4" t="s">
        <v>79</v>
      </c>
      <c r="M219" s="7"/>
    </row>
    <row r="220" spans="1:13" ht="16.5" x14ac:dyDescent="0.6">
      <c r="A220" s="4">
        <v>55248</v>
      </c>
      <c r="B220" s="5" t="s">
        <v>508</v>
      </c>
      <c r="C220" s="5" t="s">
        <v>835</v>
      </c>
      <c r="D220" s="11">
        <v>44690</v>
      </c>
      <c r="E220" s="12">
        <v>52</v>
      </c>
      <c r="F220" s="4">
        <v>8</v>
      </c>
      <c r="G220" s="12">
        <v>81</v>
      </c>
      <c r="H220" s="4" t="s">
        <v>507</v>
      </c>
      <c r="I220" s="19">
        <v>10165</v>
      </c>
      <c r="J220" s="11">
        <v>26351</v>
      </c>
      <c r="K220" s="19">
        <v>387</v>
      </c>
      <c r="L220" s="4" t="s">
        <v>500</v>
      </c>
      <c r="M220" s="7"/>
    </row>
    <row r="221" spans="1:13" ht="16.5" x14ac:dyDescent="0.6">
      <c r="A221" s="4">
        <v>5397</v>
      </c>
      <c r="B221" s="5" t="s">
        <v>510</v>
      </c>
      <c r="C221" s="5" t="s">
        <v>835</v>
      </c>
      <c r="D221" s="11">
        <v>29432</v>
      </c>
      <c r="E221" s="12">
        <v>345</v>
      </c>
      <c r="F221" s="4">
        <v>39</v>
      </c>
      <c r="G221" s="12">
        <v>97</v>
      </c>
      <c r="H221" s="4" t="s">
        <v>509</v>
      </c>
      <c r="I221" s="19">
        <v>11324</v>
      </c>
      <c r="J221" s="11">
        <v>34558</v>
      </c>
      <c r="K221" s="19">
        <v>390</v>
      </c>
      <c r="L221" s="4" t="s">
        <v>87</v>
      </c>
      <c r="M221" s="7"/>
    </row>
    <row r="222" spans="1:13" ht="16.5" x14ac:dyDescent="0.6">
      <c r="A222" s="4">
        <v>11741</v>
      </c>
      <c r="B222" s="5" t="s">
        <v>511</v>
      </c>
      <c r="C222" s="5" t="s">
        <v>835</v>
      </c>
      <c r="D222" s="11">
        <v>29331</v>
      </c>
      <c r="E222" s="12">
        <v>70</v>
      </c>
      <c r="F222" s="4">
        <v>16</v>
      </c>
      <c r="G222" s="12">
        <v>84</v>
      </c>
      <c r="H222" s="4" t="s">
        <v>413</v>
      </c>
      <c r="I222" s="19">
        <v>16589</v>
      </c>
      <c r="J222" s="11">
        <v>45863</v>
      </c>
      <c r="K222" s="19">
        <v>427</v>
      </c>
      <c r="L222" s="4" t="s">
        <v>411</v>
      </c>
      <c r="M222" s="7"/>
    </row>
    <row r="223" spans="1:13" ht="16.5" x14ac:dyDescent="0.6">
      <c r="A223" s="4">
        <v>2986</v>
      </c>
      <c r="B223" s="5" t="s">
        <v>513</v>
      </c>
      <c r="C223" s="5" t="s">
        <v>835</v>
      </c>
      <c r="D223" s="11">
        <v>47492</v>
      </c>
      <c r="E223" s="12">
        <v>83</v>
      </c>
      <c r="F223" s="4">
        <v>13</v>
      </c>
      <c r="G223" s="12">
        <v>83</v>
      </c>
      <c r="H223" s="4" t="s">
        <v>512</v>
      </c>
      <c r="I223" s="19">
        <v>9815</v>
      </c>
      <c r="J223" s="11">
        <v>26659</v>
      </c>
      <c r="K223" s="19">
        <v>439</v>
      </c>
      <c r="L223" s="4" t="s">
        <v>341</v>
      </c>
      <c r="M223" s="7"/>
    </row>
    <row r="224" spans="1:13" ht="16.5" x14ac:dyDescent="0.6">
      <c r="A224" s="4">
        <v>11604</v>
      </c>
      <c r="B224" s="5" t="s">
        <v>515</v>
      </c>
      <c r="C224" s="5" t="s">
        <v>835</v>
      </c>
      <c r="D224" s="11">
        <v>33623</v>
      </c>
      <c r="E224" s="12">
        <v>82</v>
      </c>
      <c r="F224" s="4">
        <v>18</v>
      </c>
      <c r="G224" s="12">
        <v>87</v>
      </c>
      <c r="H224" s="4" t="s">
        <v>514</v>
      </c>
      <c r="I224" s="19">
        <v>13951</v>
      </c>
      <c r="J224" s="11">
        <v>39480</v>
      </c>
      <c r="K224" s="19">
        <v>467</v>
      </c>
      <c r="L224" s="4" t="s">
        <v>98</v>
      </c>
      <c r="M224" s="7"/>
    </row>
    <row r="225" spans="1:13" ht="16.5" x14ac:dyDescent="0.6">
      <c r="A225" s="4">
        <v>3437</v>
      </c>
      <c r="B225" s="5" t="s">
        <v>517</v>
      </c>
      <c r="C225" s="5" t="s">
        <v>835</v>
      </c>
      <c r="D225" s="11">
        <v>33714</v>
      </c>
      <c r="E225" s="12">
        <v>1.2190000000000001</v>
      </c>
      <c r="F225" s="4">
        <v>39</v>
      </c>
      <c r="G225" s="12">
        <v>269</v>
      </c>
      <c r="H225" s="4" t="s">
        <v>516</v>
      </c>
      <c r="I225" s="19">
        <v>9051</v>
      </c>
      <c r="J225" s="11">
        <v>22716</v>
      </c>
      <c r="K225" s="19">
        <v>288</v>
      </c>
      <c r="L225" s="4" t="s">
        <v>222</v>
      </c>
      <c r="M225" s="7"/>
    </row>
    <row r="226" spans="1:13" ht="16.5" x14ac:dyDescent="0.6">
      <c r="A226" s="4">
        <v>10851</v>
      </c>
      <c r="B226" s="5" t="s">
        <v>519</v>
      </c>
      <c r="C226" s="5" t="s">
        <v>835</v>
      </c>
      <c r="D226" s="11">
        <v>62001</v>
      </c>
      <c r="E226" s="12">
        <v>54</v>
      </c>
      <c r="F226" s="4">
        <v>39</v>
      </c>
      <c r="G226" s="12">
        <v>79</v>
      </c>
      <c r="H226" s="4" t="s">
        <v>518</v>
      </c>
      <c r="I226" s="19">
        <v>17315</v>
      </c>
      <c r="J226" s="11">
        <v>52381</v>
      </c>
      <c r="K226" s="19">
        <v>551</v>
      </c>
      <c r="L226" s="4" t="s">
        <v>25</v>
      </c>
      <c r="M226" s="7"/>
    </row>
    <row r="227" spans="1:13" ht="16.5" x14ac:dyDescent="0.6">
      <c r="A227" s="4">
        <v>55006</v>
      </c>
      <c r="B227" s="5" t="s">
        <v>521</v>
      </c>
      <c r="C227" s="5" t="s">
        <v>835</v>
      </c>
      <c r="D227" s="11">
        <v>44222</v>
      </c>
      <c r="E227" s="12">
        <v>94</v>
      </c>
      <c r="F227" s="4">
        <v>31</v>
      </c>
      <c r="G227" s="12">
        <v>82</v>
      </c>
      <c r="H227" s="4" t="s">
        <v>520</v>
      </c>
      <c r="I227" s="19">
        <v>18868</v>
      </c>
      <c r="J227" s="11">
        <v>52417</v>
      </c>
      <c r="K227" s="19">
        <v>564</v>
      </c>
      <c r="L227" s="4" t="s">
        <v>61</v>
      </c>
      <c r="M227" s="7"/>
    </row>
    <row r="228" spans="1:13" ht="16.5" x14ac:dyDescent="0.6">
      <c r="A228" s="4">
        <v>7072</v>
      </c>
      <c r="B228" s="5" t="s">
        <v>523</v>
      </c>
      <c r="C228" s="5" t="s">
        <v>835</v>
      </c>
      <c r="D228" s="11">
        <v>29318</v>
      </c>
      <c r="E228" s="12">
        <v>197</v>
      </c>
      <c r="F228" s="4">
        <v>32</v>
      </c>
      <c r="G228" s="12">
        <v>95</v>
      </c>
      <c r="H228" s="4" t="s">
        <v>522</v>
      </c>
      <c r="I228" s="19">
        <v>12430</v>
      </c>
      <c r="J228" s="11">
        <v>35663</v>
      </c>
      <c r="K228" s="19">
        <v>363</v>
      </c>
      <c r="L228" s="4" t="s">
        <v>176</v>
      </c>
      <c r="M228" s="7"/>
    </row>
    <row r="229" spans="1:13" ht="16.5" x14ac:dyDescent="0.6">
      <c r="A229" s="4">
        <v>55109</v>
      </c>
      <c r="B229" s="5" t="s">
        <v>526</v>
      </c>
      <c r="C229" s="5" t="s">
        <v>835</v>
      </c>
      <c r="D229" s="11">
        <v>45807</v>
      </c>
      <c r="E229" s="12">
        <v>50</v>
      </c>
      <c r="F229" s="4">
        <v>30</v>
      </c>
      <c r="G229" s="12">
        <v>80</v>
      </c>
      <c r="H229" s="4" t="s">
        <v>524</v>
      </c>
      <c r="I229" s="19">
        <v>13682</v>
      </c>
      <c r="J229" s="11">
        <v>42159</v>
      </c>
      <c r="K229" s="19">
        <v>384</v>
      </c>
      <c r="L229" s="4" t="s">
        <v>525</v>
      </c>
      <c r="M229" s="7"/>
    </row>
    <row r="230" spans="1:13" ht="16.5" x14ac:dyDescent="0.6">
      <c r="A230" s="4">
        <v>10890</v>
      </c>
      <c r="B230" s="5" t="s">
        <v>528</v>
      </c>
      <c r="C230" s="5" t="s">
        <v>835</v>
      </c>
      <c r="D230" s="11">
        <v>20899</v>
      </c>
      <c r="E230" s="12">
        <v>265</v>
      </c>
      <c r="F230" s="4">
        <v>40</v>
      </c>
      <c r="G230" s="12">
        <v>115</v>
      </c>
      <c r="H230" s="4" t="s">
        <v>527</v>
      </c>
      <c r="I230" s="19">
        <v>8059</v>
      </c>
      <c r="J230" s="11">
        <v>22477</v>
      </c>
      <c r="K230" s="19">
        <v>350</v>
      </c>
      <c r="L230" s="4" t="s">
        <v>280</v>
      </c>
      <c r="M230" s="7"/>
    </row>
    <row r="231" spans="1:13" ht="16.5" x14ac:dyDescent="0.6">
      <c r="A231" s="4">
        <v>5375</v>
      </c>
      <c r="B231" s="5" t="s">
        <v>530</v>
      </c>
      <c r="C231" s="5" t="s">
        <v>835</v>
      </c>
      <c r="D231" s="11">
        <v>38732</v>
      </c>
      <c r="E231" s="12">
        <v>37</v>
      </c>
      <c r="F231" s="4">
        <v>36</v>
      </c>
      <c r="G231" s="12">
        <v>65</v>
      </c>
      <c r="H231" s="4" t="s">
        <v>529</v>
      </c>
      <c r="I231" s="19">
        <v>11727</v>
      </c>
      <c r="J231" s="11">
        <v>40788</v>
      </c>
      <c r="K231" s="19">
        <v>443</v>
      </c>
      <c r="L231" s="4" t="s">
        <v>19</v>
      </c>
      <c r="M231" s="7"/>
    </row>
    <row r="232" spans="1:13" ht="16.5" x14ac:dyDescent="0.6">
      <c r="A232" s="4">
        <v>6440</v>
      </c>
      <c r="B232" s="5" t="s">
        <v>532</v>
      </c>
      <c r="C232" s="5" t="s">
        <v>835</v>
      </c>
      <c r="D232" s="11">
        <v>36006</v>
      </c>
      <c r="E232" s="12">
        <v>34</v>
      </c>
      <c r="F232" s="4">
        <v>14</v>
      </c>
      <c r="G232" s="12">
        <v>77</v>
      </c>
      <c r="H232" s="4" t="s">
        <v>531</v>
      </c>
      <c r="I232" s="19">
        <v>15287</v>
      </c>
      <c r="J232" s="11">
        <v>44310</v>
      </c>
      <c r="K232" s="19">
        <v>488</v>
      </c>
      <c r="L232" s="4" t="s">
        <v>230</v>
      </c>
      <c r="M232" s="7"/>
    </row>
    <row r="233" spans="1:13" ht="16.5" x14ac:dyDescent="0.6">
      <c r="A233" s="4">
        <v>4732</v>
      </c>
      <c r="B233" s="5" t="s">
        <v>534</v>
      </c>
      <c r="C233" s="5" t="s">
        <v>835</v>
      </c>
      <c r="D233" s="11">
        <v>31233</v>
      </c>
      <c r="E233" s="12">
        <v>113</v>
      </c>
      <c r="F233" s="4">
        <v>20</v>
      </c>
      <c r="G233" s="12">
        <v>158</v>
      </c>
      <c r="H233" s="4" t="s">
        <v>533</v>
      </c>
      <c r="I233" s="19">
        <v>13762</v>
      </c>
      <c r="J233" s="11">
        <v>38097</v>
      </c>
      <c r="K233" s="19">
        <v>453</v>
      </c>
      <c r="L233" s="4" t="s">
        <v>159</v>
      </c>
      <c r="M233" s="7"/>
    </row>
    <row r="234" spans="1:13" ht="16.5" x14ac:dyDescent="0.6">
      <c r="A234" s="4">
        <v>5678</v>
      </c>
      <c r="B234" s="5" t="s">
        <v>536</v>
      </c>
      <c r="C234" s="5" t="s">
        <v>835</v>
      </c>
      <c r="D234" s="11">
        <v>44401</v>
      </c>
      <c r="E234" s="12">
        <v>75</v>
      </c>
      <c r="F234" s="4">
        <v>13</v>
      </c>
      <c r="G234" s="12">
        <v>151</v>
      </c>
      <c r="H234" s="4" t="s">
        <v>535</v>
      </c>
      <c r="I234" s="19">
        <v>13806</v>
      </c>
      <c r="J234" s="11">
        <v>42589</v>
      </c>
      <c r="K234" s="19">
        <v>484</v>
      </c>
      <c r="L234" s="4" t="s">
        <v>28</v>
      </c>
      <c r="M234" s="7"/>
    </row>
    <row r="235" spans="1:13" ht="16.5" x14ac:dyDescent="0.6">
      <c r="A235" s="4">
        <v>5498</v>
      </c>
      <c r="B235" s="5" t="s">
        <v>538</v>
      </c>
      <c r="C235" s="5" t="s">
        <v>835</v>
      </c>
      <c r="D235" s="11">
        <v>46820</v>
      </c>
      <c r="E235" s="12">
        <v>444</v>
      </c>
      <c r="F235" s="4">
        <v>37</v>
      </c>
      <c r="G235" s="12">
        <v>96</v>
      </c>
      <c r="H235" s="4" t="s">
        <v>537</v>
      </c>
      <c r="I235" s="19">
        <v>7523</v>
      </c>
      <c r="J235" s="11">
        <v>19215</v>
      </c>
      <c r="K235" s="19">
        <v>343</v>
      </c>
      <c r="L235" s="4" t="s">
        <v>79</v>
      </c>
      <c r="M235" s="7"/>
    </row>
    <row r="236" spans="1:13" ht="16.5" x14ac:dyDescent="0.6">
      <c r="A236" s="4">
        <v>55241</v>
      </c>
      <c r="B236" s="5" t="s">
        <v>540</v>
      </c>
      <c r="C236" s="5" t="s">
        <v>835</v>
      </c>
      <c r="D236" s="11">
        <v>38630</v>
      </c>
      <c r="E236" s="12">
        <v>19</v>
      </c>
      <c r="F236" s="4">
        <v>25</v>
      </c>
      <c r="G236" s="12">
        <v>30</v>
      </c>
      <c r="H236" s="4" t="s">
        <v>539</v>
      </c>
      <c r="I236" s="19">
        <v>12432</v>
      </c>
      <c r="J236" s="11">
        <v>37844</v>
      </c>
      <c r="K236" s="19">
        <v>415</v>
      </c>
      <c r="L236" s="4" t="s">
        <v>230</v>
      </c>
      <c r="M236" s="7"/>
    </row>
    <row r="237" spans="1:13" ht="16.5" x14ac:dyDescent="0.6">
      <c r="A237" s="4">
        <v>5527</v>
      </c>
      <c r="B237" s="5" t="s">
        <v>541</v>
      </c>
      <c r="C237" s="5" t="s">
        <v>835</v>
      </c>
      <c r="D237" s="11">
        <v>37860</v>
      </c>
      <c r="E237" s="12">
        <v>403</v>
      </c>
      <c r="F237" s="4">
        <v>41</v>
      </c>
      <c r="G237" s="12">
        <v>102</v>
      </c>
      <c r="H237" s="4" t="s">
        <v>391</v>
      </c>
      <c r="I237" s="19">
        <v>13101</v>
      </c>
      <c r="J237" s="11">
        <v>31927</v>
      </c>
      <c r="K237" s="19">
        <v>375</v>
      </c>
      <c r="L237" s="4" t="s">
        <v>156</v>
      </c>
      <c r="M237" s="7"/>
    </row>
    <row r="238" spans="1:13" ht="16.5" x14ac:dyDescent="0.6">
      <c r="A238" s="4">
        <v>55048</v>
      </c>
      <c r="B238" s="5" t="s">
        <v>179</v>
      </c>
      <c r="C238" s="5" t="s">
        <v>835</v>
      </c>
      <c r="D238" s="11">
        <v>51691</v>
      </c>
      <c r="E238" s="12">
        <v>50</v>
      </c>
      <c r="F238" s="4">
        <v>41</v>
      </c>
      <c r="G238" s="12">
        <v>49</v>
      </c>
      <c r="H238" s="4" t="s">
        <v>542</v>
      </c>
      <c r="I238" s="19">
        <v>11747</v>
      </c>
      <c r="J238" s="11">
        <v>34538</v>
      </c>
      <c r="K238" s="19">
        <v>440</v>
      </c>
      <c r="L238" s="4" t="s">
        <v>222</v>
      </c>
      <c r="M238" s="7"/>
    </row>
    <row r="239" spans="1:13" ht="16.5" x14ac:dyDescent="0.6">
      <c r="A239" s="4">
        <v>10665</v>
      </c>
      <c r="B239" s="5" t="s">
        <v>544</v>
      </c>
      <c r="C239" s="5" t="s">
        <v>835</v>
      </c>
      <c r="D239" s="11">
        <v>38820</v>
      </c>
      <c r="E239" s="12">
        <v>60</v>
      </c>
      <c r="F239" s="4">
        <v>38</v>
      </c>
      <c r="G239" s="12">
        <v>79</v>
      </c>
      <c r="H239" s="4" t="s">
        <v>543</v>
      </c>
      <c r="I239" s="19">
        <v>11626</v>
      </c>
      <c r="J239" s="11">
        <v>34902</v>
      </c>
      <c r="K239" s="19">
        <v>432</v>
      </c>
      <c r="L239" s="4" t="s">
        <v>111</v>
      </c>
      <c r="M239" s="7"/>
    </row>
    <row r="240" spans="1:13" ht="16.5" x14ac:dyDescent="0.6">
      <c r="A240" s="4">
        <v>4660</v>
      </c>
      <c r="B240" s="5" t="s">
        <v>546</v>
      </c>
      <c r="C240" s="5" t="s">
        <v>835</v>
      </c>
      <c r="D240" s="11">
        <v>40456</v>
      </c>
      <c r="E240" s="12">
        <v>57</v>
      </c>
      <c r="F240" s="4">
        <v>24</v>
      </c>
      <c r="G240" s="12">
        <v>78</v>
      </c>
      <c r="H240" s="4" t="s">
        <v>545</v>
      </c>
      <c r="I240" s="19">
        <v>18194</v>
      </c>
      <c r="J240" s="11">
        <v>54500</v>
      </c>
      <c r="K240" s="19">
        <v>579</v>
      </c>
      <c r="L240" s="4" t="s">
        <v>171</v>
      </c>
      <c r="M240" s="7"/>
    </row>
    <row r="241" spans="1:13" ht="16.5" x14ac:dyDescent="0.6">
      <c r="A241" s="4">
        <v>4652</v>
      </c>
      <c r="B241" s="5" t="s">
        <v>548</v>
      </c>
      <c r="C241" s="5" t="s">
        <v>835</v>
      </c>
      <c r="D241" s="11">
        <v>39719</v>
      </c>
      <c r="E241" s="12">
        <v>1.127</v>
      </c>
      <c r="F241" s="4">
        <v>38</v>
      </c>
      <c r="G241" s="12">
        <v>165</v>
      </c>
      <c r="H241" s="4" t="s">
        <v>547</v>
      </c>
      <c r="I241" s="19">
        <v>17491</v>
      </c>
      <c r="J241" s="11">
        <v>48308</v>
      </c>
      <c r="K241" s="19">
        <v>556</v>
      </c>
      <c r="L241" s="4" t="s">
        <v>67</v>
      </c>
      <c r="M241" s="7"/>
    </row>
    <row r="242" spans="1:13" ht="16.5" x14ac:dyDescent="0.6">
      <c r="A242" s="4">
        <v>11643</v>
      </c>
      <c r="B242" s="5" t="s">
        <v>550</v>
      </c>
      <c r="C242" s="5" t="s">
        <v>835</v>
      </c>
      <c r="D242" s="11">
        <v>25946</v>
      </c>
      <c r="E242" s="12">
        <v>194</v>
      </c>
      <c r="F242" s="4">
        <v>42</v>
      </c>
      <c r="G242" s="12">
        <v>99</v>
      </c>
      <c r="H242" s="4" t="s">
        <v>549</v>
      </c>
      <c r="I242" s="19">
        <v>11000</v>
      </c>
      <c r="J242" s="11">
        <v>31116</v>
      </c>
      <c r="K242" s="19">
        <v>349</v>
      </c>
      <c r="L242" s="4" t="s">
        <v>181</v>
      </c>
      <c r="M242" s="7"/>
    </row>
    <row r="243" spans="1:13" ht="16.5" x14ac:dyDescent="0.6">
      <c r="A243" s="4">
        <v>8949</v>
      </c>
      <c r="B243" s="5" t="s">
        <v>553</v>
      </c>
      <c r="C243" s="5" t="s">
        <v>835</v>
      </c>
      <c r="D243" s="11">
        <v>32359</v>
      </c>
      <c r="E243" s="12">
        <v>107</v>
      </c>
      <c r="F243" s="4">
        <v>42</v>
      </c>
      <c r="G243" s="12">
        <v>88</v>
      </c>
      <c r="H243" s="4" t="s">
        <v>551</v>
      </c>
      <c r="I243" s="19">
        <v>9458</v>
      </c>
      <c r="J243" s="11">
        <v>26113</v>
      </c>
      <c r="K243" s="19">
        <v>397</v>
      </c>
      <c r="L243" s="4" t="s">
        <v>552</v>
      </c>
      <c r="M243" s="7"/>
    </row>
    <row r="244" spans="1:13" ht="16.5" x14ac:dyDescent="0.6">
      <c r="A244" s="4">
        <v>3994</v>
      </c>
      <c r="B244" s="5" t="s">
        <v>555</v>
      </c>
      <c r="C244" s="5" t="s">
        <v>835</v>
      </c>
      <c r="D244" s="11">
        <v>42835</v>
      </c>
      <c r="E244" s="12">
        <v>44</v>
      </c>
      <c r="F244" s="4">
        <v>33</v>
      </c>
      <c r="G244" s="12">
        <v>67</v>
      </c>
      <c r="H244" s="4" t="s">
        <v>554</v>
      </c>
      <c r="I244" s="19">
        <v>12744</v>
      </c>
      <c r="J244" s="11">
        <v>37771</v>
      </c>
      <c r="K244" s="19">
        <v>439</v>
      </c>
      <c r="L244" s="4" t="s">
        <v>92</v>
      </c>
      <c r="M244" s="7"/>
    </row>
    <row r="245" spans="1:13" ht="16.5" x14ac:dyDescent="0.6">
      <c r="A245" s="4">
        <v>55165</v>
      </c>
      <c r="B245" s="5" t="s">
        <v>557</v>
      </c>
      <c r="C245" s="5" t="s">
        <v>835</v>
      </c>
      <c r="D245" s="11">
        <v>55532</v>
      </c>
      <c r="E245" s="12">
        <v>97</v>
      </c>
      <c r="F245" s="4">
        <v>25</v>
      </c>
      <c r="G245" s="12">
        <v>97</v>
      </c>
      <c r="H245" s="4" t="s">
        <v>556</v>
      </c>
      <c r="I245" s="19">
        <v>10142</v>
      </c>
      <c r="J245" s="11">
        <v>29384</v>
      </c>
      <c r="K245" s="19">
        <v>413</v>
      </c>
      <c r="L245" s="4" t="s">
        <v>31</v>
      </c>
      <c r="M245" s="7"/>
    </row>
    <row r="246" spans="1:13" ht="16.5" x14ac:dyDescent="0.6">
      <c r="A246" s="4">
        <v>6593</v>
      </c>
      <c r="B246" s="5" t="s">
        <v>559</v>
      </c>
      <c r="C246" s="5" t="s">
        <v>835</v>
      </c>
      <c r="D246" s="11">
        <v>34218</v>
      </c>
      <c r="E246" s="12">
        <v>41</v>
      </c>
      <c r="F246" s="4">
        <v>9</v>
      </c>
      <c r="G246" s="12">
        <v>78</v>
      </c>
      <c r="H246" s="4" t="s">
        <v>558</v>
      </c>
      <c r="I246" s="19">
        <v>11109</v>
      </c>
      <c r="J246" s="11">
        <v>33466</v>
      </c>
      <c r="K246" s="19">
        <v>460</v>
      </c>
      <c r="L246" s="4" t="s">
        <v>134</v>
      </c>
      <c r="M246" s="7"/>
    </row>
    <row r="247" spans="1:13" ht="16.5" x14ac:dyDescent="0.6">
      <c r="A247" s="4">
        <v>5945</v>
      </c>
      <c r="B247" s="5" t="s">
        <v>562</v>
      </c>
      <c r="C247" s="5" t="s">
        <v>835</v>
      </c>
      <c r="D247" s="11">
        <v>33386</v>
      </c>
      <c r="E247" s="12">
        <v>88</v>
      </c>
      <c r="F247" s="4">
        <v>20</v>
      </c>
      <c r="G247" s="12">
        <v>156</v>
      </c>
      <c r="H247" s="4" t="s">
        <v>560</v>
      </c>
      <c r="I247" s="19">
        <v>9942</v>
      </c>
      <c r="J247" s="11">
        <v>24041</v>
      </c>
      <c r="K247" s="19">
        <v>413</v>
      </c>
      <c r="L247" s="4" t="s">
        <v>561</v>
      </c>
      <c r="M247" s="7"/>
    </row>
    <row r="248" spans="1:13" ht="16.5" x14ac:dyDescent="0.6">
      <c r="A248" s="4">
        <v>8090</v>
      </c>
      <c r="B248" s="5" t="s">
        <v>331</v>
      </c>
      <c r="C248" s="5" t="s">
        <v>835</v>
      </c>
      <c r="D248" s="11">
        <v>38337</v>
      </c>
      <c r="E248" s="12">
        <v>742</v>
      </c>
      <c r="F248" s="4">
        <v>37</v>
      </c>
      <c r="G248" s="12">
        <v>166</v>
      </c>
      <c r="H248" s="4" t="s">
        <v>563</v>
      </c>
      <c r="I248" s="19">
        <v>14053</v>
      </c>
      <c r="J248" s="11">
        <v>35230</v>
      </c>
      <c r="K248" s="19">
        <v>418</v>
      </c>
      <c r="L248" s="4" t="s">
        <v>159</v>
      </c>
      <c r="M248" s="7"/>
    </row>
    <row r="249" spans="1:13" ht="16.5" x14ac:dyDescent="0.6">
      <c r="A249" s="4">
        <v>7293</v>
      </c>
      <c r="B249" s="5" t="s">
        <v>565</v>
      </c>
      <c r="C249" s="5" t="s">
        <v>835</v>
      </c>
      <c r="D249" s="11">
        <v>47808</v>
      </c>
      <c r="E249" s="12">
        <v>111</v>
      </c>
      <c r="F249" s="4">
        <v>17</v>
      </c>
      <c r="G249" s="12">
        <v>152</v>
      </c>
      <c r="H249" s="4" t="s">
        <v>564</v>
      </c>
      <c r="I249" s="19">
        <v>19093</v>
      </c>
      <c r="J249" s="11">
        <v>47266</v>
      </c>
      <c r="K249" s="19">
        <v>514</v>
      </c>
      <c r="L249" s="4" t="s">
        <v>19</v>
      </c>
      <c r="M249" s="7"/>
    </row>
    <row r="250" spans="1:13" ht="16.5" x14ac:dyDescent="0.6">
      <c r="A250" s="4">
        <v>55138</v>
      </c>
      <c r="B250" s="5" t="s">
        <v>567</v>
      </c>
      <c r="C250" s="5" t="s">
        <v>835</v>
      </c>
      <c r="D250" s="11">
        <v>42666</v>
      </c>
      <c r="E250" s="12">
        <v>89</v>
      </c>
      <c r="F250" s="4">
        <v>20</v>
      </c>
      <c r="G250" s="12">
        <v>89</v>
      </c>
      <c r="H250" s="4" t="s">
        <v>566</v>
      </c>
      <c r="I250" s="19">
        <v>16675</v>
      </c>
      <c r="J250" s="11">
        <v>50693</v>
      </c>
      <c r="K250" s="19">
        <v>641</v>
      </c>
      <c r="L250" s="4" t="s">
        <v>353</v>
      </c>
      <c r="M250" s="7"/>
    </row>
    <row r="251" spans="1:13" ht="16.5" x14ac:dyDescent="0.6">
      <c r="A251" s="4">
        <v>6117</v>
      </c>
      <c r="B251" s="5" t="s">
        <v>569</v>
      </c>
      <c r="C251" s="5" t="s">
        <v>835</v>
      </c>
      <c r="D251" s="11">
        <v>41845</v>
      </c>
      <c r="E251" s="12">
        <v>157</v>
      </c>
      <c r="F251" s="4">
        <v>22</v>
      </c>
      <c r="G251" s="12">
        <v>151</v>
      </c>
      <c r="H251" s="4" t="s">
        <v>568</v>
      </c>
      <c r="I251" s="19">
        <v>21970</v>
      </c>
      <c r="J251" s="11">
        <v>63531</v>
      </c>
      <c r="K251" s="19">
        <v>776</v>
      </c>
      <c r="L251" s="4" t="s">
        <v>22</v>
      </c>
      <c r="M251" s="7"/>
    </row>
    <row r="252" spans="1:13" ht="16.5" x14ac:dyDescent="0.6">
      <c r="A252" s="4">
        <v>55243</v>
      </c>
      <c r="B252" s="5" t="s">
        <v>571</v>
      </c>
      <c r="C252" s="5" t="s">
        <v>835</v>
      </c>
      <c r="D252" s="11">
        <v>39948</v>
      </c>
      <c r="E252" s="12">
        <v>58</v>
      </c>
      <c r="F252" s="4">
        <v>25</v>
      </c>
      <c r="G252" s="12">
        <v>51</v>
      </c>
      <c r="H252" s="4" t="s">
        <v>570</v>
      </c>
      <c r="I252" s="19">
        <v>13697</v>
      </c>
      <c r="J252" s="11">
        <v>36314</v>
      </c>
      <c r="K252" s="19">
        <v>418</v>
      </c>
      <c r="L252" s="4" t="s">
        <v>67</v>
      </c>
      <c r="M252" s="7"/>
    </row>
    <row r="253" spans="1:13" ht="16.5" x14ac:dyDescent="0.6">
      <c r="A253" s="4">
        <v>9989</v>
      </c>
      <c r="B253" s="5" t="s">
        <v>573</v>
      </c>
      <c r="C253" s="5" t="s">
        <v>835</v>
      </c>
      <c r="D253" s="11">
        <v>49228</v>
      </c>
      <c r="E253" s="12">
        <v>32</v>
      </c>
      <c r="F253" s="4">
        <v>43</v>
      </c>
      <c r="G253" s="12">
        <v>38</v>
      </c>
      <c r="H253" s="4" t="s">
        <v>572</v>
      </c>
      <c r="I253" s="19">
        <v>14394</v>
      </c>
      <c r="J253" s="11">
        <v>42170</v>
      </c>
      <c r="K253" s="19">
        <v>455</v>
      </c>
      <c r="L253" s="4" t="s">
        <v>61</v>
      </c>
      <c r="M253" s="7"/>
    </row>
    <row r="254" spans="1:13" ht="16.5" x14ac:dyDescent="0.6">
      <c r="A254" s="4">
        <v>10705</v>
      </c>
      <c r="B254" s="5" t="s">
        <v>575</v>
      </c>
      <c r="C254" s="5" t="s">
        <v>835</v>
      </c>
      <c r="D254" s="11">
        <v>37895</v>
      </c>
      <c r="E254" s="12">
        <v>140</v>
      </c>
      <c r="F254" s="4">
        <v>15</v>
      </c>
      <c r="G254" s="12">
        <v>86</v>
      </c>
      <c r="H254" s="4" t="s">
        <v>574</v>
      </c>
      <c r="I254" s="19">
        <v>13052</v>
      </c>
      <c r="J254" s="11">
        <v>37864</v>
      </c>
      <c r="K254" s="19">
        <v>417</v>
      </c>
      <c r="L254" s="4" t="s">
        <v>230</v>
      </c>
      <c r="M254" s="7"/>
    </row>
    <row r="255" spans="1:13" ht="16.5" x14ac:dyDescent="0.6">
      <c r="A255" s="4">
        <v>4879</v>
      </c>
      <c r="B255" s="5" t="s">
        <v>577</v>
      </c>
      <c r="C255" s="5" t="s">
        <v>835</v>
      </c>
      <c r="D255" s="11">
        <v>45396</v>
      </c>
      <c r="E255" s="12">
        <v>62</v>
      </c>
      <c r="F255" s="4">
        <v>16</v>
      </c>
      <c r="G255" s="12">
        <v>85</v>
      </c>
      <c r="H255" s="4" t="s">
        <v>576</v>
      </c>
      <c r="I255" s="19">
        <v>12512</v>
      </c>
      <c r="J255" s="11">
        <v>31326</v>
      </c>
      <c r="K255" s="19">
        <v>428</v>
      </c>
      <c r="L255" s="4" t="s">
        <v>134</v>
      </c>
      <c r="M255" s="7"/>
    </row>
    <row r="256" spans="1:13" ht="16.5" x14ac:dyDescent="0.6">
      <c r="A256" s="4">
        <v>11692</v>
      </c>
      <c r="B256" s="5" t="s">
        <v>579</v>
      </c>
      <c r="C256" s="5" t="s">
        <v>835</v>
      </c>
      <c r="D256" s="11">
        <v>22310</v>
      </c>
      <c r="E256" s="12">
        <v>80</v>
      </c>
      <c r="F256" s="4">
        <v>15</v>
      </c>
      <c r="G256" s="12">
        <v>85</v>
      </c>
      <c r="H256" s="4" t="s">
        <v>578</v>
      </c>
      <c r="I256" s="19">
        <v>12087</v>
      </c>
      <c r="J256" s="11">
        <v>34223</v>
      </c>
      <c r="K256" s="19">
        <v>436</v>
      </c>
      <c r="L256" s="4" t="s">
        <v>222</v>
      </c>
      <c r="M256" s="7"/>
    </row>
    <row r="257" spans="1:13" ht="16.5" x14ac:dyDescent="0.6">
      <c r="A257" s="4">
        <v>4349</v>
      </c>
      <c r="B257" s="5" t="s">
        <v>581</v>
      </c>
      <c r="C257" s="5" t="s">
        <v>835</v>
      </c>
      <c r="D257" s="11">
        <v>28212</v>
      </c>
      <c r="E257" s="12">
        <v>69</v>
      </c>
      <c r="F257" s="4">
        <v>39</v>
      </c>
      <c r="G257" s="12">
        <v>67</v>
      </c>
      <c r="H257" s="4" t="s">
        <v>580</v>
      </c>
      <c r="I257" s="19">
        <v>16334</v>
      </c>
      <c r="J257" s="11">
        <v>43804</v>
      </c>
      <c r="K257" s="19">
        <v>472</v>
      </c>
      <c r="L257" s="4" t="s">
        <v>61</v>
      </c>
      <c r="M257" s="7"/>
    </row>
    <row r="258" spans="1:13" ht="16.5" x14ac:dyDescent="0.6">
      <c r="A258" s="4">
        <v>10872</v>
      </c>
      <c r="B258" s="5" t="s">
        <v>583</v>
      </c>
      <c r="C258" s="5" t="s">
        <v>835</v>
      </c>
      <c r="D258" s="11">
        <v>47427</v>
      </c>
      <c r="E258" s="12">
        <v>140</v>
      </c>
      <c r="F258" s="4">
        <v>19</v>
      </c>
      <c r="G258" s="12">
        <v>152</v>
      </c>
      <c r="H258" s="4" t="s">
        <v>582</v>
      </c>
      <c r="I258" s="19">
        <v>10686</v>
      </c>
      <c r="J258" s="11">
        <v>33740</v>
      </c>
      <c r="K258" s="19">
        <v>419</v>
      </c>
      <c r="L258" s="4" t="s">
        <v>111</v>
      </c>
      <c r="M258" s="7"/>
    </row>
    <row r="259" spans="1:13" ht="16.5" x14ac:dyDescent="0.6">
      <c r="A259" s="4">
        <v>10675</v>
      </c>
      <c r="B259" s="5" t="s">
        <v>585</v>
      </c>
      <c r="C259" s="5" t="s">
        <v>835</v>
      </c>
      <c r="D259" s="11">
        <v>41734</v>
      </c>
      <c r="E259" s="12">
        <v>225</v>
      </c>
      <c r="F259" s="4">
        <v>37</v>
      </c>
      <c r="G259" s="12">
        <v>174</v>
      </c>
      <c r="H259" s="4" t="s">
        <v>584</v>
      </c>
      <c r="I259" s="19">
        <v>9452</v>
      </c>
      <c r="J259" s="11">
        <v>28170</v>
      </c>
      <c r="K259" s="19">
        <v>398</v>
      </c>
      <c r="L259" s="4" t="s">
        <v>31</v>
      </c>
      <c r="M259" s="7"/>
    </row>
    <row r="260" spans="1:13" ht="16.5" x14ac:dyDescent="0.6">
      <c r="A260" s="4">
        <v>7584</v>
      </c>
      <c r="B260" s="5" t="s">
        <v>486</v>
      </c>
      <c r="C260" s="5" t="s">
        <v>835</v>
      </c>
      <c r="D260" s="11">
        <v>30441</v>
      </c>
      <c r="E260" s="12">
        <v>91</v>
      </c>
      <c r="F260" s="4">
        <v>12</v>
      </c>
      <c r="G260" s="12">
        <v>68</v>
      </c>
      <c r="H260" s="4" t="s">
        <v>586</v>
      </c>
      <c r="I260" s="19">
        <v>17749</v>
      </c>
      <c r="J260" s="11">
        <v>52525</v>
      </c>
      <c r="K260" s="19">
        <v>549</v>
      </c>
      <c r="L260" s="4" t="s">
        <v>25</v>
      </c>
      <c r="M260" s="7"/>
    </row>
    <row r="261" spans="1:13" ht="16.5" x14ac:dyDescent="0.6">
      <c r="A261" s="4">
        <v>6037</v>
      </c>
      <c r="B261" s="5" t="s">
        <v>588</v>
      </c>
      <c r="C261" s="5" t="s">
        <v>835</v>
      </c>
      <c r="D261" s="11">
        <v>34782</v>
      </c>
      <c r="E261" s="12">
        <v>236</v>
      </c>
      <c r="F261" s="4">
        <v>38</v>
      </c>
      <c r="G261" s="12">
        <v>97</v>
      </c>
      <c r="H261" s="4" t="s">
        <v>587</v>
      </c>
      <c r="I261" s="19">
        <v>13498</v>
      </c>
      <c r="J261" s="11">
        <v>39133</v>
      </c>
      <c r="K261" s="19">
        <v>532</v>
      </c>
      <c r="L261" s="4" t="s">
        <v>76</v>
      </c>
      <c r="M261" s="7"/>
    </row>
    <row r="262" spans="1:13" ht="16.5" x14ac:dyDescent="0.6">
      <c r="A262" s="4">
        <v>5189</v>
      </c>
      <c r="B262" s="5" t="s">
        <v>590</v>
      </c>
      <c r="C262" s="5" t="s">
        <v>835</v>
      </c>
      <c r="D262" s="11">
        <v>36841</v>
      </c>
      <c r="E262" s="12">
        <v>96</v>
      </c>
      <c r="F262" s="4">
        <v>22</v>
      </c>
      <c r="G262" s="12">
        <v>150</v>
      </c>
      <c r="H262" s="4" t="s">
        <v>589</v>
      </c>
      <c r="I262" s="19">
        <v>16008</v>
      </c>
      <c r="J262" s="11">
        <v>45633</v>
      </c>
      <c r="K262" s="19">
        <v>535</v>
      </c>
      <c r="L262" s="4" t="s">
        <v>156</v>
      </c>
      <c r="M262" s="7"/>
    </row>
    <row r="263" spans="1:13" ht="16.5" x14ac:dyDescent="0.6">
      <c r="A263" s="4">
        <v>11609</v>
      </c>
      <c r="B263" s="5" t="s">
        <v>592</v>
      </c>
      <c r="C263" s="5" t="s">
        <v>835</v>
      </c>
      <c r="D263" s="11">
        <v>41638</v>
      </c>
      <c r="E263" s="12">
        <v>4.3250000000000002</v>
      </c>
      <c r="F263" s="4">
        <v>43</v>
      </c>
      <c r="G263" s="12">
        <v>654</v>
      </c>
      <c r="H263" s="4" t="s">
        <v>591</v>
      </c>
      <c r="I263" s="19">
        <v>2059</v>
      </c>
      <c r="J263" s="11">
        <v>7052</v>
      </c>
      <c r="K263" s="19">
        <v>81</v>
      </c>
      <c r="L263" s="4" t="s">
        <v>67</v>
      </c>
      <c r="M263" s="7"/>
    </row>
    <row r="264" spans="1:13" ht="16.5" x14ac:dyDescent="0.6">
      <c r="A264" s="4">
        <v>55231</v>
      </c>
      <c r="B264" s="5" t="s">
        <v>573</v>
      </c>
      <c r="C264" s="5" t="s">
        <v>835</v>
      </c>
      <c r="D264" s="11">
        <v>44646</v>
      </c>
      <c r="E264" s="12">
        <v>221</v>
      </c>
      <c r="F264" s="4">
        <v>23</v>
      </c>
      <c r="G264" s="12">
        <v>80</v>
      </c>
      <c r="H264" s="4" t="s">
        <v>593</v>
      </c>
      <c r="I264" s="19">
        <v>19381</v>
      </c>
      <c r="J264" s="11">
        <v>49918</v>
      </c>
      <c r="K264" s="19">
        <v>673</v>
      </c>
      <c r="L264" s="4" t="s">
        <v>257</v>
      </c>
      <c r="M264" s="7"/>
    </row>
    <row r="265" spans="1:13" ht="16.5" x14ac:dyDescent="0.6">
      <c r="A265" s="4">
        <v>10700</v>
      </c>
      <c r="B265" s="5" t="s">
        <v>595</v>
      </c>
      <c r="C265" s="5" t="s">
        <v>835</v>
      </c>
      <c r="D265" s="11">
        <v>37709</v>
      </c>
      <c r="E265" s="12">
        <v>341</v>
      </c>
      <c r="F265" s="4">
        <v>37</v>
      </c>
      <c r="G265" s="12">
        <v>90</v>
      </c>
      <c r="H265" s="4" t="s">
        <v>594</v>
      </c>
      <c r="I265" s="19">
        <v>34031</v>
      </c>
      <c r="J265" s="11">
        <v>95319</v>
      </c>
      <c r="K265" s="19">
        <v>1.0329999999999999</v>
      </c>
      <c r="L265" s="4" t="s">
        <v>61</v>
      </c>
      <c r="M265" s="7"/>
    </row>
    <row r="266" spans="1:13" ht="16.5" x14ac:dyDescent="0.6">
      <c r="A266" s="4">
        <v>55233</v>
      </c>
      <c r="B266" s="5" t="s">
        <v>598</v>
      </c>
      <c r="C266" s="5" t="s">
        <v>835</v>
      </c>
      <c r="D266" s="11">
        <v>41716</v>
      </c>
      <c r="E266" s="12">
        <v>67</v>
      </c>
      <c r="F266" s="4">
        <v>31</v>
      </c>
      <c r="G266" s="12">
        <v>30</v>
      </c>
      <c r="H266" s="4" t="s">
        <v>596</v>
      </c>
      <c r="I266" s="19">
        <v>9903</v>
      </c>
      <c r="J266" s="11">
        <v>24752</v>
      </c>
      <c r="K266" s="19">
        <v>357</v>
      </c>
      <c r="L266" s="4" t="s">
        <v>597</v>
      </c>
      <c r="M266" s="7"/>
    </row>
    <row r="267" spans="1:13" ht="16.5" x14ac:dyDescent="0.6">
      <c r="A267" s="4">
        <v>7907</v>
      </c>
      <c r="B267" s="5" t="s">
        <v>600</v>
      </c>
      <c r="C267" s="5" t="s">
        <v>835</v>
      </c>
      <c r="D267" s="11">
        <v>45822</v>
      </c>
      <c r="E267" s="12">
        <v>356</v>
      </c>
      <c r="F267" s="4">
        <v>42</v>
      </c>
      <c r="G267" s="12">
        <v>94</v>
      </c>
      <c r="H267" s="4" t="s">
        <v>599</v>
      </c>
      <c r="I267" s="19">
        <v>11630</v>
      </c>
      <c r="J267" s="11">
        <v>34098</v>
      </c>
      <c r="K267" s="19">
        <v>336</v>
      </c>
      <c r="L267" s="4" t="s">
        <v>168</v>
      </c>
      <c r="M267" s="7"/>
    </row>
    <row r="268" spans="1:13" ht="16.5" x14ac:dyDescent="0.6">
      <c r="A268" s="4">
        <v>2003</v>
      </c>
      <c r="B268" s="5" t="s">
        <v>601</v>
      </c>
      <c r="C268" s="5" t="s">
        <v>835</v>
      </c>
      <c r="D268" s="11">
        <v>34120</v>
      </c>
      <c r="E268" s="12">
        <v>139</v>
      </c>
      <c r="F268" s="4">
        <v>27</v>
      </c>
      <c r="G268" s="12">
        <v>78</v>
      </c>
      <c r="H268" s="4" t="s">
        <v>136</v>
      </c>
      <c r="I268" s="19">
        <v>12286</v>
      </c>
      <c r="J268" s="11">
        <v>33904</v>
      </c>
      <c r="K268" s="19">
        <v>378</v>
      </c>
      <c r="L268" s="4" t="s">
        <v>82</v>
      </c>
      <c r="M268" s="7"/>
    </row>
    <row r="269" spans="1:13" ht="16.5" x14ac:dyDescent="0.6">
      <c r="A269" s="4">
        <v>9602</v>
      </c>
      <c r="B269" s="5" t="s">
        <v>604</v>
      </c>
      <c r="C269" s="5" t="s">
        <v>835</v>
      </c>
      <c r="D269" s="11">
        <v>24560</v>
      </c>
      <c r="E269" s="12">
        <v>1.702</v>
      </c>
      <c r="F269" s="4">
        <v>44</v>
      </c>
      <c r="G269" s="12">
        <v>213</v>
      </c>
      <c r="H269" s="4" t="s">
        <v>602</v>
      </c>
      <c r="I269" s="19">
        <v>15591</v>
      </c>
      <c r="J269" s="11">
        <v>55117</v>
      </c>
      <c r="K269" s="19">
        <v>298</v>
      </c>
      <c r="L269" s="4" t="s">
        <v>603</v>
      </c>
      <c r="M269" s="7"/>
    </row>
    <row r="270" spans="1:13" ht="16.5" x14ac:dyDescent="0.6">
      <c r="A270" s="4">
        <v>55094</v>
      </c>
      <c r="B270" s="5" t="s">
        <v>606</v>
      </c>
      <c r="C270" s="5" t="s">
        <v>835</v>
      </c>
      <c r="D270" s="11">
        <v>49549</v>
      </c>
      <c r="E270" s="12">
        <v>391</v>
      </c>
      <c r="F270" s="4">
        <v>44</v>
      </c>
      <c r="G270" s="12">
        <v>84</v>
      </c>
      <c r="H270" s="4" t="s">
        <v>605</v>
      </c>
      <c r="I270" s="19">
        <v>16699</v>
      </c>
      <c r="J270" s="11">
        <v>47329</v>
      </c>
      <c r="K270" s="19">
        <v>586</v>
      </c>
      <c r="L270" s="4" t="s">
        <v>111</v>
      </c>
      <c r="M270" s="7"/>
    </row>
    <row r="271" spans="1:13" ht="16.5" x14ac:dyDescent="0.6">
      <c r="A271" s="4">
        <v>4155</v>
      </c>
      <c r="B271" s="5" t="s">
        <v>608</v>
      </c>
      <c r="C271" s="5" t="s">
        <v>835</v>
      </c>
      <c r="D271" s="11">
        <v>41824</v>
      </c>
      <c r="E271" s="12">
        <v>8</v>
      </c>
      <c r="F271" s="4">
        <v>44</v>
      </c>
      <c r="G271" s="12">
        <v>101</v>
      </c>
      <c r="H271" s="4" t="s">
        <v>607</v>
      </c>
      <c r="I271" s="19">
        <v>17084</v>
      </c>
      <c r="J271" s="11">
        <v>52753</v>
      </c>
      <c r="K271" s="19">
        <v>585</v>
      </c>
      <c r="L271" s="4" t="s">
        <v>82</v>
      </c>
      <c r="M271" s="7"/>
    </row>
    <row r="272" spans="1:13" ht="16.5" x14ac:dyDescent="0.6">
      <c r="A272" s="4">
        <v>7049</v>
      </c>
      <c r="B272" s="5" t="s">
        <v>610</v>
      </c>
      <c r="C272" s="5" t="s">
        <v>835</v>
      </c>
      <c r="D272" s="11">
        <v>41596</v>
      </c>
      <c r="E272" s="12">
        <v>38.076999999999998</v>
      </c>
      <c r="F272" s="4">
        <v>33</v>
      </c>
      <c r="G272" s="12">
        <v>160</v>
      </c>
      <c r="H272" s="4" t="s">
        <v>609</v>
      </c>
      <c r="I272" s="19">
        <v>16147</v>
      </c>
      <c r="J272" s="11">
        <v>44323</v>
      </c>
      <c r="K272" s="19">
        <v>544</v>
      </c>
      <c r="L272" s="4" t="s">
        <v>143</v>
      </c>
      <c r="M272" s="7"/>
    </row>
    <row r="273" spans="1:13" ht="16.5" x14ac:dyDescent="0.6">
      <c r="A273" s="4">
        <v>3620</v>
      </c>
      <c r="B273" s="5" t="s">
        <v>612</v>
      </c>
      <c r="C273" s="5" t="s">
        <v>835</v>
      </c>
      <c r="D273" s="11">
        <v>34498</v>
      </c>
      <c r="E273" s="12">
        <v>25</v>
      </c>
      <c r="F273" s="4">
        <v>32</v>
      </c>
      <c r="G273" s="12">
        <v>24</v>
      </c>
      <c r="H273" s="4" t="s">
        <v>611</v>
      </c>
      <c r="I273" s="19">
        <v>11164</v>
      </c>
      <c r="J273" s="11">
        <v>36959</v>
      </c>
      <c r="K273" s="19">
        <v>435</v>
      </c>
      <c r="L273" s="4" t="s">
        <v>98</v>
      </c>
      <c r="M273" s="7"/>
    </row>
    <row r="274" spans="1:13" ht="16.5" x14ac:dyDescent="0.6">
      <c r="A274" s="4">
        <v>9633</v>
      </c>
      <c r="B274" s="5" t="s">
        <v>613</v>
      </c>
      <c r="C274" s="5" t="s">
        <v>835</v>
      </c>
      <c r="D274" s="11">
        <v>29221</v>
      </c>
      <c r="E274" s="12">
        <v>62</v>
      </c>
      <c r="F274" s="4">
        <v>32</v>
      </c>
      <c r="G274" s="12">
        <v>90</v>
      </c>
      <c r="H274" s="4" t="s">
        <v>117</v>
      </c>
      <c r="I274" s="19">
        <v>10595</v>
      </c>
      <c r="J274" s="11">
        <v>32809</v>
      </c>
      <c r="K274" s="19">
        <v>423</v>
      </c>
      <c r="L274" s="4" t="s">
        <v>70</v>
      </c>
      <c r="M274" s="7"/>
    </row>
    <row r="275" spans="1:13" ht="16.5" x14ac:dyDescent="0.6">
      <c r="A275" s="4">
        <v>7957</v>
      </c>
      <c r="B275" s="5" t="s">
        <v>615</v>
      </c>
      <c r="C275" s="5" t="s">
        <v>835</v>
      </c>
      <c r="D275" s="11">
        <v>40973</v>
      </c>
      <c r="E275" s="12">
        <v>21</v>
      </c>
      <c r="F275" s="4">
        <v>45</v>
      </c>
      <c r="G275" s="12">
        <v>17</v>
      </c>
      <c r="H275" s="4" t="s">
        <v>614</v>
      </c>
      <c r="I275" s="19">
        <v>15507</v>
      </c>
      <c r="J275" s="11">
        <v>50380</v>
      </c>
      <c r="K275" s="19">
        <v>514</v>
      </c>
      <c r="L275" s="4" t="s">
        <v>176</v>
      </c>
      <c r="M275" s="7"/>
    </row>
    <row r="276" spans="1:13" ht="16.5" x14ac:dyDescent="0.6">
      <c r="A276" s="4">
        <v>11629</v>
      </c>
      <c r="B276" s="5" t="s">
        <v>616</v>
      </c>
      <c r="C276" s="5" t="s">
        <v>835</v>
      </c>
      <c r="D276" s="11">
        <v>38808</v>
      </c>
      <c r="E276" s="12">
        <v>48</v>
      </c>
      <c r="F276" s="4">
        <v>25</v>
      </c>
      <c r="G276" s="12">
        <v>83</v>
      </c>
      <c r="H276" s="4" t="s">
        <v>148</v>
      </c>
      <c r="I276" s="19">
        <v>15477</v>
      </c>
      <c r="J276" s="11">
        <v>40888</v>
      </c>
      <c r="K276" s="19">
        <v>503</v>
      </c>
      <c r="L276" s="4" t="s">
        <v>143</v>
      </c>
      <c r="M276" s="7"/>
    </row>
    <row r="277" spans="1:13" ht="16.5" x14ac:dyDescent="0.6">
      <c r="A277" s="4">
        <v>5769</v>
      </c>
      <c r="B277" s="5" t="s">
        <v>618</v>
      </c>
      <c r="C277" s="5" t="s">
        <v>835</v>
      </c>
      <c r="D277" s="11">
        <v>33183</v>
      </c>
      <c r="E277" s="12">
        <v>179</v>
      </c>
      <c r="F277" s="4">
        <v>37</v>
      </c>
      <c r="G277" s="12">
        <v>172</v>
      </c>
      <c r="H277" s="4" t="s">
        <v>617</v>
      </c>
      <c r="I277" s="19">
        <v>20269</v>
      </c>
      <c r="J277" s="11">
        <v>54758</v>
      </c>
      <c r="K277" s="19">
        <v>725</v>
      </c>
      <c r="L277" s="4" t="s">
        <v>209</v>
      </c>
      <c r="M277" s="7"/>
    </row>
    <row r="278" spans="1:13" ht="16.5" x14ac:dyDescent="0.6">
      <c r="A278" s="4">
        <v>9607</v>
      </c>
      <c r="B278" s="5" t="s">
        <v>621</v>
      </c>
      <c r="C278" s="5" t="s">
        <v>835</v>
      </c>
      <c r="D278" s="11">
        <v>26805</v>
      </c>
      <c r="E278" s="12">
        <v>217</v>
      </c>
      <c r="F278" s="4">
        <v>38</v>
      </c>
      <c r="G278" s="12">
        <v>130</v>
      </c>
      <c r="H278" s="4" t="s">
        <v>619</v>
      </c>
      <c r="I278" s="19">
        <v>44193</v>
      </c>
      <c r="J278" s="11">
        <v>127800</v>
      </c>
      <c r="K278" s="19">
        <v>968</v>
      </c>
      <c r="L278" s="4" t="s">
        <v>620</v>
      </c>
      <c r="M278" s="7"/>
    </row>
    <row r="279" spans="1:13" ht="16.5" x14ac:dyDescent="0.6">
      <c r="A279" s="4">
        <v>4779</v>
      </c>
      <c r="B279" s="5" t="s">
        <v>623</v>
      </c>
      <c r="C279" s="5" t="s">
        <v>835</v>
      </c>
      <c r="D279" s="11">
        <v>34231</v>
      </c>
      <c r="E279" s="12">
        <v>95</v>
      </c>
      <c r="F279" s="4">
        <v>23</v>
      </c>
      <c r="G279" s="12">
        <v>89</v>
      </c>
      <c r="H279" s="4" t="s">
        <v>622</v>
      </c>
      <c r="I279" s="19">
        <v>9162</v>
      </c>
      <c r="J279" s="11">
        <v>26425</v>
      </c>
      <c r="K279" s="19">
        <v>327</v>
      </c>
      <c r="L279" s="4" t="s">
        <v>111</v>
      </c>
      <c r="M279" s="7"/>
    </row>
    <row r="280" spans="1:13" ht="16.5" x14ac:dyDescent="0.6">
      <c r="A280" s="4">
        <v>11765</v>
      </c>
      <c r="B280" s="5" t="s">
        <v>625</v>
      </c>
      <c r="C280" s="5" t="s">
        <v>835</v>
      </c>
      <c r="D280" s="11">
        <v>64928</v>
      </c>
      <c r="E280" s="12">
        <v>11</v>
      </c>
      <c r="F280" s="4">
        <v>46</v>
      </c>
      <c r="G280" s="12">
        <v>9</v>
      </c>
      <c r="H280" s="4" t="s">
        <v>624</v>
      </c>
      <c r="I280" s="19">
        <v>10751</v>
      </c>
      <c r="J280" s="11">
        <v>31799</v>
      </c>
      <c r="K280" s="19">
        <v>448</v>
      </c>
      <c r="L280" s="4" t="s">
        <v>31</v>
      </c>
      <c r="M280" s="7"/>
    </row>
    <row r="281" spans="1:13" ht="16.5" x14ac:dyDescent="0.6">
      <c r="A281" s="4">
        <v>8955</v>
      </c>
      <c r="B281" s="5" t="s">
        <v>627</v>
      </c>
      <c r="C281" s="5" t="s">
        <v>835</v>
      </c>
      <c r="D281" s="11">
        <v>29636</v>
      </c>
      <c r="E281" s="12">
        <v>50</v>
      </c>
      <c r="F281" s="4">
        <v>46</v>
      </c>
      <c r="G281" s="12">
        <v>55</v>
      </c>
      <c r="H281" s="4" t="s">
        <v>626</v>
      </c>
      <c r="I281" s="19">
        <v>12300</v>
      </c>
      <c r="J281" s="11">
        <v>38267</v>
      </c>
      <c r="K281" s="19">
        <v>432</v>
      </c>
      <c r="L281" s="4" t="s">
        <v>87</v>
      </c>
      <c r="M281" s="7"/>
    </row>
    <row r="282" spans="1:13" ht="16.5" x14ac:dyDescent="0.6">
      <c r="A282" s="4">
        <v>55247</v>
      </c>
      <c r="B282" s="5" t="s">
        <v>629</v>
      </c>
      <c r="C282" s="5" t="s">
        <v>835</v>
      </c>
      <c r="D282" s="11">
        <v>37767</v>
      </c>
      <c r="E282" s="12">
        <v>37</v>
      </c>
      <c r="F282" s="4">
        <v>49</v>
      </c>
      <c r="G282" s="12">
        <v>42</v>
      </c>
      <c r="H282" s="4" t="s">
        <v>628</v>
      </c>
      <c r="I282" s="19">
        <v>10554</v>
      </c>
      <c r="J282" s="11">
        <v>28477</v>
      </c>
      <c r="K282" s="19">
        <v>447</v>
      </c>
      <c r="L282" s="4" t="s">
        <v>47</v>
      </c>
      <c r="M282" s="7"/>
    </row>
    <row r="283" spans="1:13" ht="16.5" x14ac:dyDescent="0.6">
      <c r="A283" s="4">
        <v>55003</v>
      </c>
      <c r="B283" s="5" t="s">
        <v>631</v>
      </c>
      <c r="C283" s="5" t="s">
        <v>835</v>
      </c>
      <c r="D283" s="11">
        <v>37198</v>
      </c>
      <c r="E283" s="12">
        <v>143</v>
      </c>
      <c r="F283" s="4">
        <v>46</v>
      </c>
      <c r="G283" s="12">
        <v>87</v>
      </c>
      <c r="H283" s="4" t="s">
        <v>630</v>
      </c>
      <c r="I283" s="19">
        <v>12462</v>
      </c>
      <c r="J283" s="11">
        <v>38315</v>
      </c>
      <c r="K283" s="19">
        <v>423</v>
      </c>
      <c r="L283" s="4" t="s">
        <v>230</v>
      </c>
      <c r="M283" s="7"/>
    </row>
    <row r="284" spans="1:13" ht="16.5" x14ac:dyDescent="0.6">
      <c r="A284" s="4">
        <v>55058</v>
      </c>
      <c r="B284" s="5" t="s">
        <v>633</v>
      </c>
      <c r="C284" s="5" t="s">
        <v>835</v>
      </c>
      <c r="D284" s="11">
        <v>54951</v>
      </c>
      <c r="E284" s="12">
        <v>59</v>
      </c>
      <c r="F284" s="4">
        <v>11</v>
      </c>
      <c r="G284" s="12">
        <v>80</v>
      </c>
      <c r="H284" s="4" t="s">
        <v>632</v>
      </c>
      <c r="I284" s="19">
        <v>11140</v>
      </c>
      <c r="J284" s="11">
        <v>41046</v>
      </c>
      <c r="K284" s="19">
        <v>442</v>
      </c>
      <c r="L284" s="4" t="s">
        <v>61</v>
      </c>
      <c r="M284" s="7"/>
    </row>
    <row r="285" spans="1:13" ht="16.5" x14ac:dyDescent="0.6">
      <c r="A285" s="4">
        <v>10911</v>
      </c>
      <c r="B285" s="5" t="s">
        <v>635</v>
      </c>
      <c r="C285" s="5" t="s">
        <v>835</v>
      </c>
      <c r="D285" s="11">
        <v>28625</v>
      </c>
      <c r="E285" s="12">
        <v>62</v>
      </c>
      <c r="F285" s="4">
        <v>42</v>
      </c>
      <c r="G285" s="12">
        <v>87</v>
      </c>
      <c r="H285" s="4" t="s">
        <v>634</v>
      </c>
      <c r="I285" s="19">
        <v>14724</v>
      </c>
      <c r="J285" s="11">
        <v>46476</v>
      </c>
      <c r="K285" s="19">
        <v>455</v>
      </c>
      <c r="L285" s="4" t="s">
        <v>225</v>
      </c>
      <c r="M285" s="7"/>
    </row>
    <row r="286" spans="1:13" ht="16.5" x14ac:dyDescent="0.6">
      <c r="A286" s="4">
        <v>9146</v>
      </c>
      <c r="B286" s="5" t="s">
        <v>637</v>
      </c>
      <c r="C286" s="5" t="s">
        <v>835</v>
      </c>
      <c r="D286" s="11">
        <v>51413</v>
      </c>
      <c r="E286" s="12">
        <v>78</v>
      </c>
      <c r="F286" s="4">
        <v>13</v>
      </c>
      <c r="G286" s="12">
        <v>85</v>
      </c>
      <c r="H286" s="4" t="s">
        <v>636</v>
      </c>
      <c r="I286" s="19">
        <v>13736</v>
      </c>
      <c r="J286" s="11">
        <v>37497</v>
      </c>
      <c r="K286" s="19">
        <v>460</v>
      </c>
      <c r="L286" s="4" t="s">
        <v>143</v>
      </c>
      <c r="M286" s="7"/>
    </row>
    <row r="287" spans="1:13" ht="16.5" x14ac:dyDescent="0.6">
      <c r="A287" s="4">
        <v>10861</v>
      </c>
      <c r="B287" s="5" t="s">
        <v>639</v>
      </c>
      <c r="C287" s="5" t="s">
        <v>835</v>
      </c>
      <c r="D287" s="11">
        <v>44860</v>
      </c>
      <c r="E287" s="12">
        <v>80</v>
      </c>
      <c r="F287" s="4">
        <v>38</v>
      </c>
      <c r="G287" s="12">
        <v>111</v>
      </c>
      <c r="H287" s="4" t="s">
        <v>638</v>
      </c>
      <c r="I287" s="19">
        <v>17071</v>
      </c>
      <c r="J287" s="11">
        <v>52628</v>
      </c>
      <c r="K287" s="19">
        <v>560</v>
      </c>
      <c r="L287" s="4" t="s">
        <v>171</v>
      </c>
      <c r="M287" s="7"/>
    </row>
    <row r="288" spans="1:13" ht="16.5" x14ac:dyDescent="0.6">
      <c r="A288" s="4">
        <v>6944</v>
      </c>
      <c r="B288" s="5" t="s">
        <v>641</v>
      </c>
      <c r="C288" s="5" t="s">
        <v>835</v>
      </c>
      <c r="D288" s="11">
        <v>38953</v>
      </c>
      <c r="E288" s="12">
        <v>111</v>
      </c>
      <c r="F288" s="4">
        <v>27</v>
      </c>
      <c r="G288" s="12">
        <v>74</v>
      </c>
      <c r="H288" s="4" t="s">
        <v>640</v>
      </c>
      <c r="I288" s="19">
        <v>18894</v>
      </c>
      <c r="J288" s="11">
        <v>55061</v>
      </c>
      <c r="K288" s="19">
        <v>620</v>
      </c>
      <c r="L288" s="4" t="s">
        <v>87</v>
      </c>
      <c r="M288" s="7"/>
    </row>
    <row r="289" spans="1:13" ht="16.5" x14ac:dyDescent="0.6">
      <c r="A289" s="4">
        <v>4978</v>
      </c>
      <c r="B289" s="5" t="s">
        <v>643</v>
      </c>
      <c r="C289" s="5" t="s">
        <v>835</v>
      </c>
      <c r="D289" s="11">
        <v>37079</v>
      </c>
      <c r="E289" s="12">
        <v>122</v>
      </c>
      <c r="F289" s="4">
        <v>15</v>
      </c>
      <c r="G289" s="12">
        <v>173</v>
      </c>
      <c r="H289" s="4" t="s">
        <v>642</v>
      </c>
      <c r="I289" s="19">
        <v>20149</v>
      </c>
      <c r="J289" s="11">
        <v>58919</v>
      </c>
      <c r="K289" s="19">
        <v>781</v>
      </c>
      <c r="L289" s="4" t="s">
        <v>33</v>
      </c>
      <c r="M289" s="7"/>
    </row>
    <row r="290" spans="1:13" ht="16.5" x14ac:dyDescent="0.6">
      <c r="A290" s="4">
        <v>55046</v>
      </c>
      <c r="B290" s="5" t="s">
        <v>645</v>
      </c>
      <c r="C290" s="5" t="s">
        <v>835</v>
      </c>
      <c r="D290" s="11">
        <v>32877</v>
      </c>
      <c r="E290" s="12">
        <v>12</v>
      </c>
      <c r="F290" s="4">
        <v>43</v>
      </c>
      <c r="G290" s="12">
        <v>9</v>
      </c>
      <c r="H290" s="4" t="s">
        <v>644</v>
      </c>
      <c r="I290" s="19">
        <v>11303</v>
      </c>
      <c r="J290" s="11">
        <v>34227</v>
      </c>
      <c r="K290" s="19">
        <v>373</v>
      </c>
      <c r="L290" s="4" t="s">
        <v>19</v>
      </c>
      <c r="M290" s="7"/>
    </row>
    <row r="291" spans="1:13" ht="16.5" x14ac:dyDescent="0.6">
      <c r="A291" s="4">
        <v>6747</v>
      </c>
      <c r="B291" s="5" t="s">
        <v>648</v>
      </c>
      <c r="C291" s="5" t="s">
        <v>835</v>
      </c>
      <c r="D291" s="11">
        <v>41193</v>
      </c>
      <c r="E291" s="12">
        <v>264</v>
      </c>
      <c r="F291" s="4">
        <v>44</v>
      </c>
      <c r="G291" s="12">
        <v>116</v>
      </c>
      <c r="H291" s="4" t="s">
        <v>646</v>
      </c>
      <c r="I291" s="19">
        <v>8810</v>
      </c>
      <c r="J291" s="11">
        <v>21474</v>
      </c>
      <c r="K291" s="19">
        <v>344</v>
      </c>
      <c r="L291" s="4" t="s">
        <v>647</v>
      </c>
      <c r="M291" s="7"/>
    </row>
    <row r="292" spans="1:13" ht="16.5" x14ac:dyDescent="0.6">
      <c r="A292" s="4">
        <v>10732</v>
      </c>
      <c r="B292" s="5" t="s">
        <v>650</v>
      </c>
      <c r="C292" s="5" t="s">
        <v>835</v>
      </c>
      <c r="D292" s="11">
        <v>35974</v>
      </c>
      <c r="E292" s="12">
        <v>113</v>
      </c>
      <c r="F292" s="4">
        <v>32</v>
      </c>
      <c r="G292" s="12">
        <v>102</v>
      </c>
      <c r="H292" s="4" t="s">
        <v>649</v>
      </c>
      <c r="I292" s="19">
        <v>11907</v>
      </c>
      <c r="J292" s="11">
        <v>30750</v>
      </c>
      <c r="K292" s="19">
        <v>394</v>
      </c>
      <c r="L292" s="4" t="s">
        <v>317</v>
      </c>
      <c r="M292" s="7"/>
    </row>
    <row r="293" spans="1:13" ht="16.5" x14ac:dyDescent="0.6">
      <c r="A293" s="4">
        <v>10878</v>
      </c>
      <c r="B293" s="5" t="s">
        <v>652</v>
      </c>
      <c r="C293" s="5" t="s">
        <v>835</v>
      </c>
      <c r="D293" s="11">
        <v>33450</v>
      </c>
      <c r="E293" s="12">
        <v>127</v>
      </c>
      <c r="F293" s="4">
        <v>28</v>
      </c>
      <c r="G293" s="12">
        <v>86</v>
      </c>
      <c r="H293" s="4" t="s">
        <v>651</v>
      </c>
      <c r="I293" s="19">
        <v>12116</v>
      </c>
      <c r="J293" s="11">
        <v>32836</v>
      </c>
      <c r="K293" s="19">
        <v>413</v>
      </c>
      <c r="L293" s="4" t="s">
        <v>353</v>
      </c>
      <c r="M293" s="7"/>
    </row>
    <row r="294" spans="1:13" ht="16.5" x14ac:dyDescent="0.6">
      <c r="A294" s="4">
        <v>7523</v>
      </c>
      <c r="B294" s="5" t="s">
        <v>654</v>
      </c>
      <c r="C294" s="5" t="s">
        <v>835</v>
      </c>
      <c r="D294" s="11">
        <v>41744</v>
      </c>
      <c r="E294" s="12">
        <v>103</v>
      </c>
      <c r="F294" s="4">
        <v>20</v>
      </c>
      <c r="G294" s="12">
        <v>118</v>
      </c>
      <c r="H294" s="4" t="s">
        <v>653</v>
      </c>
      <c r="I294" s="19">
        <v>14731</v>
      </c>
      <c r="J294" s="11">
        <v>42964</v>
      </c>
      <c r="K294" s="19">
        <v>386</v>
      </c>
      <c r="L294" s="4" t="s">
        <v>36</v>
      </c>
      <c r="M294" s="7"/>
    </row>
    <row r="295" spans="1:13" ht="16.5" x14ac:dyDescent="0.6">
      <c r="A295" s="4">
        <v>5782</v>
      </c>
      <c r="B295" s="5" t="s">
        <v>655</v>
      </c>
      <c r="C295" s="5" t="s">
        <v>835</v>
      </c>
      <c r="D295" s="11">
        <v>39838</v>
      </c>
      <c r="E295" s="12">
        <v>70</v>
      </c>
      <c r="F295" s="4">
        <v>37</v>
      </c>
      <c r="G295" s="12">
        <v>78</v>
      </c>
      <c r="H295" s="4" t="s">
        <v>584</v>
      </c>
      <c r="I295" s="19">
        <v>13438</v>
      </c>
      <c r="J295" s="11">
        <v>41449</v>
      </c>
      <c r="K295" s="19">
        <v>448</v>
      </c>
      <c r="L295" s="4" t="s">
        <v>61</v>
      </c>
      <c r="M295" s="7"/>
    </row>
    <row r="296" spans="1:13" ht="16.5" x14ac:dyDescent="0.6">
      <c r="A296" s="4">
        <v>10888</v>
      </c>
      <c r="B296" s="5" t="s">
        <v>657</v>
      </c>
      <c r="C296" s="5" t="s">
        <v>835</v>
      </c>
      <c r="D296" s="11">
        <v>36916</v>
      </c>
      <c r="E296" s="12">
        <v>40</v>
      </c>
      <c r="F296" s="4">
        <v>56</v>
      </c>
      <c r="G296" s="12">
        <v>32</v>
      </c>
      <c r="H296" s="4" t="s">
        <v>656</v>
      </c>
      <c r="I296" s="19">
        <v>10260</v>
      </c>
      <c r="J296" s="11">
        <v>28887</v>
      </c>
      <c r="K296" s="19">
        <v>399</v>
      </c>
      <c r="L296" s="4" t="s">
        <v>73</v>
      </c>
      <c r="M296" s="7"/>
    </row>
    <row r="297" spans="1:13" ht="16.5" x14ac:dyDescent="0.6">
      <c r="A297" s="4">
        <v>6366</v>
      </c>
      <c r="B297" s="5" t="s">
        <v>660</v>
      </c>
      <c r="C297" s="5" t="s">
        <v>835</v>
      </c>
      <c r="D297" s="11">
        <v>48704</v>
      </c>
      <c r="E297" s="12">
        <v>147</v>
      </c>
      <c r="F297" s="4">
        <v>35</v>
      </c>
      <c r="G297" s="12">
        <v>151</v>
      </c>
      <c r="H297" s="4" t="s">
        <v>658</v>
      </c>
      <c r="I297" s="19">
        <v>6936</v>
      </c>
      <c r="J297" s="11">
        <v>18032</v>
      </c>
      <c r="K297" s="19">
        <v>351</v>
      </c>
      <c r="L297" s="4" t="s">
        <v>659</v>
      </c>
      <c r="M297" s="7"/>
    </row>
    <row r="298" spans="1:13" ht="16.5" x14ac:dyDescent="0.6">
      <c r="A298" s="4">
        <v>4631</v>
      </c>
      <c r="B298" s="5" t="s">
        <v>662</v>
      </c>
      <c r="C298" s="5" t="s">
        <v>835</v>
      </c>
      <c r="D298" s="11">
        <v>42926</v>
      </c>
      <c r="E298" s="12">
        <v>423</v>
      </c>
      <c r="F298" s="4">
        <v>48</v>
      </c>
      <c r="G298" s="12">
        <v>92</v>
      </c>
      <c r="H298" s="4" t="s">
        <v>661</v>
      </c>
      <c r="I298" s="19">
        <v>12503</v>
      </c>
      <c r="J298" s="11">
        <v>36575</v>
      </c>
      <c r="K298" s="19">
        <v>417</v>
      </c>
      <c r="L298" s="4" t="s">
        <v>28</v>
      </c>
      <c r="M298" s="7"/>
    </row>
    <row r="299" spans="1:13" ht="16.5" x14ac:dyDescent="0.6">
      <c r="A299" s="4">
        <v>55113</v>
      </c>
      <c r="B299" s="5" t="s">
        <v>663</v>
      </c>
      <c r="C299" s="5" t="s">
        <v>835</v>
      </c>
      <c r="D299" s="11">
        <v>53801</v>
      </c>
      <c r="E299" s="12">
        <v>70</v>
      </c>
      <c r="F299" s="4">
        <v>20</v>
      </c>
      <c r="G299" s="12">
        <v>88</v>
      </c>
      <c r="H299" s="4" t="s">
        <v>279</v>
      </c>
      <c r="I299" s="19">
        <v>12629</v>
      </c>
      <c r="J299" s="11">
        <v>35815</v>
      </c>
      <c r="K299" s="19">
        <v>428</v>
      </c>
      <c r="L299" s="4" t="s">
        <v>241</v>
      </c>
      <c r="M299" s="7"/>
    </row>
    <row r="300" spans="1:13" ht="16.5" x14ac:dyDescent="0.6">
      <c r="A300" s="4">
        <v>7627</v>
      </c>
      <c r="B300" s="5" t="s">
        <v>666</v>
      </c>
      <c r="C300" s="5" t="s">
        <v>835</v>
      </c>
      <c r="D300" s="11">
        <v>54229</v>
      </c>
      <c r="E300" s="12">
        <v>191</v>
      </c>
      <c r="F300" s="4">
        <v>16</v>
      </c>
      <c r="G300" s="12">
        <v>178</v>
      </c>
      <c r="H300" s="4" t="s">
        <v>664</v>
      </c>
      <c r="I300" s="19">
        <v>12730</v>
      </c>
      <c r="J300" s="11">
        <v>44228</v>
      </c>
      <c r="K300" s="19">
        <v>351</v>
      </c>
      <c r="L300" s="4" t="s">
        <v>665</v>
      </c>
      <c r="M300" s="7"/>
    </row>
    <row r="301" spans="1:13" ht="16.5" x14ac:dyDescent="0.6">
      <c r="A301" s="4">
        <v>1056</v>
      </c>
      <c r="B301" s="5" t="s">
        <v>668</v>
      </c>
      <c r="C301" s="5" t="s">
        <v>835</v>
      </c>
      <c r="D301" s="11">
        <v>40686</v>
      </c>
      <c r="E301" s="12">
        <v>63</v>
      </c>
      <c r="F301" s="4">
        <v>13</v>
      </c>
      <c r="G301" s="12">
        <v>80</v>
      </c>
      <c r="H301" s="4" t="s">
        <v>667</v>
      </c>
      <c r="I301" s="19">
        <v>12296</v>
      </c>
      <c r="J301" s="11">
        <v>28942</v>
      </c>
      <c r="K301" s="19">
        <v>460</v>
      </c>
      <c r="L301" s="4" t="s">
        <v>16</v>
      </c>
      <c r="M301" s="7"/>
    </row>
    <row r="302" spans="1:13" ht="16.5" x14ac:dyDescent="0.6">
      <c r="A302" s="4">
        <v>8969</v>
      </c>
      <c r="B302" s="5" t="s">
        <v>670</v>
      </c>
      <c r="C302" s="5" t="s">
        <v>835</v>
      </c>
      <c r="D302" s="11">
        <v>30974</v>
      </c>
      <c r="E302" s="12">
        <v>97</v>
      </c>
      <c r="F302" s="4">
        <v>26</v>
      </c>
      <c r="G302" s="12">
        <v>99</v>
      </c>
      <c r="H302" s="4" t="s">
        <v>669</v>
      </c>
      <c r="I302" s="19">
        <v>11397</v>
      </c>
      <c r="J302" s="11">
        <v>32655</v>
      </c>
      <c r="K302" s="19">
        <v>479</v>
      </c>
      <c r="L302" s="4" t="s">
        <v>500</v>
      </c>
      <c r="M302" s="7"/>
    </row>
    <row r="303" spans="1:13" ht="16.5" x14ac:dyDescent="0.6">
      <c r="A303" s="4">
        <v>10356</v>
      </c>
      <c r="B303" s="5" t="s">
        <v>672</v>
      </c>
      <c r="C303" s="5" t="s">
        <v>835</v>
      </c>
      <c r="D303" s="11">
        <v>59318</v>
      </c>
      <c r="E303" s="12">
        <v>59</v>
      </c>
      <c r="F303" s="4">
        <v>15</v>
      </c>
      <c r="G303" s="12">
        <v>92</v>
      </c>
      <c r="H303" s="4" t="s">
        <v>671</v>
      </c>
      <c r="I303" s="19">
        <v>10549</v>
      </c>
      <c r="J303" s="11">
        <v>33727</v>
      </c>
      <c r="K303" s="19">
        <v>437</v>
      </c>
      <c r="L303" s="4" t="s">
        <v>64</v>
      </c>
      <c r="M303" s="7"/>
    </row>
    <row r="304" spans="1:13" ht="16.5" x14ac:dyDescent="0.6">
      <c r="A304" s="4">
        <v>5447</v>
      </c>
      <c r="B304" s="5" t="s">
        <v>674</v>
      </c>
      <c r="C304" s="5" t="s">
        <v>835</v>
      </c>
      <c r="D304" s="11">
        <v>52214</v>
      </c>
      <c r="E304" s="12">
        <v>84</v>
      </c>
      <c r="F304" s="4">
        <v>36</v>
      </c>
      <c r="G304" s="12">
        <v>90</v>
      </c>
      <c r="H304" s="4" t="s">
        <v>673</v>
      </c>
      <c r="I304" s="19">
        <v>11589</v>
      </c>
      <c r="J304" s="11">
        <v>38217</v>
      </c>
      <c r="K304" s="19">
        <v>455</v>
      </c>
      <c r="L304" s="4" t="s">
        <v>159</v>
      </c>
      <c r="M304" s="7"/>
    </row>
    <row r="305" spans="1:13" ht="16.5" x14ac:dyDescent="0.6">
      <c r="A305" s="4">
        <v>9433</v>
      </c>
      <c r="B305" s="5" t="s">
        <v>676</v>
      </c>
      <c r="C305" s="5" t="s">
        <v>835</v>
      </c>
      <c r="D305" s="11">
        <v>35528</v>
      </c>
      <c r="E305" s="12">
        <v>57</v>
      </c>
      <c r="F305" s="4">
        <v>17</v>
      </c>
      <c r="G305" s="12">
        <v>85</v>
      </c>
      <c r="H305" s="4" t="s">
        <v>675</v>
      </c>
      <c r="I305" s="19">
        <v>15078</v>
      </c>
      <c r="J305" s="11">
        <v>39339</v>
      </c>
      <c r="K305" s="19">
        <v>463</v>
      </c>
      <c r="L305" s="4" t="s">
        <v>98</v>
      </c>
      <c r="M305" s="7"/>
    </row>
    <row r="306" spans="1:13" ht="16.5" x14ac:dyDescent="0.6">
      <c r="A306" s="4">
        <v>55238</v>
      </c>
      <c r="B306" s="5" t="s">
        <v>678</v>
      </c>
      <c r="C306" s="5" t="s">
        <v>835</v>
      </c>
      <c r="D306" s="11">
        <v>40147</v>
      </c>
      <c r="E306" s="12">
        <v>80</v>
      </c>
      <c r="F306" s="4">
        <v>26</v>
      </c>
      <c r="G306" s="12">
        <v>87</v>
      </c>
      <c r="H306" s="4" t="s">
        <v>677</v>
      </c>
      <c r="I306" s="19">
        <v>13981</v>
      </c>
      <c r="J306" s="11">
        <v>42203</v>
      </c>
      <c r="K306" s="19">
        <v>466</v>
      </c>
      <c r="L306" s="4" t="s">
        <v>230</v>
      </c>
      <c r="M306" s="7"/>
    </row>
    <row r="307" spans="1:13" ht="16.5" x14ac:dyDescent="0.6">
      <c r="A307" s="4">
        <v>6263</v>
      </c>
      <c r="B307" s="5" t="s">
        <v>680</v>
      </c>
      <c r="C307" s="5" t="s">
        <v>835</v>
      </c>
      <c r="D307" s="11">
        <v>38699</v>
      </c>
      <c r="E307" s="12">
        <v>126</v>
      </c>
      <c r="F307" s="4">
        <v>40</v>
      </c>
      <c r="G307" s="12">
        <v>89</v>
      </c>
      <c r="H307" s="4" t="s">
        <v>679</v>
      </c>
      <c r="I307" s="19">
        <v>12627</v>
      </c>
      <c r="J307" s="11">
        <v>40889</v>
      </c>
      <c r="K307" s="19">
        <v>465</v>
      </c>
      <c r="L307" s="4" t="s">
        <v>28</v>
      </c>
      <c r="M307" s="7"/>
    </row>
    <row r="308" spans="1:13" ht="16.5" x14ac:dyDescent="0.6">
      <c r="A308" s="4">
        <v>11639</v>
      </c>
      <c r="B308" s="5" t="s">
        <v>683</v>
      </c>
      <c r="C308" s="5" t="s">
        <v>835</v>
      </c>
      <c r="D308" s="11">
        <v>42851</v>
      </c>
      <c r="E308" s="12">
        <v>16</v>
      </c>
      <c r="F308" s="4">
        <v>45</v>
      </c>
      <c r="G308" s="12">
        <v>215</v>
      </c>
      <c r="H308" s="4" t="s">
        <v>681</v>
      </c>
      <c r="I308" s="19">
        <v>9139</v>
      </c>
      <c r="J308" s="11">
        <v>22091</v>
      </c>
      <c r="K308" s="19">
        <v>342</v>
      </c>
      <c r="L308" s="4" t="s">
        <v>682</v>
      </c>
      <c r="M308" s="7"/>
    </row>
    <row r="309" spans="1:13" ht="16.5" x14ac:dyDescent="0.6">
      <c r="A309" s="4">
        <v>11779</v>
      </c>
      <c r="B309" s="5" t="s">
        <v>685</v>
      </c>
      <c r="C309" s="5" t="s">
        <v>835</v>
      </c>
      <c r="D309" s="11">
        <v>40220</v>
      </c>
      <c r="E309" s="12">
        <v>195</v>
      </c>
      <c r="F309" s="4">
        <v>22</v>
      </c>
      <c r="G309" s="12">
        <v>154</v>
      </c>
      <c r="H309" s="4" t="s">
        <v>684</v>
      </c>
      <c r="I309" s="19">
        <v>19931</v>
      </c>
      <c r="J309" s="11">
        <v>58477</v>
      </c>
      <c r="K309" s="19">
        <v>674</v>
      </c>
      <c r="L309" s="4" t="s">
        <v>67</v>
      </c>
      <c r="M309" s="7"/>
    </row>
    <row r="310" spans="1:13" ht="16.5" x14ac:dyDescent="0.6">
      <c r="A310" s="4">
        <v>55111</v>
      </c>
      <c r="B310" s="5" t="s">
        <v>688</v>
      </c>
      <c r="C310" s="5" t="s">
        <v>835</v>
      </c>
      <c r="D310" s="11">
        <v>53052</v>
      </c>
      <c r="E310" s="12">
        <v>571</v>
      </c>
      <c r="F310" s="4">
        <v>49</v>
      </c>
      <c r="G310" s="12">
        <v>111</v>
      </c>
      <c r="H310" s="4" t="s">
        <v>686</v>
      </c>
      <c r="I310" s="19">
        <v>42123</v>
      </c>
      <c r="J310" s="11">
        <v>123838</v>
      </c>
      <c r="K310" s="19">
        <v>890</v>
      </c>
      <c r="L310" s="4" t="s">
        <v>687</v>
      </c>
      <c r="M310" s="7"/>
    </row>
    <row r="311" spans="1:13" ht="16.5" x14ac:dyDescent="0.6">
      <c r="A311" s="4">
        <v>11452</v>
      </c>
      <c r="B311" s="5" t="s">
        <v>690</v>
      </c>
      <c r="C311" s="5" t="s">
        <v>835</v>
      </c>
      <c r="D311" s="11">
        <v>51058</v>
      </c>
      <c r="E311" s="12">
        <v>100</v>
      </c>
      <c r="F311" s="4">
        <v>33</v>
      </c>
      <c r="G311" s="12">
        <v>92</v>
      </c>
      <c r="H311" s="4" t="s">
        <v>689</v>
      </c>
      <c r="I311" s="19">
        <v>15549</v>
      </c>
      <c r="J311" s="11">
        <v>38617</v>
      </c>
      <c r="K311" s="19">
        <v>427</v>
      </c>
      <c r="L311" s="4" t="s">
        <v>82</v>
      </c>
      <c r="M311" s="7"/>
    </row>
    <row r="312" spans="1:13" ht="16.5" x14ac:dyDescent="0.6">
      <c r="A312" s="4">
        <v>11781</v>
      </c>
      <c r="B312" s="5" t="s">
        <v>184</v>
      </c>
      <c r="C312" s="5" t="s">
        <v>835</v>
      </c>
      <c r="D312" s="11">
        <v>37627</v>
      </c>
      <c r="E312" s="12">
        <v>149</v>
      </c>
      <c r="F312" s="4">
        <v>35</v>
      </c>
      <c r="G312" s="12">
        <v>80</v>
      </c>
      <c r="H312" s="4" t="s">
        <v>691</v>
      </c>
      <c r="I312" s="19">
        <v>14818</v>
      </c>
      <c r="J312" s="11">
        <v>36906</v>
      </c>
      <c r="K312" s="19">
        <v>442</v>
      </c>
      <c r="L312" s="4" t="s">
        <v>241</v>
      </c>
      <c r="M312" s="7"/>
    </row>
    <row r="313" spans="1:13" ht="16.5" x14ac:dyDescent="0.6">
      <c r="A313" s="4">
        <v>55038</v>
      </c>
      <c r="B313" s="5" t="s">
        <v>693</v>
      </c>
      <c r="C313" s="5" t="s">
        <v>835</v>
      </c>
      <c r="D313" s="11">
        <v>43695</v>
      </c>
      <c r="E313" s="12">
        <v>63</v>
      </c>
      <c r="F313" s="4">
        <v>51</v>
      </c>
      <c r="G313" s="12">
        <v>68</v>
      </c>
      <c r="H313" s="4" t="s">
        <v>692</v>
      </c>
      <c r="I313" s="19">
        <v>13484</v>
      </c>
      <c r="J313" s="11">
        <v>41870</v>
      </c>
      <c r="K313" s="19">
        <v>430</v>
      </c>
      <c r="L313" s="4" t="s">
        <v>44</v>
      </c>
      <c r="M313" s="7"/>
    </row>
    <row r="314" spans="1:13" ht="16.5" x14ac:dyDescent="0.6">
      <c r="A314" s="4">
        <v>8064</v>
      </c>
      <c r="B314" s="5" t="s">
        <v>695</v>
      </c>
      <c r="C314" s="5" t="s">
        <v>835</v>
      </c>
      <c r="D314" s="11">
        <v>38560</v>
      </c>
      <c r="E314" s="12">
        <v>70</v>
      </c>
      <c r="F314" s="4">
        <v>21</v>
      </c>
      <c r="G314" s="12">
        <v>88</v>
      </c>
      <c r="H314" s="4" t="s">
        <v>694</v>
      </c>
      <c r="I314" s="19">
        <v>9915</v>
      </c>
      <c r="J314" s="11">
        <v>27918</v>
      </c>
      <c r="K314" s="19">
        <v>447</v>
      </c>
      <c r="L314" s="4" t="s">
        <v>647</v>
      </c>
      <c r="M314" s="7"/>
    </row>
    <row r="315" spans="1:13" ht="16.5" x14ac:dyDescent="0.6">
      <c r="A315" s="4">
        <v>6618</v>
      </c>
      <c r="B315" s="5" t="s">
        <v>697</v>
      </c>
      <c r="C315" s="5" t="s">
        <v>835</v>
      </c>
      <c r="D315" s="11">
        <v>40587</v>
      </c>
      <c r="E315" s="12">
        <v>138</v>
      </c>
      <c r="F315" s="4">
        <v>30</v>
      </c>
      <c r="G315" s="12">
        <v>218</v>
      </c>
      <c r="H315" s="4" t="s">
        <v>696</v>
      </c>
      <c r="I315" s="19">
        <v>7941</v>
      </c>
      <c r="J315" s="11">
        <v>19813</v>
      </c>
      <c r="K315" s="19">
        <v>323</v>
      </c>
      <c r="L315" s="4" t="s">
        <v>295</v>
      </c>
      <c r="M315" s="7"/>
    </row>
    <row r="316" spans="1:13" ht="16.5" x14ac:dyDescent="0.6">
      <c r="A316" s="4">
        <v>4757</v>
      </c>
      <c r="B316" s="5" t="s">
        <v>699</v>
      </c>
      <c r="C316" s="5" t="s">
        <v>835</v>
      </c>
      <c r="D316" s="11">
        <v>52635</v>
      </c>
      <c r="E316" s="12">
        <v>75</v>
      </c>
      <c r="F316" s="4">
        <v>16</v>
      </c>
      <c r="G316" s="12">
        <v>102</v>
      </c>
      <c r="H316" s="4" t="s">
        <v>698</v>
      </c>
      <c r="I316" s="19">
        <v>13078</v>
      </c>
      <c r="J316" s="11">
        <v>42355</v>
      </c>
      <c r="K316" s="19">
        <v>447</v>
      </c>
      <c r="L316" s="4" t="s">
        <v>171</v>
      </c>
      <c r="M316" s="7"/>
    </row>
    <row r="317" spans="1:13" ht="16.5" x14ac:dyDescent="0.6">
      <c r="A317" s="4">
        <v>5545</v>
      </c>
      <c r="B317" s="5" t="s">
        <v>701</v>
      </c>
      <c r="C317" s="5" t="s">
        <v>835</v>
      </c>
      <c r="D317" s="11">
        <v>49832</v>
      </c>
      <c r="E317" s="12">
        <v>40</v>
      </c>
      <c r="F317" s="4">
        <v>52</v>
      </c>
      <c r="G317" s="12">
        <v>58</v>
      </c>
      <c r="H317" s="4" t="s">
        <v>700</v>
      </c>
      <c r="I317" s="19">
        <v>11637</v>
      </c>
      <c r="J317" s="11">
        <v>28461</v>
      </c>
      <c r="K317" s="19">
        <v>429</v>
      </c>
      <c r="L317" s="4" t="s">
        <v>350</v>
      </c>
      <c r="M317" s="7"/>
    </row>
    <row r="318" spans="1:13" ht="16.5" x14ac:dyDescent="0.6">
      <c r="A318" s="4">
        <v>7481</v>
      </c>
      <c r="B318" s="5" t="s">
        <v>703</v>
      </c>
      <c r="C318" s="5" t="s">
        <v>835</v>
      </c>
      <c r="D318" s="11">
        <v>36967</v>
      </c>
      <c r="E318" s="12">
        <v>324</v>
      </c>
      <c r="F318" s="4">
        <v>44</v>
      </c>
      <c r="G318" s="12">
        <v>105</v>
      </c>
      <c r="H318" s="4" t="s">
        <v>702</v>
      </c>
      <c r="I318" s="19">
        <v>11107</v>
      </c>
      <c r="J318" s="11">
        <v>30145</v>
      </c>
      <c r="K318" s="19">
        <v>410</v>
      </c>
      <c r="L318" s="4" t="s">
        <v>76</v>
      </c>
      <c r="M318" s="7"/>
    </row>
    <row r="319" spans="1:13" ht="16.5" x14ac:dyDescent="0.6">
      <c r="A319" s="4">
        <v>6415</v>
      </c>
      <c r="B319" s="5" t="s">
        <v>705</v>
      </c>
      <c r="C319" s="5" t="s">
        <v>835</v>
      </c>
      <c r="D319" s="11">
        <v>43025</v>
      </c>
      <c r="E319" s="12">
        <v>33</v>
      </c>
      <c r="F319" s="4">
        <v>94</v>
      </c>
      <c r="G319" s="12">
        <v>22</v>
      </c>
      <c r="H319" s="4" t="s">
        <v>704</v>
      </c>
      <c r="I319" s="19">
        <v>14656</v>
      </c>
      <c r="J319" s="11">
        <v>40327</v>
      </c>
      <c r="K319" s="19">
        <v>526</v>
      </c>
      <c r="L319" s="4" t="s">
        <v>64</v>
      </c>
      <c r="M319" s="7"/>
    </row>
    <row r="320" spans="1:13" ht="16.5" x14ac:dyDescent="0.6">
      <c r="A320" s="4">
        <v>4645</v>
      </c>
      <c r="B320" s="5" t="s">
        <v>707</v>
      </c>
      <c r="C320" s="5" t="s">
        <v>835</v>
      </c>
      <c r="D320" s="11">
        <v>52042</v>
      </c>
      <c r="E320" s="12">
        <v>124</v>
      </c>
      <c r="F320" s="4">
        <v>18</v>
      </c>
      <c r="G320" s="12">
        <v>147</v>
      </c>
      <c r="H320" s="4" t="s">
        <v>706</v>
      </c>
      <c r="I320" s="19">
        <v>11842</v>
      </c>
      <c r="J320" s="11">
        <v>33522</v>
      </c>
      <c r="K320" s="19">
        <v>432</v>
      </c>
      <c r="L320" s="4" t="s">
        <v>70</v>
      </c>
      <c r="M320" s="7"/>
    </row>
    <row r="321" spans="1:13" ht="16.5" x14ac:dyDescent="0.6">
      <c r="A321" s="4">
        <v>3669</v>
      </c>
      <c r="B321" s="5" t="s">
        <v>709</v>
      </c>
      <c r="C321" s="5" t="s">
        <v>835</v>
      </c>
      <c r="D321" s="11">
        <v>49078</v>
      </c>
      <c r="E321" s="12">
        <v>67</v>
      </c>
      <c r="F321" s="4">
        <v>30</v>
      </c>
      <c r="G321" s="12">
        <v>96</v>
      </c>
      <c r="H321" s="4" t="s">
        <v>708</v>
      </c>
      <c r="I321" s="19">
        <v>7872</v>
      </c>
      <c r="J321" s="11">
        <v>24431</v>
      </c>
      <c r="K321" s="19">
        <v>312</v>
      </c>
      <c r="L321" s="4" t="s">
        <v>317</v>
      </c>
      <c r="M321" s="7"/>
    </row>
    <row r="322" spans="1:13" ht="16.5" x14ac:dyDescent="0.6">
      <c r="A322" s="4">
        <v>4717</v>
      </c>
      <c r="B322" s="5" t="s">
        <v>712</v>
      </c>
      <c r="C322" s="5" t="s">
        <v>835</v>
      </c>
      <c r="D322" s="11">
        <v>49289</v>
      </c>
      <c r="E322" s="12">
        <v>11</v>
      </c>
      <c r="F322" s="4">
        <v>53</v>
      </c>
      <c r="G322" s="12">
        <v>9</v>
      </c>
      <c r="H322" s="4" t="s">
        <v>710</v>
      </c>
      <c r="I322" s="19">
        <v>19673</v>
      </c>
      <c r="J322" s="11">
        <v>66008</v>
      </c>
      <c r="K322" s="19">
        <v>454</v>
      </c>
      <c r="L322" s="4" t="s">
        <v>711</v>
      </c>
      <c r="M322" s="7"/>
    </row>
    <row r="323" spans="1:13" ht="16.5" x14ac:dyDescent="0.6">
      <c r="A323" s="4">
        <v>1778</v>
      </c>
      <c r="B323" s="5" t="s">
        <v>715</v>
      </c>
      <c r="C323" s="5" t="s">
        <v>835</v>
      </c>
      <c r="D323" s="11">
        <v>45947</v>
      </c>
      <c r="E323" s="12">
        <v>199</v>
      </c>
      <c r="F323" s="4">
        <v>53</v>
      </c>
      <c r="G323" s="12">
        <v>109</v>
      </c>
      <c r="H323" s="4" t="s">
        <v>713</v>
      </c>
      <c r="I323" s="19">
        <v>7068</v>
      </c>
      <c r="J323" s="11">
        <v>18031</v>
      </c>
      <c r="K323" s="19">
        <v>369</v>
      </c>
      <c r="L323" s="4" t="s">
        <v>714</v>
      </c>
      <c r="M323" s="7"/>
    </row>
    <row r="324" spans="1:13" ht="16.5" x14ac:dyDescent="0.6">
      <c r="A324" s="4">
        <v>6444</v>
      </c>
      <c r="B324" s="5" t="s">
        <v>717</v>
      </c>
      <c r="C324" s="5" t="s">
        <v>835</v>
      </c>
      <c r="D324" s="11">
        <v>36394</v>
      </c>
      <c r="E324" s="12">
        <v>191</v>
      </c>
      <c r="F324" s="4">
        <v>36</v>
      </c>
      <c r="G324" s="12">
        <v>171</v>
      </c>
      <c r="H324" s="4" t="s">
        <v>716</v>
      </c>
      <c r="I324" s="19">
        <v>8687</v>
      </c>
      <c r="J324" s="11">
        <v>25754</v>
      </c>
      <c r="K324" s="19">
        <v>344</v>
      </c>
      <c r="L324" s="4" t="s">
        <v>55</v>
      </c>
      <c r="M324" s="7"/>
    </row>
    <row r="325" spans="1:13" ht="16.5" x14ac:dyDescent="0.6">
      <c r="A325" s="4">
        <v>6568</v>
      </c>
      <c r="B325" s="5" t="s">
        <v>719</v>
      </c>
      <c r="C325" s="5" t="s">
        <v>835</v>
      </c>
      <c r="D325" s="11">
        <v>53057</v>
      </c>
      <c r="E325" s="12">
        <v>53</v>
      </c>
      <c r="F325" s="4">
        <v>14</v>
      </c>
      <c r="G325" s="12">
        <v>80</v>
      </c>
      <c r="H325" s="4" t="s">
        <v>718</v>
      </c>
      <c r="I325" s="19">
        <v>11458</v>
      </c>
      <c r="J325" s="11">
        <v>31282</v>
      </c>
      <c r="K325" s="19">
        <v>435</v>
      </c>
      <c r="L325" s="4" t="s">
        <v>58</v>
      </c>
      <c r="M325" s="7"/>
    </row>
    <row r="326" spans="1:13" ht="16.5" x14ac:dyDescent="0.6">
      <c r="A326" s="4">
        <v>9723</v>
      </c>
      <c r="B326" s="5" t="s">
        <v>683</v>
      </c>
      <c r="C326" s="5" t="s">
        <v>835</v>
      </c>
      <c r="D326" s="11">
        <v>45919</v>
      </c>
      <c r="E326" s="12">
        <v>20</v>
      </c>
      <c r="F326" s="4">
        <v>54</v>
      </c>
      <c r="G326" s="12">
        <v>69</v>
      </c>
      <c r="H326" s="4" t="s">
        <v>720</v>
      </c>
      <c r="I326" s="19">
        <v>12211</v>
      </c>
      <c r="J326" s="11">
        <v>31112</v>
      </c>
      <c r="K326" s="19">
        <v>387</v>
      </c>
      <c r="L326" s="4" t="s">
        <v>111</v>
      </c>
      <c r="M326" s="7"/>
    </row>
    <row r="327" spans="1:13" ht="16.5" x14ac:dyDescent="0.6">
      <c r="A327" s="4">
        <v>9692</v>
      </c>
      <c r="B327" s="5" t="s">
        <v>721</v>
      </c>
      <c r="C327" s="5" t="s">
        <v>835</v>
      </c>
      <c r="D327" s="11">
        <v>53506</v>
      </c>
      <c r="E327" s="12">
        <v>97</v>
      </c>
      <c r="F327" s="4">
        <v>31</v>
      </c>
      <c r="G327" s="12">
        <v>87</v>
      </c>
      <c r="H327" s="4" t="s">
        <v>570</v>
      </c>
      <c r="I327" s="19">
        <v>11397</v>
      </c>
      <c r="J327" s="11">
        <v>30230</v>
      </c>
      <c r="K327" s="19">
        <v>391</v>
      </c>
      <c r="L327" s="4" t="s">
        <v>70</v>
      </c>
      <c r="M327" s="7"/>
    </row>
    <row r="328" spans="1:13" ht="16.5" x14ac:dyDescent="0.6">
      <c r="A328" s="4">
        <v>4403</v>
      </c>
      <c r="B328" s="5" t="s">
        <v>723</v>
      </c>
      <c r="C328" s="5" t="s">
        <v>835</v>
      </c>
      <c r="D328" s="11">
        <v>56626</v>
      </c>
      <c r="E328" s="12">
        <v>67</v>
      </c>
      <c r="F328" s="4">
        <v>20</v>
      </c>
      <c r="G328" s="12">
        <v>89</v>
      </c>
      <c r="H328" s="4" t="s">
        <v>722</v>
      </c>
      <c r="I328" s="19">
        <v>8205</v>
      </c>
      <c r="J328" s="11">
        <v>24001</v>
      </c>
      <c r="K328" s="19">
        <v>412</v>
      </c>
      <c r="L328" s="4" t="s">
        <v>561</v>
      </c>
      <c r="M328" s="7"/>
    </row>
    <row r="329" spans="1:13" ht="16.5" x14ac:dyDescent="0.6">
      <c r="A329" s="4">
        <v>5983</v>
      </c>
      <c r="B329" s="5" t="s">
        <v>725</v>
      </c>
      <c r="C329" s="5" t="s">
        <v>835</v>
      </c>
      <c r="D329" s="11">
        <v>54994</v>
      </c>
      <c r="E329" s="12">
        <v>115</v>
      </c>
      <c r="F329" s="4">
        <v>52</v>
      </c>
      <c r="G329" s="12">
        <v>83</v>
      </c>
      <c r="H329" s="4" t="s">
        <v>724</v>
      </c>
      <c r="I329" s="19">
        <v>9674</v>
      </c>
      <c r="J329" s="11">
        <v>25838</v>
      </c>
      <c r="K329" s="19">
        <v>423</v>
      </c>
      <c r="L329" s="4" t="s">
        <v>212</v>
      </c>
      <c r="M329" s="7"/>
    </row>
    <row r="330" spans="1:13" ht="16.5" x14ac:dyDescent="0.6">
      <c r="A330" s="4">
        <v>55081</v>
      </c>
      <c r="B330" s="5" t="s">
        <v>728</v>
      </c>
      <c r="C330" s="5" t="s">
        <v>835</v>
      </c>
      <c r="D330" s="11">
        <v>37280</v>
      </c>
      <c r="E330" s="12">
        <v>56</v>
      </c>
      <c r="F330" s="4">
        <v>34</v>
      </c>
      <c r="G330" s="12">
        <v>60</v>
      </c>
      <c r="H330" s="4" t="s">
        <v>726</v>
      </c>
      <c r="I330" s="19">
        <v>11011</v>
      </c>
      <c r="J330" s="11">
        <v>32042</v>
      </c>
      <c r="K330" s="19">
        <v>489</v>
      </c>
      <c r="L330" s="4" t="s">
        <v>727</v>
      </c>
      <c r="M330" s="7"/>
    </row>
    <row r="331" spans="1:13" ht="16.5" x14ac:dyDescent="0.6">
      <c r="A331" s="4">
        <v>55221</v>
      </c>
      <c r="B331" s="5" t="s">
        <v>730</v>
      </c>
      <c r="C331" s="5" t="s">
        <v>835</v>
      </c>
      <c r="D331" s="11">
        <v>44994</v>
      </c>
      <c r="E331" s="12">
        <v>100</v>
      </c>
      <c r="F331" s="4">
        <v>51</v>
      </c>
      <c r="G331" s="12">
        <v>90</v>
      </c>
      <c r="H331" s="4" t="s">
        <v>729</v>
      </c>
      <c r="I331" s="19">
        <v>14620</v>
      </c>
      <c r="J331" s="11">
        <v>48960</v>
      </c>
      <c r="K331" s="19">
        <v>479</v>
      </c>
      <c r="L331" s="4" t="s">
        <v>225</v>
      </c>
      <c r="M331" s="7"/>
    </row>
    <row r="332" spans="1:13" ht="16.5" x14ac:dyDescent="0.6">
      <c r="A332" s="4">
        <v>10849</v>
      </c>
      <c r="B332" s="5" t="s">
        <v>732</v>
      </c>
      <c r="C332" s="5" t="s">
        <v>835</v>
      </c>
      <c r="D332" s="11">
        <v>63950</v>
      </c>
      <c r="E332" s="12">
        <v>1.9470000000000001</v>
      </c>
      <c r="F332" s="4">
        <v>54</v>
      </c>
      <c r="G332" s="12">
        <v>395</v>
      </c>
      <c r="H332" s="4" t="s">
        <v>731</v>
      </c>
      <c r="I332" s="19">
        <v>2388</v>
      </c>
      <c r="J332" s="11">
        <v>4193</v>
      </c>
      <c r="K332" s="19">
        <v>61</v>
      </c>
      <c r="L332" s="4" t="s">
        <v>289</v>
      </c>
      <c r="M332" s="7"/>
    </row>
    <row r="333" spans="1:13" ht="16.5" x14ac:dyDescent="0.6">
      <c r="A333" s="4">
        <v>11553</v>
      </c>
      <c r="B333" s="5" t="s">
        <v>734</v>
      </c>
      <c r="C333" s="5" t="s">
        <v>835</v>
      </c>
      <c r="D333" s="11">
        <v>46597</v>
      </c>
      <c r="E333" s="12">
        <v>72</v>
      </c>
      <c r="F333" s="4">
        <v>25</v>
      </c>
      <c r="G333" s="12">
        <v>79</v>
      </c>
      <c r="H333" s="4" t="s">
        <v>733</v>
      </c>
      <c r="I333" s="19">
        <v>14611</v>
      </c>
      <c r="J333" s="11">
        <v>38614</v>
      </c>
      <c r="K333" s="19">
        <v>423</v>
      </c>
      <c r="L333" s="4" t="s">
        <v>230</v>
      </c>
      <c r="M333" s="7"/>
    </row>
    <row r="334" spans="1:13" ht="16.5" x14ac:dyDescent="0.6">
      <c r="A334" s="4">
        <v>5199</v>
      </c>
      <c r="B334" s="5" t="s">
        <v>736</v>
      </c>
      <c r="C334" s="5" t="s">
        <v>835</v>
      </c>
      <c r="D334" s="11">
        <v>47673</v>
      </c>
      <c r="E334" s="12">
        <v>82</v>
      </c>
      <c r="F334" s="4">
        <v>41</v>
      </c>
      <c r="G334" s="12">
        <v>84</v>
      </c>
      <c r="H334" s="4" t="s">
        <v>735</v>
      </c>
      <c r="I334" s="19">
        <v>12234</v>
      </c>
      <c r="J334" s="11">
        <v>38243</v>
      </c>
      <c r="K334" s="19">
        <v>448</v>
      </c>
      <c r="L334" s="4" t="s">
        <v>156</v>
      </c>
      <c r="M334" s="7"/>
    </row>
    <row r="335" spans="1:13" ht="16.5" x14ac:dyDescent="0.6">
      <c r="A335" s="4">
        <v>5393</v>
      </c>
      <c r="B335" s="5" t="s">
        <v>737</v>
      </c>
      <c r="C335" s="5" t="s">
        <v>835</v>
      </c>
      <c r="D335" s="11">
        <v>46672</v>
      </c>
      <c r="E335" s="12">
        <v>42</v>
      </c>
      <c r="F335" s="4">
        <v>31</v>
      </c>
      <c r="G335" s="12">
        <v>57</v>
      </c>
      <c r="H335" s="4" t="s">
        <v>454</v>
      </c>
      <c r="I335" s="19">
        <v>15901</v>
      </c>
      <c r="J335" s="11">
        <v>45551</v>
      </c>
      <c r="K335" s="19">
        <v>509</v>
      </c>
      <c r="L335" s="4" t="s">
        <v>181</v>
      </c>
      <c r="M335" s="7"/>
    </row>
    <row r="336" spans="1:13" ht="16.5" x14ac:dyDescent="0.6">
      <c r="A336" s="4">
        <v>5279</v>
      </c>
      <c r="B336" s="5" t="s">
        <v>739</v>
      </c>
      <c r="C336" s="5" t="s">
        <v>835</v>
      </c>
      <c r="D336" s="11">
        <v>47884</v>
      </c>
      <c r="E336" s="12">
        <v>257</v>
      </c>
      <c r="F336" s="4">
        <v>56</v>
      </c>
      <c r="G336" s="12">
        <v>116</v>
      </c>
      <c r="H336" s="4" t="s">
        <v>738</v>
      </c>
      <c r="I336" s="19">
        <v>10860</v>
      </c>
      <c r="J336" s="11">
        <v>26596</v>
      </c>
      <c r="K336" s="19">
        <v>339</v>
      </c>
      <c r="L336" s="4" t="s">
        <v>222</v>
      </c>
      <c r="M336" s="7"/>
    </row>
    <row r="337" spans="1:13" ht="16.5" x14ac:dyDescent="0.6">
      <c r="A337" s="4">
        <v>55163</v>
      </c>
      <c r="B337" s="5" t="s">
        <v>742</v>
      </c>
      <c r="C337" s="5" t="s">
        <v>835</v>
      </c>
      <c r="D337" s="11">
        <v>39226</v>
      </c>
      <c r="E337" s="12">
        <v>1.0149999999999999</v>
      </c>
      <c r="F337" s="4">
        <v>56</v>
      </c>
      <c r="G337" s="12">
        <v>279</v>
      </c>
      <c r="H337" s="4" t="s">
        <v>740</v>
      </c>
      <c r="I337" s="19">
        <v>4582</v>
      </c>
      <c r="J337" s="11">
        <v>8196</v>
      </c>
      <c r="K337" s="19">
        <v>178</v>
      </c>
      <c r="L337" s="4" t="s">
        <v>741</v>
      </c>
      <c r="M337" s="7"/>
    </row>
    <row r="338" spans="1:13" ht="16.5" x14ac:dyDescent="0.6">
      <c r="A338" s="4">
        <v>5838</v>
      </c>
      <c r="B338" s="5" t="s">
        <v>745</v>
      </c>
      <c r="C338" s="5" t="s">
        <v>835</v>
      </c>
      <c r="D338" s="11">
        <v>49063</v>
      </c>
      <c r="E338" s="12">
        <v>330</v>
      </c>
      <c r="F338" s="4">
        <v>64</v>
      </c>
      <c r="G338" s="12">
        <v>200</v>
      </c>
      <c r="H338" s="4" t="s">
        <v>743</v>
      </c>
      <c r="I338" s="19">
        <v>6432</v>
      </c>
      <c r="J338" s="11">
        <v>16260</v>
      </c>
      <c r="K338" s="19">
        <v>273</v>
      </c>
      <c r="L338" s="4" t="s">
        <v>744</v>
      </c>
      <c r="M338" s="7"/>
    </row>
    <row r="339" spans="1:13" ht="16.5" x14ac:dyDescent="0.6">
      <c r="A339" s="4">
        <v>55126</v>
      </c>
      <c r="B339" s="5" t="s">
        <v>747</v>
      </c>
      <c r="C339" s="5" t="s">
        <v>835</v>
      </c>
      <c r="D339" s="11">
        <v>48221</v>
      </c>
      <c r="E339" s="12">
        <v>104</v>
      </c>
      <c r="F339" s="4">
        <v>36</v>
      </c>
      <c r="G339" s="12">
        <v>114</v>
      </c>
      <c r="H339" s="4" t="s">
        <v>746</v>
      </c>
      <c r="I339" s="19">
        <v>10704</v>
      </c>
      <c r="J339" s="11">
        <v>31154</v>
      </c>
      <c r="K339" s="19">
        <v>375</v>
      </c>
      <c r="L339" s="4" t="s">
        <v>241</v>
      </c>
      <c r="M339" s="7"/>
    </row>
    <row r="340" spans="1:13" ht="16.5" x14ac:dyDescent="0.6">
      <c r="A340" s="4">
        <v>3668</v>
      </c>
      <c r="B340" s="5" t="s">
        <v>750</v>
      </c>
      <c r="C340" s="5" t="s">
        <v>835</v>
      </c>
      <c r="D340" s="11">
        <v>52960</v>
      </c>
      <c r="E340" s="12">
        <v>89</v>
      </c>
      <c r="F340" s="4">
        <v>20</v>
      </c>
      <c r="G340" s="12">
        <v>83</v>
      </c>
      <c r="H340" s="4" t="s">
        <v>748</v>
      </c>
      <c r="I340" s="19">
        <v>8989</v>
      </c>
      <c r="J340" s="11">
        <v>22311</v>
      </c>
      <c r="K340" s="19">
        <v>433</v>
      </c>
      <c r="L340" s="4" t="s">
        <v>749</v>
      </c>
      <c r="M340" s="7"/>
    </row>
    <row r="341" spans="1:13" ht="16.5" x14ac:dyDescent="0.6">
      <c r="A341" s="4">
        <v>11742</v>
      </c>
      <c r="B341" s="5" t="s">
        <v>752</v>
      </c>
      <c r="C341" s="5" t="s">
        <v>835</v>
      </c>
      <c r="D341" s="11">
        <v>50820</v>
      </c>
      <c r="E341" s="12">
        <v>92</v>
      </c>
      <c r="F341" s="4">
        <v>19</v>
      </c>
      <c r="G341" s="12">
        <v>151</v>
      </c>
      <c r="H341" s="4" t="s">
        <v>751</v>
      </c>
      <c r="I341" s="19">
        <v>14314</v>
      </c>
      <c r="J341" s="11">
        <v>36516</v>
      </c>
      <c r="K341" s="19">
        <v>434</v>
      </c>
      <c r="L341" s="4" t="s">
        <v>159</v>
      </c>
      <c r="M341" s="7"/>
    </row>
    <row r="342" spans="1:13" ht="16.5" x14ac:dyDescent="0.6">
      <c r="A342" s="4">
        <v>4975</v>
      </c>
      <c r="B342" s="5" t="s">
        <v>754</v>
      </c>
      <c r="C342" s="5" t="s">
        <v>835</v>
      </c>
      <c r="D342" s="11">
        <v>44791</v>
      </c>
      <c r="E342" s="12">
        <v>18</v>
      </c>
      <c r="F342" s="4">
        <v>57</v>
      </c>
      <c r="G342" s="12">
        <v>29</v>
      </c>
      <c r="H342" s="4" t="s">
        <v>753</v>
      </c>
      <c r="I342" s="19">
        <v>11490</v>
      </c>
      <c r="J342" s="11">
        <v>31437</v>
      </c>
      <c r="K342" s="19">
        <v>413</v>
      </c>
      <c r="L342" s="4" t="s">
        <v>238</v>
      </c>
      <c r="M342" s="7"/>
    </row>
    <row r="343" spans="1:13" ht="16.5" x14ac:dyDescent="0.6">
      <c r="A343" s="4">
        <v>3463</v>
      </c>
      <c r="B343" s="5" t="s">
        <v>755</v>
      </c>
      <c r="C343" s="5" t="s">
        <v>835</v>
      </c>
      <c r="D343" s="11">
        <v>46578</v>
      </c>
      <c r="E343" s="12">
        <v>19</v>
      </c>
      <c r="F343" s="4">
        <v>57</v>
      </c>
      <c r="G343" s="12">
        <v>20</v>
      </c>
      <c r="H343" s="4" t="s">
        <v>113</v>
      </c>
      <c r="I343" s="19">
        <v>13221</v>
      </c>
      <c r="J343" s="11">
        <v>35253</v>
      </c>
      <c r="K343" s="19">
        <v>434</v>
      </c>
      <c r="L343" s="4" t="s">
        <v>143</v>
      </c>
      <c r="M343" s="7"/>
    </row>
    <row r="344" spans="1:13" ht="16.5" x14ac:dyDescent="0.6">
      <c r="A344" s="4">
        <v>5967</v>
      </c>
      <c r="B344" s="5" t="s">
        <v>757</v>
      </c>
      <c r="C344" s="5" t="s">
        <v>835</v>
      </c>
      <c r="D344" s="11">
        <v>42823</v>
      </c>
      <c r="E344" s="12">
        <v>297</v>
      </c>
      <c r="F344" s="4">
        <v>54</v>
      </c>
      <c r="G344" s="12">
        <v>44</v>
      </c>
      <c r="H344" s="4" t="s">
        <v>756</v>
      </c>
      <c r="I344" s="19">
        <v>15900</v>
      </c>
      <c r="J344" s="11">
        <v>47100</v>
      </c>
      <c r="K344" s="19">
        <v>436</v>
      </c>
      <c r="L344" s="4" t="s">
        <v>411</v>
      </c>
      <c r="M344" s="7"/>
    </row>
    <row r="345" spans="1:13" ht="16.5" x14ac:dyDescent="0.6">
      <c r="A345" s="4">
        <v>5674</v>
      </c>
      <c r="B345" s="5" t="s">
        <v>759</v>
      </c>
      <c r="C345" s="5" t="s">
        <v>835</v>
      </c>
      <c r="D345" s="11">
        <v>42899</v>
      </c>
      <c r="E345" s="12">
        <v>30</v>
      </c>
      <c r="F345" s="4">
        <v>46</v>
      </c>
      <c r="G345" s="12">
        <v>56</v>
      </c>
      <c r="H345" s="4" t="s">
        <v>758</v>
      </c>
      <c r="I345" s="19">
        <v>10396</v>
      </c>
      <c r="J345" s="11">
        <v>26186</v>
      </c>
      <c r="K345" s="19">
        <v>432</v>
      </c>
      <c r="L345" s="4" t="s">
        <v>341</v>
      </c>
      <c r="M345" s="7"/>
    </row>
    <row r="346" spans="1:13" ht="16.5" x14ac:dyDescent="0.6">
      <c r="A346" s="4">
        <v>9722</v>
      </c>
      <c r="B346" s="5" t="s">
        <v>762</v>
      </c>
      <c r="C346" s="5" t="s">
        <v>835</v>
      </c>
      <c r="D346" s="11">
        <v>46323</v>
      </c>
      <c r="E346" s="12">
        <v>67</v>
      </c>
      <c r="F346" s="4">
        <v>55</v>
      </c>
      <c r="G346" s="12">
        <v>50</v>
      </c>
      <c r="H346" s="4" t="s">
        <v>760</v>
      </c>
      <c r="I346" s="19">
        <v>10535</v>
      </c>
      <c r="J346" s="11">
        <v>26980</v>
      </c>
      <c r="K346" s="19">
        <v>460</v>
      </c>
      <c r="L346" s="4" t="s">
        <v>761</v>
      </c>
      <c r="M346" s="7"/>
    </row>
    <row r="347" spans="1:13" ht="16.5" x14ac:dyDescent="0.6">
      <c r="A347" s="4">
        <v>11636</v>
      </c>
      <c r="B347" s="5" t="s">
        <v>764</v>
      </c>
      <c r="C347" s="5" t="s">
        <v>835</v>
      </c>
      <c r="D347" s="11">
        <v>52875</v>
      </c>
      <c r="E347" s="12">
        <v>74</v>
      </c>
      <c r="F347" s="4">
        <v>17</v>
      </c>
      <c r="G347" s="12">
        <v>113</v>
      </c>
      <c r="H347" s="4" t="s">
        <v>763</v>
      </c>
      <c r="I347" s="19">
        <v>12979</v>
      </c>
      <c r="J347" s="11">
        <v>36193</v>
      </c>
      <c r="K347" s="19">
        <v>419</v>
      </c>
      <c r="L347" s="4" t="s">
        <v>92</v>
      </c>
      <c r="M347" s="7"/>
    </row>
    <row r="348" spans="1:13" ht="16.5" x14ac:dyDescent="0.6">
      <c r="A348" s="4">
        <v>5384</v>
      </c>
      <c r="B348" s="5" t="s">
        <v>766</v>
      </c>
      <c r="C348" s="5" t="s">
        <v>835</v>
      </c>
      <c r="D348" s="11">
        <v>55655</v>
      </c>
      <c r="E348" s="12">
        <v>238</v>
      </c>
      <c r="F348" s="4">
        <v>57</v>
      </c>
      <c r="G348" s="12">
        <v>90</v>
      </c>
      <c r="H348" s="4" t="s">
        <v>765</v>
      </c>
      <c r="I348" s="19">
        <v>14357</v>
      </c>
      <c r="J348" s="11">
        <v>44065</v>
      </c>
      <c r="K348" s="19">
        <v>466</v>
      </c>
      <c r="L348" s="4" t="s">
        <v>171</v>
      </c>
      <c r="M348" s="7"/>
    </row>
    <row r="349" spans="1:13" ht="16.5" x14ac:dyDescent="0.6">
      <c r="A349" s="4">
        <v>6242</v>
      </c>
      <c r="B349" s="5" t="s">
        <v>768</v>
      </c>
      <c r="C349" s="5" t="s">
        <v>835</v>
      </c>
      <c r="D349" s="11">
        <v>50874</v>
      </c>
      <c r="E349" s="12">
        <v>126</v>
      </c>
      <c r="F349" s="4">
        <v>20</v>
      </c>
      <c r="G349" s="12">
        <v>159</v>
      </c>
      <c r="H349" s="4" t="s">
        <v>767</v>
      </c>
      <c r="I349" s="19">
        <v>11041</v>
      </c>
      <c r="J349" s="11">
        <v>33545</v>
      </c>
      <c r="K349" s="19">
        <v>409</v>
      </c>
      <c r="L349" s="4" t="s">
        <v>22</v>
      </c>
      <c r="M349" s="7"/>
    </row>
    <row r="350" spans="1:13" ht="16.5" x14ac:dyDescent="0.6">
      <c r="A350" s="4">
        <v>55077</v>
      </c>
      <c r="B350" s="5" t="s">
        <v>770</v>
      </c>
      <c r="C350" s="5" t="s">
        <v>835</v>
      </c>
      <c r="D350" s="11">
        <v>47472</v>
      </c>
      <c r="E350" s="12">
        <v>107</v>
      </c>
      <c r="F350" s="4">
        <v>40</v>
      </c>
      <c r="G350" s="12">
        <v>107</v>
      </c>
      <c r="H350" s="4" t="s">
        <v>769</v>
      </c>
      <c r="I350" s="19">
        <v>17275</v>
      </c>
      <c r="J350" s="11">
        <v>54413</v>
      </c>
      <c r="K350" s="19">
        <v>475</v>
      </c>
      <c r="L350" s="4" t="s">
        <v>273</v>
      </c>
      <c r="M350" s="7"/>
    </row>
    <row r="351" spans="1:13" ht="16.5" x14ac:dyDescent="0.6">
      <c r="A351" s="4">
        <v>5080</v>
      </c>
      <c r="B351" s="5" t="s">
        <v>772</v>
      </c>
      <c r="C351" s="5" t="s">
        <v>835</v>
      </c>
      <c r="D351" s="11">
        <v>114866</v>
      </c>
      <c r="E351" s="12">
        <v>95</v>
      </c>
      <c r="F351" s="4">
        <v>27</v>
      </c>
      <c r="G351" s="12">
        <v>90</v>
      </c>
      <c r="H351" s="4" t="s">
        <v>771</v>
      </c>
      <c r="I351" s="19">
        <v>20851</v>
      </c>
      <c r="J351" s="11">
        <v>59687</v>
      </c>
      <c r="K351" s="19">
        <v>642</v>
      </c>
      <c r="L351" s="4" t="s">
        <v>61</v>
      </c>
      <c r="M351" s="7"/>
    </row>
    <row r="352" spans="1:13" ht="16.5" x14ac:dyDescent="0.6">
      <c r="A352" s="4">
        <v>1075</v>
      </c>
      <c r="B352" s="5" t="s">
        <v>774</v>
      </c>
      <c r="C352" s="5" t="s">
        <v>835</v>
      </c>
      <c r="D352" s="11">
        <v>56898</v>
      </c>
      <c r="E352" s="12">
        <v>150</v>
      </c>
      <c r="F352" s="4">
        <v>57</v>
      </c>
      <c r="G352" s="12">
        <v>204</v>
      </c>
      <c r="H352" s="4" t="s">
        <v>773</v>
      </c>
      <c r="I352" s="19">
        <v>24249</v>
      </c>
      <c r="J352" s="11">
        <v>68963</v>
      </c>
      <c r="K352" s="19">
        <v>750</v>
      </c>
      <c r="L352" s="4" t="s">
        <v>19</v>
      </c>
      <c r="M352" s="7"/>
    </row>
    <row r="353" spans="1:13" ht="16.5" x14ac:dyDescent="0.6">
      <c r="A353" s="4">
        <v>6904</v>
      </c>
      <c r="B353" s="5" t="s">
        <v>777</v>
      </c>
      <c r="C353" s="5" t="s">
        <v>835</v>
      </c>
      <c r="D353" s="11">
        <v>71474</v>
      </c>
      <c r="E353" s="12">
        <v>876</v>
      </c>
      <c r="F353" s="4">
        <v>58</v>
      </c>
      <c r="G353" s="12">
        <v>131</v>
      </c>
      <c r="H353" s="4" t="s">
        <v>775</v>
      </c>
      <c r="I353" s="19">
        <v>8762</v>
      </c>
      <c r="J353" s="11">
        <v>20422</v>
      </c>
      <c r="K353" s="19">
        <v>329</v>
      </c>
      <c r="L353" s="4" t="s">
        <v>776</v>
      </c>
      <c r="M353" s="7"/>
    </row>
    <row r="354" spans="1:13" ht="16.5" x14ac:dyDescent="0.6">
      <c r="A354" s="4">
        <v>5274</v>
      </c>
      <c r="B354" s="5" t="s">
        <v>778</v>
      </c>
      <c r="C354" s="5" t="s">
        <v>835</v>
      </c>
      <c r="D354" s="11">
        <v>53030</v>
      </c>
      <c r="E354" s="12">
        <v>64</v>
      </c>
      <c r="F354" s="4">
        <v>23</v>
      </c>
      <c r="G354" s="12">
        <v>80</v>
      </c>
      <c r="H354" s="4" t="s">
        <v>398</v>
      </c>
      <c r="I354" s="19">
        <v>12364</v>
      </c>
      <c r="J354" s="11">
        <v>32582</v>
      </c>
      <c r="K354" s="19">
        <v>450</v>
      </c>
      <c r="L354" s="4" t="s">
        <v>73</v>
      </c>
      <c r="M354" s="7"/>
    </row>
    <row r="355" spans="1:13" ht="16.5" x14ac:dyDescent="0.6">
      <c r="A355" s="4">
        <v>55036</v>
      </c>
      <c r="B355" s="5" t="s">
        <v>780</v>
      </c>
      <c r="C355" s="5" t="s">
        <v>835</v>
      </c>
      <c r="D355" s="11">
        <v>51194</v>
      </c>
      <c r="E355" s="12">
        <v>123</v>
      </c>
      <c r="F355" s="4">
        <v>53</v>
      </c>
      <c r="G355" s="12">
        <v>112</v>
      </c>
      <c r="H355" s="4" t="s">
        <v>779</v>
      </c>
      <c r="I355" s="19">
        <v>10875</v>
      </c>
      <c r="J355" s="11">
        <v>32635</v>
      </c>
      <c r="K355" s="19">
        <v>420</v>
      </c>
      <c r="L355" s="4" t="s">
        <v>70</v>
      </c>
      <c r="M355" s="7"/>
    </row>
    <row r="356" spans="1:13" ht="16.5" x14ac:dyDescent="0.6">
      <c r="A356" s="4">
        <v>6048</v>
      </c>
      <c r="B356" s="5" t="s">
        <v>781</v>
      </c>
      <c r="C356" s="5" t="s">
        <v>835</v>
      </c>
      <c r="D356" s="11">
        <v>60178</v>
      </c>
      <c r="E356" s="12">
        <v>21</v>
      </c>
      <c r="F356" s="4">
        <v>46</v>
      </c>
      <c r="G356" s="12">
        <v>28</v>
      </c>
      <c r="H356" s="4" t="s">
        <v>151</v>
      </c>
      <c r="I356" s="19">
        <v>16577</v>
      </c>
      <c r="J356" s="11">
        <v>64762</v>
      </c>
      <c r="K356" s="19">
        <v>552</v>
      </c>
      <c r="L356" s="4" t="s">
        <v>120</v>
      </c>
      <c r="M356" s="7"/>
    </row>
    <row r="357" spans="1:13" ht="16.5" x14ac:dyDescent="0.6">
      <c r="A357" s="4">
        <v>11912</v>
      </c>
      <c r="B357" s="5" t="s">
        <v>782</v>
      </c>
      <c r="C357" s="5" t="s">
        <v>835</v>
      </c>
      <c r="D357" s="11">
        <v>24962</v>
      </c>
      <c r="E357" s="12">
        <v>49</v>
      </c>
      <c r="F357" s="4">
        <v>28</v>
      </c>
      <c r="G357" s="12">
        <v>98</v>
      </c>
      <c r="H357" s="4" t="s">
        <v>314</v>
      </c>
      <c r="I357" s="19">
        <v>11500</v>
      </c>
      <c r="J357" s="11">
        <v>32419</v>
      </c>
      <c r="K357" s="19">
        <v>488</v>
      </c>
      <c r="L357" s="4" t="s">
        <v>350</v>
      </c>
      <c r="M357" s="7"/>
    </row>
    <row r="358" spans="1:13" ht="16.5" x14ac:dyDescent="0.6">
      <c r="A358" s="4">
        <v>11850</v>
      </c>
      <c r="B358" s="5" t="s">
        <v>783</v>
      </c>
      <c r="C358" s="5" t="s">
        <v>835</v>
      </c>
      <c r="D358" s="11">
        <v>53158</v>
      </c>
      <c r="E358" s="12">
        <v>9.8629999999999995</v>
      </c>
      <c r="F358" s="4">
        <v>52</v>
      </c>
      <c r="G358" s="12">
        <v>518</v>
      </c>
      <c r="H358" s="4" t="s">
        <v>776</v>
      </c>
      <c r="I358" s="19">
        <v>7350</v>
      </c>
      <c r="J358" s="11">
        <v>20940</v>
      </c>
      <c r="K358" s="19">
        <v>218</v>
      </c>
      <c r="L358" s="4" t="s">
        <v>137</v>
      </c>
      <c r="M358" s="7"/>
    </row>
    <row r="359" spans="1:13" ht="16.5" x14ac:dyDescent="0.6">
      <c r="A359" s="4">
        <v>5373</v>
      </c>
      <c r="B359" s="5" t="s">
        <v>785</v>
      </c>
      <c r="C359" s="5" t="s">
        <v>835</v>
      </c>
      <c r="D359" s="11">
        <v>44719</v>
      </c>
      <c r="E359" s="12">
        <v>74</v>
      </c>
      <c r="F359" s="4">
        <v>45</v>
      </c>
      <c r="G359" s="12">
        <v>47</v>
      </c>
      <c r="H359" s="4" t="s">
        <v>784</v>
      </c>
      <c r="I359" s="19">
        <v>13954</v>
      </c>
      <c r="J359" s="11">
        <v>46481</v>
      </c>
      <c r="K359" s="19">
        <v>460</v>
      </c>
      <c r="L359" s="4" t="s">
        <v>168</v>
      </c>
      <c r="M359" s="7"/>
    </row>
    <row r="360" spans="1:13" ht="16.5" x14ac:dyDescent="0.6">
      <c r="A360" s="4">
        <v>55201</v>
      </c>
      <c r="B360" s="5" t="s">
        <v>787</v>
      </c>
      <c r="C360" s="5" t="s">
        <v>835</v>
      </c>
      <c r="D360" s="11">
        <v>56743</v>
      </c>
      <c r="E360" s="12">
        <v>611</v>
      </c>
      <c r="F360" s="4">
        <v>59</v>
      </c>
      <c r="G360" s="12">
        <v>141</v>
      </c>
      <c r="H360" s="4" t="s">
        <v>786</v>
      </c>
      <c r="I360" s="19">
        <v>9287</v>
      </c>
      <c r="J360" s="11">
        <v>25255</v>
      </c>
      <c r="K360" s="19">
        <v>376</v>
      </c>
      <c r="L360" s="4" t="s">
        <v>363</v>
      </c>
      <c r="M360" s="7"/>
    </row>
    <row r="361" spans="1:13" ht="16.5" x14ac:dyDescent="0.6">
      <c r="A361" s="4">
        <v>55027</v>
      </c>
      <c r="B361" s="5" t="s">
        <v>788</v>
      </c>
      <c r="C361" s="5" t="s">
        <v>835</v>
      </c>
      <c r="D361" s="11">
        <v>25501</v>
      </c>
      <c r="E361" s="12">
        <v>52</v>
      </c>
      <c r="F361" s="4">
        <v>25</v>
      </c>
      <c r="G361" s="12">
        <v>87</v>
      </c>
      <c r="H361" s="4" t="s">
        <v>379</v>
      </c>
      <c r="I361" s="19">
        <v>11891</v>
      </c>
      <c r="J361" s="11">
        <v>37052</v>
      </c>
      <c r="K361" s="19">
        <v>444</v>
      </c>
      <c r="L361" s="4" t="s">
        <v>241</v>
      </c>
      <c r="M361" s="7"/>
    </row>
    <row r="362" spans="1:13" ht="16.5" x14ac:dyDescent="0.6">
      <c r="A362" s="4">
        <v>55193</v>
      </c>
      <c r="B362" s="5" t="s">
        <v>790</v>
      </c>
      <c r="C362" s="5" t="s">
        <v>835</v>
      </c>
      <c r="D362" s="11">
        <v>46332</v>
      </c>
      <c r="E362" s="12">
        <v>105</v>
      </c>
      <c r="F362" s="4">
        <v>54</v>
      </c>
      <c r="G362" s="12">
        <v>84</v>
      </c>
      <c r="H362" s="4" t="s">
        <v>789</v>
      </c>
      <c r="I362" s="19">
        <v>14840</v>
      </c>
      <c r="J362" s="11">
        <v>40964</v>
      </c>
      <c r="K362" s="19">
        <v>486</v>
      </c>
      <c r="L362" s="4" t="s">
        <v>159</v>
      </c>
      <c r="M362" s="7"/>
    </row>
    <row r="363" spans="1:13" ht="16.5" x14ac:dyDescent="0.6">
      <c r="A363" s="4">
        <v>5779</v>
      </c>
      <c r="B363" s="5" t="s">
        <v>791</v>
      </c>
      <c r="C363" s="5" t="s">
        <v>835</v>
      </c>
      <c r="D363" s="11">
        <v>50995</v>
      </c>
      <c r="E363" s="12">
        <v>174</v>
      </c>
      <c r="F363" s="4">
        <v>55</v>
      </c>
      <c r="G363" s="12">
        <v>87</v>
      </c>
      <c r="H363" s="4" t="s">
        <v>221</v>
      </c>
      <c r="I363" s="19">
        <v>33868</v>
      </c>
      <c r="J363" s="11">
        <v>90712</v>
      </c>
      <c r="K363" s="19">
        <v>1.0609999999999999</v>
      </c>
      <c r="L363" s="4" t="s">
        <v>156</v>
      </c>
      <c r="M363" s="7"/>
    </row>
    <row r="364" spans="1:13" ht="16.5" x14ac:dyDescent="0.6">
      <c r="A364" s="4">
        <v>10697</v>
      </c>
      <c r="B364" s="5" t="s">
        <v>793</v>
      </c>
      <c r="C364" s="5" t="s">
        <v>835</v>
      </c>
      <c r="D364" s="11">
        <v>56762</v>
      </c>
      <c r="E364" s="12">
        <v>40</v>
      </c>
      <c r="F364" s="4">
        <v>2</v>
      </c>
      <c r="G364" s="12">
        <v>51</v>
      </c>
      <c r="H364" s="4" t="s">
        <v>792</v>
      </c>
      <c r="I364" s="19">
        <v>8347</v>
      </c>
      <c r="J364" s="11">
        <v>22104</v>
      </c>
      <c r="K364" s="19">
        <v>374</v>
      </c>
      <c r="L364" s="4" t="s">
        <v>264</v>
      </c>
      <c r="M364" s="7"/>
    </row>
    <row r="365" spans="1:13" ht="16.5" x14ac:dyDescent="0.6">
      <c r="A365" s="4">
        <v>7026</v>
      </c>
      <c r="B365" s="5" t="s">
        <v>794</v>
      </c>
      <c r="C365" s="5" t="s">
        <v>835</v>
      </c>
      <c r="D365" s="11">
        <v>57768</v>
      </c>
      <c r="E365" s="12">
        <v>4</v>
      </c>
      <c r="F365" s="4">
        <v>30</v>
      </c>
      <c r="G365" s="12">
        <v>3</v>
      </c>
      <c r="H365" s="4" t="s">
        <v>669</v>
      </c>
      <c r="I365" s="19">
        <v>10905</v>
      </c>
      <c r="J365" s="11">
        <v>30893</v>
      </c>
      <c r="K365" s="19">
        <v>428</v>
      </c>
      <c r="L365" s="4" t="s">
        <v>58</v>
      </c>
      <c r="M365" s="7"/>
    </row>
    <row r="366" spans="1:13" ht="16.5" x14ac:dyDescent="0.6">
      <c r="A366" s="4">
        <v>7070</v>
      </c>
      <c r="B366" s="5" t="s">
        <v>795</v>
      </c>
      <c r="C366" s="5" t="s">
        <v>835</v>
      </c>
      <c r="D366" s="11">
        <v>58158</v>
      </c>
      <c r="E366" s="12">
        <v>8</v>
      </c>
      <c r="F366" s="4">
        <v>12</v>
      </c>
      <c r="G366" s="12">
        <v>4</v>
      </c>
      <c r="H366" s="4" t="s">
        <v>586</v>
      </c>
      <c r="I366" s="19">
        <v>18726</v>
      </c>
      <c r="J366" s="11">
        <v>53526</v>
      </c>
      <c r="K366" s="19">
        <v>437</v>
      </c>
      <c r="L366" s="4" t="s">
        <v>195</v>
      </c>
      <c r="M366" s="7"/>
    </row>
    <row r="367" spans="1:13" ht="16.5" x14ac:dyDescent="0.6">
      <c r="A367" s="4">
        <v>9752</v>
      </c>
      <c r="B367" s="5" t="s">
        <v>798</v>
      </c>
      <c r="C367" s="5" t="s">
        <v>835</v>
      </c>
      <c r="D367" s="11">
        <v>62579</v>
      </c>
      <c r="E367" s="12">
        <v>17</v>
      </c>
      <c r="F367" s="4">
        <v>2</v>
      </c>
      <c r="G367" s="12">
        <v>13</v>
      </c>
      <c r="H367" s="4" t="s">
        <v>796</v>
      </c>
      <c r="I367" s="19">
        <v>8891</v>
      </c>
      <c r="J367" s="11">
        <v>26061</v>
      </c>
      <c r="K367" s="19">
        <v>436</v>
      </c>
      <c r="L367" s="4" t="s">
        <v>797</v>
      </c>
      <c r="M367" s="7"/>
    </row>
    <row r="368" spans="1:13" ht="16.5" x14ac:dyDescent="0.6">
      <c r="A368" s="4">
        <v>10684</v>
      </c>
      <c r="B368" s="5" t="s">
        <v>800</v>
      </c>
      <c r="C368" s="5" t="s">
        <v>835</v>
      </c>
      <c r="D368" s="11">
        <v>60026</v>
      </c>
      <c r="E368" s="12">
        <v>8</v>
      </c>
      <c r="F368" s="4">
        <v>35</v>
      </c>
      <c r="G368" s="12">
        <v>18</v>
      </c>
      <c r="H368" s="4" t="s">
        <v>799</v>
      </c>
      <c r="I368" s="19">
        <v>10174</v>
      </c>
      <c r="J368" s="11">
        <v>25866</v>
      </c>
      <c r="K368" s="19">
        <v>436</v>
      </c>
      <c r="L368" s="4" t="s">
        <v>264</v>
      </c>
      <c r="M368" s="7"/>
    </row>
    <row r="369" spans="1:13" ht="16.5" x14ac:dyDescent="0.6">
      <c r="A369" s="4">
        <v>5820</v>
      </c>
      <c r="B369" s="5" t="s">
        <v>802</v>
      </c>
      <c r="C369" s="5" t="s">
        <v>835</v>
      </c>
      <c r="D369" s="11">
        <v>71915</v>
      </c>
      <c r="E369" s="12">
        <v>29</v>
      </c>
      <c r="F369" s="4">
        <v>30</v>
      </c>
      <c r="G369" s="12">
        <v>12</v>
      </c>
      <c r="H369" s="4" t="s">
        <v>801</v>
      </c>
      <c r="I369" s="19">
        <v>10262</v>
      </c>
      <c r="J369" s="11">
        <v>28612</v>
      </c>
      <c r="K369" s="19">
        <v>448</v>
      </c>
      <c r="L369" s="4" t="s">
        <v>47</v>
      </c>
      <c r="M369" s="7"/>
    </row>
    <row r="370" spans="1:13" ht="16.5" x14ac:dyDescent="0.6">
      <c r="A370" s="4">
        <v>55019</v>
      </c>
      <c r="B370" s="5" t="s">
        <v>804</v>
      </c>
      <c r="C370" s="5" t="s">
        <v>835</v>
      </c>
      <c r="D370" s="11">
        <v>43524</v>
      </c>
      <c r="E370" s="12">
        <v>38</v>
      </c>
      <c r="F370" s="4">
        <v>23</v>
      </c>
      <c r="G370" s="12">
        <v>25</v>
      </c>
      <c r="H370" s="4" t="s">
        <v>803</v>
      </c>
      <c r="I370" s="19">
        <v>13782</v>
      </c>
      <c r="J370" s="11">
        <v>39455</v>
      </c>
      <c r="K370" s="19">
        <v>436</v>
      </c>
      <c r="L370" s="4" t="s">
        <v>82</v>
      </c>
      <c r="M370" s="7"/>
    </row>
    <row r="371" spans="1:13" ht="16.5" x14ac:dyDescent="0.6">
      <c r="A371" s="4">
        <v>2864</v>
      </c>
      <c r="B371" s="5" t="s">
        <v>805</v>
      </c>
      <c r="C371" s="5" t="s">
        <v>835</v>
      </c>
      <c r="D371" s="11">
        <v>59171</v>
      </c>
      <c r="E371" s="12">
        <v>28</v>
      </c>
      <c r="F371" s="4">
        <v>11</v>
      </c>
      <c r="G371" s="12">
        <v>26</v>
      </c>
      <c r="H371" s="4" t="s">
        <v>568</v>
      </c>
      <c r="I371" s="19">
        <v>13931</v>
      </c>
      <c r="J371" s="11">
        <v>33276</v>
      </c>
      <c r="K371" s="19">
        <v>440</v>
      </c>
      <c r="L371" s="4" t="s">
        <v>209</v>
      </c>
      <c r="M371" s="7"/>
    </row>
    <row r="372" spans="1:13" ht="16.5" x14ac:dyDescent="0.6">
      <c r="A372" s="4">
        <v>6989</v>
      </c>
      <c r="B372" s="5" t="s">
        <v>807</v>
      </c>
      <c r="C372" s="5" t="s">
        <v>835</v>
      </c>
      <c r="D372" s="11">
        <v>77297</v>
      </c>
      <c r="E372" s="12">
        <v>15</v>
      </c>
      <c r="F372" s="4">
        <v>29</v>
      </c>
      <c r="G372" s="12">
        <v>34</v>
      </c>
      <c r="H372" s="4" t="s">
        <v>806</v>
      </c>
      <c r="I372" s="19">
        <v>11985</v>
      </c>
      <c r="J372" s="11">
        <v>36104</v>
      </c>
      <c r="K372" s="19">
        <v>435</v>
      </c>
      <c r="L372" s="4" t="s">
        <v>241</v>
      </c>
      <c r="M372" s="7"/>
    </row>
    <row r="373" spans="1:13" ht="16.5" x14ac:dyDescent="0.6">
      <c r="A373" s="4">
        <v>4962</v>
      </c>
      <c r="B373" s="5" t="s">
        <v>809</v>
      </c>
      <c r="C373" s="5" t="s">
        <v>835</v>
      </c>
      <c r="D373" s="11">
        <v>69725</v>
      </c>
      <c r="E373" s="12">
        <v>21</v>
      </c>
      <c r="F373" s="4">
        <v>11</v>
      </c>
      <c r="G373" s="12">
        <v>18</v>
      </c>
      <c r="H373" s="4" t="s">
        <v>808</v>
      </c>
      <c r="I373" s="19">
        <v>14293</v>
      </c>
      <c r="J373" s="11">
        <v>45643</v>
      </c>
      <c r="K373" s="19">
        <v>451</v>
      </c>
      <c r="L373" s="4" t="s">
        <v>168</v>
      </c>
      <c r="M373" s="7"/>
    </row>
    <row r="374" spans="1:13" ht="16.5" x14ac:dyDescent="0.6">
      <c r="A374" s="4">
        <v>7517</v>
      </c>
      <c r="B374" s="5" t="s">
        <v>810</v>
      </c>
      <c r="C374" s="5" t="s">
        <v>835</v>
      </c>
      <c r="D374" s="11">
        <v>55820</v>
      </c>
      <c r="E374" s="12">
        <v>54</v>
      </c>
      <c r="F374" s="4">
        <v>2</v>
      </c>
      <c r="G374" s="12">
        <v>40</v>
      </c>
      <c r="H374" s="4" t="s">
        <v>653</v>
      </c>
      <c r="I374" s="19">
        <v>15262</v>
      </c>
      <c r="J374" s="11">
        <v>44907</v>
      </c>
      <c r="K374" s="19">
        <v>437</v>
      </c>
      <c r="L374" s="4" t="s">
        <v>192</v>
      </c>
      <c r="M374" s="7"/>
    </row>
    <row r="375" spans="1:13" ht="16.5" x14ac:dyDescent="0.6">
      <c r="A375" s="4">
        <v>4804</v>
      </c>
      <c r="B375" s="5" t="s">
        <v>812</v>
      </c>
      <c r="C375" s="5" t="s">
        <v>835</v>
      </c>
      <c r="D375" s="11">
        <v>64164</v>
      </c>
      <c r="E375" s="12">
        <v>41</v>
      </c>
      <c r="F375" s="4">
        <v>24</v>
      </c>
      <c r="G375" s="12">
        <v>18</v>
      </c>
      <c r="H375" s="4" t="s">
        <v>811</v>
      </c>
      <c r="I375" s="19">
        <v>11984</v>
      </c>
      <c r="J375" s="11">
        <v>31264</v>
      </c>
      <c r="K375" s="19">
        <v>480</v>
      </c>
      <c r="L375" s="4" t="s">
        <v>368</v>
      </c>
      <c r="M375" s="7"/>
    </row>
    <row r="376" spans="1:13" ht="16.5" x14ac:dyDescent="0.6">
      <c r="A376" s="4">
        <v>6458</v>
      </c>
      <c r="B376" s="5" t="s">
        <v>814</v>
      </c>
      <c r="C376" s="5" t="s">
        <v>835</v>
      </c>
      <c r="D376" s="11">
        <v>93398</v>
      </c>
      <c r="E376" s="12">
        <v>39</v>
      </c>
      <c r="F376" s="4">
        <v>3</v>
      </c>
      <c r="G376" s="12">
        <v>27</v>
      </c>
      <c r="H376" s="4" t="s">
        <v>813</v>
      </c>
      <c r="I376" s="19">
        <v>12349</v>
      </c>
      <c r="J376" s="11">
        <v>35419</v>
      </c>
      <c r="K376" s="19">
        <v>481</v>
      </c>
      <c r="L376" s="4" t="s">
        <v>76</v>
      </c>
      <c r="M376" s="7"/>
    </row>
    <row r="377" spans="1:13" ht="16.5" x14ac:dyDescent="0.6">
      <c r="A377" s="4">
        <v>11682</v>
      </c>
      <c r="B377" s="5" t="s">
        <v>816</v>
      </c>
      <c r="C377" s="5" t="s">
        <v>835</v>
      </c>
      <c r="D377" s="11">
        <v>59571</v>
      </c>
      <c r="E377" s="12">
        <v>71</v>
      </c>
      <c r="F377" s="4">
        <v>23</v>
      </c>
      <c r="G377" s="12">
        <v>70</v>
      </c>
      <c r="H377" s="4" t="s">
        <v>815</v>
      </c>
      <c r="I377" s="19">
        <v>10753</v>
      </c>
      <c r="J377" s="11">
        <v>26756</v>
      </c>
      <c r="K377" s="19">
        <v>440</v>
      </c>
      <c r="L377" s="4" t="s">
        <v>212</v>
      </c>
      <c r="M377" s="7"/>
    </row>
    <row r="378" spans="1:13" ht="16.5" x14ac:dyDescent="0.6">
      <c r="A378" s="4">
        <v>4808</v>
      </c>
      <c r="B378" s="5" t="s">
        <v>579</v>
      </c>
      <c r="C378" s="5" t="s">
        <v>835</v>
      </c>
      <c r="D378" s="11">
        <v>69612</v>
      </c>
      <c r="E378" s="12">
        <v>47</v>
      </c>
      <c r="F378" s="4">
        <v>18</v>
      </c>
      <c r="G378" s="12">
        <v>77</v>
      </c>
      <c r="H378" s="4" t="s">
        <v>817</v>
      </c>
      <c r="I378" s="19">
        <v>12223</v>
      </c>
      <c r="J378" s="11">
        <v>34153</v>
      </c>
      <c r="K378" s="19">
        <v>455</v>
      </c>
      <c r="L378" s="4" t="s">
        <v>33</v>
      </c>
      <c r="M378" s="7"/>
    </row>
    <row r="379" spans="1:13" ht="16.5" x14ac:dyDescent="0.6">
      <c r="A379" s="4">
        <v>6576</v>
      </c>
      <c r="B379" s="5" t="s">
        <v>819</v>
      </c>
      <c r="C379" s="5" t="s">
        <v>835</v>
      </c>
      <c r="D379" s="11">
        <v>57372</v>
      </c>
      <c r="E379" s="12">
        <v>60</v>
      </c>
      <c r="F379" s="4">
        <v>16</v>
      </c>
      <c r="G379" s="12">
        <v>74</v>
      </c>
      <c r="H379" s="4" t="s">
        <v>636</v>
      </c>
      <c r="I379" s="19">
        <v>8662</v>
      </c>
      <c r="J379" s="11">
        <v>25630</v>
      </c>
      <c r="K379" s="19">
        <v>475</v>
      </c>
      <c r="L379" s="4" t="s">
        <v>818</v>
      </c>
      <c r="M379" s="7"/>
    </row>
    <row r="380" spans="1:13" ht="16.5" x14ac:dyDescent="0.6">
      <c r="A380" s="4">
        <v>9829</v>
      </c>
      <c r="B380" s="5" t="s">
        <v>821</v>
      </c>
      <c r="C380" s="5" t="s">
        <v>835</v>
      </c>
      <c r="D380" s="11">
        <v>70667</v>
      </c>
      <c r="E380" s="12">
        <v>35</v>
      </c>
      <c r="F380" s="4">
        <v>37</v>
      </c>
      <c r="G380" s="12">
        <v>77</v>
      </c>
      <c r="H380" s="4" t="s">
        <v>820</v>
      </c>
      <c r="I380" s="19">
        <v>15547</v>
      </c>
      <c r="J380" s="11">
        <v>51245</v>
      </c>
      <c r="K380" s="19">
        <v>506</v>
      </c>
      <c r="L380" s="4" t="s">
        <v>168</v>
      </c>
      <c r="M380" s="7"/>
    </row>
    <row r="381" spans="1:13" ht="16.5" x14ac:dyDescent="0.6">
      <c r="A381" s="4">
        <v>12024</v>
      </c>
      <c r="B381" s="5" t="s">
        <v>823</v>
      </c>
      <c r="C381" s="5" t="s">
        <v>835</v>
      </c>
      <c r="D381" s="11">
        <v>126348</v>
      </c>
      <c r="E381" s="12">
        <v>19</v>
      </c>
      <c r="F381" s="4">
        <v>0</v>
      </c>
      <c r="G381" s="12">
        <v>33</v>
      </c>
      <c r="H381" s="4" t="s">
        <v>822</v>
      </c>
      <c r="I381" s="19">
        <v>18180</v>
      </c>
      <c r="J381" s="11">
        <v>53721</v>
      </c>
      <c r="K381" s="19">
        <v>558</v>
      </c>
      <c r="L381" s="4" t="s">
        <v>137</v>
      </c>
      <c r="M381" s="7"/>
    </row>
    <row r="382" spans="1:13" ht="16.5" x14ac:dyDescent="0.6">
      <c r="A382" s="4">
        <v>11851</v>
      </c>
      <c r="B382" s="5" t="s">
        <v>825</v>
      </c>
      <c r="C382" s="5" t="s">
        <v>835</v>
      </c>
      <c r="D382" s="11">
        <v>128772</v>
      </c>
      <c r="E382" s="12">
        <v>83</v>
      </c>
      <c r="F382" s="4">
        <v>11</v>
      </c>
      <c r="G382" s="12">
        <v>142</v>
      </c>
      <c r="H382" s="4" t="s">
        <v>824</v>
      </c>
      <c r="I382" s="19">
        <v>12948</v>
      </c>
      <c r="J382" s="11">
        <v>39844</v>
      </c>
      <c r="K382" s="19">
        <v>473</v>
      </c>
      <c r="L382" s="4" t="s">
        <v>159</v>
      </c>
      <c r="M382" s="7"/>
    </row>
    <row r="383" spans="1:13" ht="16.5" x14ac:dyDescent="0.6">
      <c r="A383" s="4">
        <v>10671</v>
      </c>
      <c r="B383" s="5" t="s">
        <v>827</v>
      </c>
      <c r="C383" s="5" t="s">
        <v>835</v>
      </c>
      <c r="D383" s="11">
        <v>97149</v>
      </c>
      <c r="E383" s="12">
        <v>90</v>
      </c>
      <c r="F383" s="4">
        <v>16</v>
      </c>
      <c r="G383" s="12">
        <v>146</v>
      </c>
      <c r="H383" s="4" t="s">
        <v>826</v>
      </c>
      <c r="I383" s="19">
        <v>15427</v>
      </c>
      <c r="J383" s="11">
        <v>43288</v>
      </c>
      <c r="K383" s="19">
        <v>482</v>
      </c>
      <c r="L383" s="4" t="s">
        <v>82</v>
      </c>
      <c r="M383" s="7"/>
    </row>
    <row r="384" spans="1:13" ht="16.5" x14ac:dyDescent="0.6">
      <c r="A384" s="4">
        <v>5762</v>
      </c>
      <c r="B384" s="5" t="s">
        <v>828</v>
      </c>
      <c r="C384" s="5" t="s">
        <v>835</v>
      </c>
      <c r="D384" s="11">
        <v>91488</v>
      </c>
      <c r="E384" s="12">
        <v>66</v>
      </c>
      <c r="F384" s="4">
        <v>11</v>
      </c>
      <c r="G384" s="12">
        <v>83</v>
      </c>
      <c r="H384" s="4" t="s">
        <v>675</v>
      </c>
      <c r="I384" s="19">
        <v>21709</v>
      </c>
      <c r="J384" s="11">
        <v>51671</v>
      </c>
      <c r="K384" s="19">
        <v>552</v>
      </c>
      <c r="L384" s="4" t="s">
        <v>13</v>
      </c>
      <c r="M384" s="7"/>
    </row>
    <row r="385" spans="1:13" ht="16.5" x14ac:dyDescent="0.6">
      <c r="A385" s="4">
        <v>4987</v>
      </c>
      <c r="B385" s="5" t="s">
        <v>830</v>
      </c>
      <c r="C385" s="5" t="s">
        <v>835</v>
      </c>
      <c r="D385" s="11">
        <v>87104</v>
      </c>
      <c r="E385" s="12">
        <v>97</v>
      </c>
      <c r="F385" s="4">
        <v>14</v>
      </c>
      <c r="G385" s="12">
        <v>156</v>
      </c>
      <c r="H385" s="4" t="s">
        <v>829</v>
      </c>
      <c r="I385" s="19">
        <v>19368</v>
      </c>
      <c r="J385" s="11">
        <v>50116</v>
      </c>
      <c r="K385" s="19">
        <v>517</v>
      </c>
      <c r="L385" s="4" t="s">
        <v>44</v>
      </c>
      <c r="M385" s="7"/>
    </row>
    <row r="386" spans="1:13" ht="16.5" x14ac:dyDescent="0.6">
      <c r="A386" s="4">
        <v>50328</v>
      </c>
      <c r="B386" s="5" t="s">
        <v>832</v>
      </c>
      <c r="C386" s="5" t="s">
        <v>835</v>
      </c>
      <c r="D386" s="11">
        <v>85819</v>
      </c>
      <c r="E386" s="12">
        <v>133</v>
      </c>
      <c r="F386" s="4">
        <v>16</v>
      </c>
      <c r="G386" s="12">
        <v>95</v>
      </c>
      <c r="H386" s="4" t="s">
        <v>831</v>
      </c>
      <c r="I386" s="19">
        <v>16110</v>
      </c>
      <c r="J386" s="11">
        <v>43990</v>
      </c>
      <c r="K386" s="19">
        <v>643</v>
      </c>
      <c r="L386" s="4" t="s">
        <v>106</v>
      </c>
      <c r="M38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F0DD-87AE-4572-A5A2-489715140565}">
  <sheetPr codeName="Hoja3">
    <outlinePr summaryBelow="0" summaryRight="0"/>
  </sheetPr>
  <dimension ref="A1:AA388"/>
  <sheetViews>
    <sheetView workbookViewId="0">
      <pane ySplit="1" topLeftCell="A2" activePane="bottomLeft" state="frozen"/>
      <selection activeCell="B1" sqref="B1"/>
      <selection pane="bottomLeft" activeCell="G1048560" sqref="G1048560"/>
    </sheetView>
  </sheetViews>
  <sheetFormatPr baseColWidth="10" defaultColWidth="12.59765625" defaultRowHeight="15.75" customHeight="1" x14ac:dyDescent="0.6"/>
  <cols>
    <col min="1" max="1" width="32.46484375" style="13" customWidth="1"/>
    <col min="2" max="2" width="20" style="14" customWidth="1"/>
    <col min="3" max="4" width="20" style="13" customWidth="1"/>
    <col min="5" max="5" width="20" customWidth="1"/>
    <col min="6" max="7" width="21.86328125" style="13" customWidth="1"/>
    <col min="8" max="8" width="21.86328125" style="14" customWidth="1"/>
    <col min="9" max="9" width="21.86328125" customWidth="1"/>
    <col min="10" max="10" width="14.46484375" customWidth="1"/>
    <col min="11" max="11" width="31" customWidth="1"/>
    <col min="12" max="12" width="68.59765625" customWidth="1"/>
  </cols>
  <sheetData>
    <row r="1" spans="1:27" ht="39.75" x14ac:dyDescent="0.35">
      <c r="A1" s="8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</row>
    <row r="2" spans="1:27" ht="15.75" customHeight="1" x14ac:dyDescent="0.6">
      <c r="A2" s="10">
        <v>34721</v>
      </c>
      <c r="B2" s="12">
        <v>60</v>
      </c>
      <c r="C2" s="12">
        <v>28</v>
      </c>
      <c r="D2" s="12">
        <v>75</v>
      </c>
      <c r="E2" s="4" t="s">
        <v>12</v>
      </c>
      <c r="F2" s="10">
        <v>15148</v>
      </c>
      <c r="G2" s="10">
        <v>48206</v>
      </c>
      <c r="H2" s="11">
        <v>517</v>
      </c>
      <c r="I2" s="4" t="s">
        <v>13</v>
      </c>
      <c r="J2" s="4">
        <v>5318</v>
      </c>
      <c r="K2" s="5" t="s">
        <v>14</v>
      </c>
      <c r="L2" s="6" t="str">
        <f>HYPERLINK("https://drive.google.com/file/d/1LQf6DOGh37zxbmxnQy2hRYF3Cssaw1OI/view?usp=drivesdk","Presentation successful created!")</f>
        <v>Presentation successful created!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5.75" customHeight="1" x14ac:dyDescent="0.6">
      <c r="A3" s="11">
        <v>34303</v>
      </c>
      <c r="B3" s="12">
        <v>6</v>
      </c>
      <c r="C3" s="12">
        <v>36</v>
      </c>
      <c r="D3" s="12">
        <v>6</v>
      </c>
      <c r="E3" s="4" t="s">
        <v>15</v>
      </c>
      <c r="F3" s="11">
        <v>9107</v>
      </c>
      <c r="G3" s="11">
        <v>27520</v>
      </c>
      <c r="H3" s="11">
        <v>439</v>
      </c>
      <c r="I3" s="4" t="s">
        <v>16</v>
      </c>
      <c r="J3" s="4">
        <v>5792</v>
      </c>
      <c r="K3" s="5" t="s">
        <v>17</v>
      </c>
      <c r="L3" s="6" t="str">
        <f>HYPERLINK("https://drive.google.com/file/d/1Iyb0llzwJFdaJ_9hrgF9nGtFEp86lflq/view?usp=drivesdk","Presentation successful created!")</f>
        <v>Presentation successful created!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5.75" customHeight="1" x14ac:dyDescent="0.6">
      <c r="A4" s="11">
        <v>25147</v>
      </c>
      <c r="B4" s="12">
        <v>92</v>
      </c>
      <c r="C4" s="12">
        <v>27</v>
      </c>
      <c r="D4" s="12">
        <v>154</v>
      </c>
      <c r="E4" s="4" t="s">
        <v>18</v>
      </c>
      <c r="F4" s="11">
        <v>15614</v>
      </c>
      <c r="G4" s="11">
        <v>45416</v>
      </c>
      <c r="H4" s="11">
        <v>496</v>
      </c>
      <c r="I4" s="4" t="s">
        <v>19</v>
      </c>
      <c r="J4" s="4">
        <v>4948</v>
      </c>
      <c r="K4" s="5" t="s">
        <v>20</v>
      </c>
      <c r="L4" s="6" t="str">
        <f>HYPERLINK("https://drive.google.com/file/d/19HWpR18EyiI_Hu16QMIWcje5v7g1PJx2/view?usp=drivesdk","Presentation successful created!")</f>
        <v>Presentation successful created!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5.75" customHeight="1" x14ac:dyDescent="0.6">
      <c r="A5" s="11">
        <v>24203</v>
      </c>
      <c r="B5" s="12">
        <v>30</v>
      </c>
      <c r="C5" s="12">
        <v>24</v>
      </c>
      <c r="D5" s="12">
        <v>26</v>
      </c>
      <c r="E5" s="4" t="s">
        <v>21</v>
      </c>
      <c r="F5" s="11">
        <v>11342</v>
      </c>
      <c r="G5" s="11">
        <v>35573</v>
      </c>
      <c r="H5" s="11">
        <v>434</v>
      </c>
      <c r="I5" s="4" t="s">
        <v>22</v>
      </c>
      <c r="J5" s="4">
        <v>5542</v>
      </c>
      <c r="K5" s="5" t="s">
        <v>23</v>
      </c>
      <c r="L5" s="6" t="str">
        <f>HYPERLINK("https://drive.google.com/file/d/1Mvgw8YPA1dD9ovhLhrILHlpExWBFl1dE/view?usp=drivesdk","Presentation successful created!")</f>
        <v>Presentation successful created!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5.75" customHeight="1" x14ac:dyDescent="0.6">
      <c r="A6" s="11">
        <v>25034</v>
      </c>
      <c r="B6" s="12">
        <v>75</v>
      </c>
      <c r="C6" s="12">
        <v>9</v>
      </c>
      <c r="D6" s="12">
        <v>148</v>
      </c>
      <c r="E6" s="4" t="s">
        <v>24</v>
      </c>
      <c r="F6" s="11">
        <v>14093</v>
      </c>
      <c r="G6" s="11">
        <v>42477</v>
      </c>
      <c r="H6" s="11">
        <v>445</v>
      </c>
      <c r="I6" s="4" t="s">
        <v>25</v>
      </c>
      <c r="J6" s="4">
        <v>6248</v>
      </c>
      <c r="K6" s="5" t="s">
        <v>26</v>
      </c>
      <c r="L6" s="6" t="str">
        <f>HYPERLINK("https://drive.google.com/file/d/1vWANqxmEO3wwbozT3rWz1ON1IXZR6AbM/view?usp=drivesdk","Presentation successful created!")</f>
        <v>Presentation successful created!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5.75" customHeight="1" x14ac:dyDescent="0.6">
      <c r="A7" s="11">
        <v>33686</v>
      </c>
      <c r="B7" s="12">
        <v>142</v>
      </c>
      <c r="C7" s="12">
        <v>32</v>
      </c>
      <c r="D7" s="12">
        <v>86</v>
      </c>
      <c r="E7" s="4" t="s">
        <v>27</v>
      </c>
      <c r="F7" s="11">
        <v>12640</v>
      </c>
      <c r="G7" s="11">
        <v>36766</v>
      </c>
      <c r="H7" s="11">
        <v>421</v>
      </c>
      <c r="I7" s="4" t="s">
        <v>28</v>
      </c>
      <c r="J7" s="4">
        <v>50255</v>
      </c>
      <c r="K7" s="5" t="s">
        <v>29</v>
      </c>
      <c r="L7" s="6" t="str">
        <f>HYPERLINK("https://drive.google.com/file/d/182AQz31vc8EcDATl2AKYZYVc4zyw4oCy/view?usp=drivesdk","Presentation successful created!")</f>
        <v>Presentation successful created!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5.75" customHeight="1" x14ac:dyDescent="0.6">
      <c r="A8" s="11">
        <v>27007</v>
      </c>
      <c r="B8" s="12">
        <v>52</v>
      </c>
      <c r="C8" s="12">
        <v>18</v>
      </c>
      <c r="D8" s="12">
        <v>88</v>
      </c>
      <c r="E8" s="4" t="s">
        <v>30</v>
      </c>
      <c r="F8" s="11">
        <v>10392</v>
      </c>
      <c r="G8" s="11">
        <v>28288</v>
      </c>
      <c r="H8" s="11">
        <v>401</v>
      </c>
      <c r="I8" s="4" t="s">
        <v>31</v>
      </c>
      <c r="J8" s="4">
        <v>55045</v>
      </c>
      <c r="K8" s="5" t="s">
        <v>26</v>
      </c>
      <c r="L8" s="6" t="str">
        <f>HYPERLINK("https://drive.google.com/file/d/1NtiSaLcv6hyVgyfO8n-ZmfCnlrHjUcPS/view?usp=drivesdk","Presentation successful created!")</f>
        <v>Presentation successful created!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5.75" customHeight="1" x14ac:dyDescent="0.6">
      <c r="A9" s="11">
        <v>28374</v>
      </c>
      <c r="B9" s="12">
        <v>42</v>
      </c>
      <c r="C9" s="12">
        <v>22</v>
      </c>
      <c r="D9" s="12">
        <v>76</v>
      </c>
      <c r="E9" s="4" t="s">
        <v>32</v>
      </c>
      <c r="F9" s="11">
        <v>10694</v>
      </c>
      <c r="G9" s="11">
        <v>33091</v>
      </c>
      <c r="H9" s="11">
        <v>442</v>
      </c>
      <c r="I9" s="4" t="s">
        <v>33</v>
      </c>
      <c r="J9" s="4">
        <v>5574</v>
      </c>
      <c r="K9" s="5" t="s">
        <v>34</v>
      </c>
      <c r="L9" s="6" t="str">
        <f>HYPERLINK("https://drive.google.com/file/d/1wvh3UAORzW_Jbqa2TyRNTVETc_RiyI3M/view?usp=drivesdk","Presentation successful created!")</f>
        <v>Presentation successful created!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5.75" customHeight="1" x14ac:dyDescent="0.6">
      <c r="A10" s="11">
        <v>36185</v>
      </c>
      <c r="B10" s="12">
        <v>85</v>
      </c>
      <c r="C10" s="12">
        <v>36</v>
      </c>
      <c r="D10" s="12">
        <v>110</v>
      </c>
      <c r="E10" s="4" t="s">
        <v>35</v>
      </c>
      <c r="F10" s="11">
        <v>19305</v>
      </c>
      <c r="G10" s="11">
        <v>53816</v>
      </c>
      <c r="H10" s="11">
        <v>483</v>
      </c>
      <c r="I10" s="4" t="s">
        <v>36</v>
      </c>
      <c r="J10" s="4">
        <v>9562</v>
      </c>
      <c r="K10" s="5" t="s">
        <v>37</v>
      </c>
      <c r="L10" s="6" t="str">
        <f>HYPERLINK("https://drive.google.com/file/d/1cHuitGte-zlFVymdnW2ma5y6N0hXAlKK/view?usp=drivesdk","Presentation successful created!")</f>
        <v>Presentation successful created!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ht="15.75" customHeight="1" x14ac:dyDescent="0.6">
      <c r="A11" s="11">
        <v>22253</v>
      </c>
      <c r="B11" s="12">
        <v>38</v>
      </c>
      <c r="C11" s="12">
        <v>12</v>
      </c>
      <c r="D11" s="12">
        <v>63</v>
      </c>
      <c r="E11" s="4" t="s">
        <v>38</v>
      </c>
      <c r="F11" s="11">
        <v>13450</v>
      </c>
      <c r="G11" s="11">
        <v>41532</v>
      </c>
      <c r="H11" s="11">
        <v>439</v>
      </c>
      <c r="I11" s="4" t="s">
        <v>25</v>
      </c>
      <c r="J11" s="4">
        <v>55113</v>
      </c>
      <c r="K11" s="5" t="s">
        <v>39</v>
      </c>
      <c r="L11" s="6" t="str">
        <f>HYPERLINK("https://drive.google.com/file/d/1lkUNXWDz3Z6TdD8Xp6O6Ur8u7EoOAdsb/view?usp=drivesdk","Presentation successful created!")</f>
        <v>Presentation successful created!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ht="15.75" customHeight="1" x14ac:dyDescent="0.6">
      <c r="A12" s="11">
        <v>35975</v>
      </c>
      <c r="B12" s="12">
        <v>56</v>
      </c>
      <c r="C12" s="12">
        <v>10</v>
      </c>
      <c r="D12" s="12">
        <v>84</v>
      </c>
      <c r="E12" s="4" t="s">
        <v>40</v>
      </c>
      <c r="F12" s="11">
        <v>18653</v>
      </c>
      <c r="G12" s="11">
        <v>56267</v>
      </c>
      <c r="H12" s="11">
        <v>572</v>
      </c>
      <c r="I12" s="4" t="s">
        <v>41</v>
      </c>
      <c r="J12" s="4">
        <v>11676</v>
      </c>
      <c r="K12" s="5" t="s">
        <v>42</v>
      </c>
      <c r="L12" s="6" t="str">
        <f>HYPERLINK("https://drive.google.com/file/d/1i5AbmhCPt73ZLR1FK9FOuHJs0KcbO60-/view?usp=drivesdk","Presentation successful created!")</f>
        <v>Presentation successful created!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ht="15.75" customHeight="1" x14ac:dyDescent="0.6">
      <c r="A13" s="11">
        <v>29290</v>
      </c>
      <c r="B13" s="12">
        <v>147</v>
      </c>
      <c r="C13" s="12">
        <v>26</v>
      </c>
      <c r="D13" s="12">
        <v>157</v>
      </c>
      <c r="E13" s="4" t="s">
        <v>43</v>
      </c>
      <c r="F13" s="11">
        <v>25878</v>
      </c>
      <c r="G13" s="11">
        <v>69066</v>
      </c>
      <c r="H13" s="11">
        <v>713</v>
      </c>
      <c r="I13" s="4" t="s">
        <v>44</v>
      </c>
      <c r="J13" s="4">
        <v>6831</v>
      </c>
      <c r="K13" s="5" t="s">
        <v>45</v>
      </c>
      <c r="L13" s="6" t="str">
        <f>HYPERLINK("https://drive.google.com/file/d/1e0MHJqJMWOwwsFzce0JrlU0ZVJvZy28p/view?usp=drivesdk","Presentation successful created!")</f>
        <v>Presentation successful created!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ht="15.75" customHeight="1" x14ac:dyDescent="0.6">
      <c r="A14" s="11">
        <v>30910</v>
      </c>
      <c r="B14" s="12">
        <v>38</v>
      </c>
      <c r="C14" s="12">
        <v>33</v>
      </c>
      <c r="D14" s="12">
        <v>79</v>
      </c>
      <c r="E14" s="4" t="s">
        <v>46</v>
      </c>
      <c r="F14" s="11">
        <v>9243</v>
      </c>
      <c r="G14" s="11">
        <v>29110</v>
      </c>
      <c r="H14" s="11">
        <v>459</v>
      </c>
      <c r="I14" s="4" t="s">
        <v>47</v>
      </c>
      <c r="J14" s="4">
        <v>9090</v>
      </c>
      <c r="K14" s="5" t="s">
        <v>48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ht="15.75" customHeight="1" x14ac:dyDescent="0.6">
      <c r="A15" s="11">
        <v>26051</v>
      </c>
      <c r="B15" s="12">
        <v>84</v>
      </c>
      <c r="C15" s="12">
        <v>28</v>
      </c>
      <c r="D15" s="12">
        <v>85</v>
      </c>
      <c r="E15" s="4" t="s">
        <v>49</v>
      </c>
      <c r="F15" s="11">
        <v>13492</v>
      </c>
      <c r="G15" s="11">
        <v>34961</v>
      </c>
      <c r="H15" s="11">
        <v>352</v>
      </c>
      <c r="I15" s="4" t="s">
        <v>50</v>
      </c>
      <c r="J15" s="4">
        <v>4464</v>
      </c>
      <c r="K15" s="5" t="s">
        <v>51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ht="15.75" customHeight="1" x14ac:dyDescent="0.6">
      <c r="A16" s="11">
        <v>35411</v>
      </c>
      <c r="B16" s="12">
        <v>124</v>
      </c>
      <c r="C16" s="12">
        <v>26</v>
      </c>
      <c r="D16" s="12">
        <v>95</v>
      </c>
      <c r="E16" s="4" t="s">
        <v>52</v>
      </c>
      <c r="F16" s="11">
        <v>13145</v>
      </c>
      <c r="G16" s="11">
        <v>31706</v>
      </c>
      <c r="H16" s="11">
        <v>362</v>
      </c>
      <c r="I16" s="4" t="s">
        <v>28</v>
      </c>
      <c r="J16" s="4">
        <v>9243</v>
      </c>
      <c r="K16" s="5" t="s">
        <v>53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ht="15.75" customHeight="1" x14ac:dyDescent="0.6">
      <c r="A17" s="11">
        <v>21171</v>
      </c>
      <c r="B17" s="12">
        <v>50</v>
      </c>
      <c r="C17" s="12">
        <v>15</v>
      </c>
      <c r="D17" s="12">
        <v>164</v>
      </c>
      <c r="E17" s="4" t="s">
        <v>54</v>
      </c>
      <c r="F17" s="11">
        <v>9587</v>
      </c>
      <c r="G17" s="11">
        <v>29911</v>
      </c>
      <c r="H17" s="11">
        <v>401</v>
      </c>
      <c r="I17" s="4" t="s">
        <v>55</v>
      </c>
      <c r="J17" s="4">
        <v>2969</v>
      </c>
      <c r="K17" s="5" t="s">
        <v>56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ht="15.75" customHeight="1" x14ac:dyDescent="0.6">
      <c r="A18" s="11">
        <v>35336</v>
      </c>
      <c r="B18" s="12">
        <v>122</v>
      </c>
      <c r="C18" s="12">
        <v>24</v>
      </c>
      <c r="D18" s="12">
        <v>104</v>
      </c>
      <c r="E18" s="4" t="s">
        <v>57</v>
      </c>
      <c r="F18" s="11">
        <v>11438</v>
      </c>
      <c r="G18" s="11">
        <v>26329</v>
      </c>
      <c r="H18" s="11">
        <v>367</v>
      </c>
      <c r="I18" s="4" t="s">
        <v>58</v>
      </c>
      <c r="J18" s="4">
        <v>10732</v>
      </c>
      <c r="K18" s="5" t="s">
        <v>59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ht="15.75" customHeight="1" x14ac:dyDescent="0.6">
      <c r="A19" s="11">
        <v>53558</v>
      </c>
      <c r="B19" s="12">
        <v>27</v>
      </c>
      <c r="C19" s="12">
        <v>31</v>
      </c>
      <c r="D19" s="12">
        <v>39</v>
      </c>
      <c r="E19" s="4" t="s">
        <v>60</v>
      </c>
      <c r="F19" s="11">
        <v>15149</v>
      </c>
      <c r="G19" s="11">
        <v>47662</v>
      </c>
      <c r="H19" s="11">
        <v>515</v>
      </c>
      <c r="I19" s="4" t="s">
        <v>61</v>
      </c>
      <c r="J19" s="4">
        <v>10920</v>
      </c>
      <c r="K19" s="5" t="s">
        <v>62</v>
      </c>
      <c r="L19" s="7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ht="15.75" customHeight="1" x14ac:dyDescent="0.6">
      <c r="A20" s="11">
        <v>31578</v>
      </c>
      <c r="B20" s="12">
        <v>79</v>
      </c>
      <c r="C20" s="12">
        <v>24</v>
      </c>
      <c r="D20" s="12">
        <v>92</v>
      </c>
      <c r="E20" s="4" t="s">
        <v>63</v>
      </c>
      <c r="F20" s="11">
        <v>11377</v>
      </c>
      <c r="G20" s="11">
        <v>31709</v>
      </c>
      <c r="H20" s="11">
        <v>413</v>
      </c>
      <c r="I20" s="4" t="s">
        <v>64</v>
      </c>
      <c r="J20" s="4">
        <v>7497</v>
      </c>
      <c r="K20" s="5" t="s">
        <v>65</v>
      </c>
      <c r="L20" s="7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ht="15.75" customHeight="1" x14ac:dyDescent="0.6">
      <c r="A21" s="11">
        <v>27552</v>
      </c>
      <c r="B21" s="12">
        <v>131</v>
      </c>
      <c r="C21" s="12">
        <v>38</v>
      </c>
      <c r="D21" s="12">
        <v>104</v>
      </c>
      <c r="E21" s="4" t="s">
        <v>66</v>
      </c>
      <c r="F21" s="11">
        <v>12122</v>
      </c>
      <c r="G21" s="11">
        <v>38004</v>
      </c>
      <c r="H21" s="11">
        <v>439</v>
      </c>
      <c r="I21" s="4" t="s">
        <v>67</v>
      </c>
      <c r="J21" s="4">
        <v>9933</v>
      </c>
      <c r="K21" s="5" t="s">
        <v>68</v>
      </c>
      <c r="L21" s="7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ht="15.75" customHeight="1" x14ac:dyDescent="0.6">
      <c r="A22" s="11">
        <v>28994</v>
      </c>
      <c r="B22" s="12">
        <v>57</v>
      </c>
      <c r="C22" s="12">
        <v>28</v>
      </c>
      <c r="D22" s="12">
        <v>80</v>
      </c>
      <c r="E22" s="4" t="s">
        <v>69</v>
      </c>
      <c r="F22" s="11">
        <v>14432</v>
      </c>
      <c r="G22" s="11">
        <v>39422</v>
      </c>
      <c r="H22" s="11">
        <v>510</v>
      </c>
      <c r="I22" s="4" t="s">
        <v>70</v>
      </c>
      <c r="J22" s="4">
        <v>11609</v>
      </c>
      <c r="K22" s="5" t="s">
        <v>71</v>
      </c>
      <c r="L22" s="7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ht="15.75" customHeight="1" x14ac:dyDescent="0.6">
      <c r="A23" s="11">
        <v>32237</v>
      </c>
      <c r="B23" s="12">
        <v>104</v>
      </c>
      <c r="C23" s="12">
        <v>28</v>
      </c>
      <c r="D23" s="12">
        <v>91</v>
      </c>
      <c r="E23" s="4" t="s">
        <v>72</v>
      </c>
      <c r="F23" s="11">
        <v>10276</v>
      </c>
      <c r="G23" s="11">
        <v>31520</v>
      </c>
      <c r="H23" s="11">
        <v>436</v>
      </c>
      <c r="I23" s="4" t="s">
        <v>73</v>
      </c>
      <c r="J23" s="4">
        <v>10853</v>
      </c>
      <c r="K23" s="5" t="s">
        <v>74</v>
      </c>
      <c r="L23" s="7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ht="15.75" customHeight="1" x14ac:dyDescent="0.6">
      <c r="A24" s="11">
        <v>37949</v>
      </c>
      <c r="B24" s="12">
        <v>69</v>
      </c>
      <c r="C24" s="12">
        <v>30</v>
      </c>
      <c r="D24" s="12">
        <v>99</v>
      </c>
      <c r="E24" s="4" t="s">
        <v>75</v>
      </c>
      <c r="F24" s="11">
        <v>10045</v>
      </c>
      <c r="G24" s="11">
        <v>30255</v>
      </c>
      <c r="H24" s="11">
        <v>412</v>
      </c>
      <c r="I24" s="4" t="s">
        <v>76</v>
      </c>
      <c r="J24" s="4">
        <v>5760</v>
      </c>
      <c r="K24" s="5" t="s">
        <v>77</v>
      </c>
      <c r="L24" s="7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ht="15.75" customHeight="1" x14ac:dyDescent="0.6">
      <c r="A25" s="11">
        <v>33270</v>
      </c>
      <c r="B25" s="12">
        <v>142</v>
      </c>
      <c r="C25" s="12">
        <v>22</v>
      </c>
      <c r="D25" s="12">
        <v>105</v>
      </c>
      <c r="E25" s="4" t="s">
        <v>78</v>
      </c>
      <c r="F25" s="11">
        <v>8864</v>
      </c>
      <c r="G25" s="11">
        <v>22930</v>
      </c>
      <c r="H25" s="11">
        <v>412</v>
      </c>
      <c r="I25" s="4" t="s">
        <v>79</v>
      </c>
      <c r="J25" s="4">
        <v>11631</v>
      </c>
      <c r="K25" s="5" t="s">
        <v>80</v>
      </c>
      <c r="L25" s="7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ht="15.75" customHeight="1" x14ac:dyDescent="0.6">
      <c r="A26" s="11">
        <v>23340</v>
      </c>
      <c r="B26" s="12">
        <v>71</v>
      </c>
      <c r="C26" s="12">
        <v>24</v>
      </c>
      <c r="D26" s="12">
        <v>151</v>
      </c>
      <c r="E26" s="4" t="s">
        <v>81</v>
      </c>
      <c r="F26" s="11">
        <v>15757</v>
      </c>
      <c r="G26" s="11">
        <v>46994</v>
      </c>
      <c r="H26" s="11">
        <v>522</v>
      </c>
      <c r="I26" s="4" t="s">
        <v>82</v>
      </c>
      <c r="J26" s="4">
        <v>9071</v>
      </c>
      <c r="K26" s="5" t="s">
        <v>83</v>
      </c>
      <c r="L26" s="7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ht="15.75" customHeight="1" x14ac:dyDescent="0.6">
      <c r="A27" s="11">
        <v>28145</v>
      </c>
      <c r="B27" s="12">
        <v>70</v>
      </c>
      <c r="C27" s="12">
        <v>14</v>
      </c>
      <c r="D27" s="12">
        <v>83</v>
      </c>
      <c r="E27" s="4" t="s">
        <v>84</v>
      </c>
      <c r="F27" s="11">
        <v>13083</v>
      </c>
      <c r="G27" s="11">
        <v>40465</v>
      </c>
      <c r="H27" s="11">
        <v>495</v>
      </c>
      <c r="I27" s="4" t="s">
        <v>22</v>
      </c>
      <c r="J27" s="4">
        <v>9449</v>
      </c>
      <c r="K27" s="5" t="s">
        <v>85</v>
      </c>
      <c r="L27" s="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ht="16.5" x14ac:dyDescent="0.6">
      <c r="A28" s="11">
        <v>33755</v>
      </c>
      <c r="B28" s="12">
        <v>116</v>
      </c>
      <c r="C28" s="12">
        <v>20</v>
      </c>
      <c r="D28" s="12">
        <v>172</v>
      </c>
      <c r="E28" s="4" t="s">
        <v>86</v>
      </c>
      <c r="F28" s="11">
        <v>16234</v>
      </c>
      <c r="G28" s="11">
        <v>46963</v>
      </c>
      <c r="H28" s="11">
        <v>532</v>
      </c>
      <c r="I28" s="4" t="s">
        <v>87</v>
      </c>
      <c r="J28" s="4">
        <v>50111</v>
      </c>
      <c r="K28" s="5" t="s">
        <v>88</v>
      </c>
      <c r="L28" s="7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ht="16.5" x14ac:dyDescent="0.6">
      <c r="A29" s="11">
        <v>33190</v>
      </c>
      <c r="B29" s="12">
        <v>57</v>
      </c>
      <c r="C29" s="12">
        <v>22</v>
      </c>
      <c r="D29" s="12">
        <v>87</v>
      </c>
      <c r="E29" s="4" t="s">
        <v>89</v>
      </c>
      <c r="F29" s="11">
        <v>10858</v>
      </c>
      <c r="G29" s="11">
        <v>34873</v>
      </c>
      <c r="H29" s="11">
        <v>354</v>
      </c>
      <c r="I29" s="4" t="s">
        <v>41</v>
      </c>
      <c r="J29" s="4">
        <v>3712</v>
      </c>
      <c r="K29" s="5" t="s">
        <v>90</v>
      </c>
      <c r="L29" s="7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ht="16.5" x14ac:dyDescent="0.6">
      <c r="A30" s="11">
        <v>32854</v>
      </c>
      <c r="B30" s="12">
        <v>88</v>
      </c>
      <c r="C30" s="12">
        <v>19</v>
      </c>
      <c r="D30" s="12">
        <v>118</v>
      </c>
      <c r="E30" s="4" t="s">
        <v>91</v>
      </c>
      <c r="F30" s="11">
        <v>10561</v>
      </c>
      <c r="G30" s="11">
        <v>33070</v>
      </c>
      <c r="H30" s="11">
        <v>385</v>
      </c>
      <c r="I30" s="4" t="s">
        <v>92</v>
      </c>
      <c r="J30" s="4">
        <v>10691</v>
      </c>
      <c r="K30" s="5" t="s">
        <v>93</v>
      </c>
      <c r="L30" s="7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ht="16.5" x14ac:dyDescent="0.6">
      <c r="A31" s="11">
        <v>26137</v>
      </c>
      <c r="B31" s="12">
        <v>73</v>
      </c>
      <c r="C31" s="12">
        <v>29</v>
      </c>
      <c r="D31" s="12">
        <v>87</v>
      </c>
      <c r="E31" s="4" t="s">
        <v>94</v>
      </c>
      <c r="F31" s="11">
        <v>9492</v>
      </c>
      <c r="G31" s="11">
        <v>25743</v>
      </c>
      <c r="H31" s="11">
        <v>382</v>
      </c>
      <c r="I31" s="4" t="s">
        <v>95</v>
      </c>
      <c r="J31" s="4">
        <v>5802</v>
      </c>
      <c r="K31" s="5" t="s">
        <v>96</v>
      </c>
      <c r="L31" s="7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ht="16.5" x14ac:dyDescent="0.6">
      <c r="A32" s="11">
        <v>35892</v>
      </c>
      <c r="B32" s="12">
        <v>380</v>
      </c>
      <c r="C32" s="12">
        <v>28</v>
      </c>
      <c r="D32" s="12">
        <v>161</v>
      </c>
      <c r="E32" s="4" t="s">
        <v>97</v>
      </c>
      <c r="F32" s="11">
        <v>33204</v>
      </c>
      <c r="G32" s="11">
        <v>85294</v>
      </c>
      <c r="H32" s="11">
        <v>2.0060000000000002</v>
      </c>
      <c r="I32" s="4" t="s">
        <v>98</v>
      </c>
      <c r="J32" s="4">
        <v>8988</v>
      </c>
      <c r="K32" s="5" t="s">
        <v>99</v>
      </c>
      <c r="L32" s="7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ht="16.5" x14ac:dyDescent="0.6">
      <c r="A33" s="11">
        <v>32159</v>
      </c>
      <c r="B33" s="12">
        <v>63</v>
      </c>
      <c r="C33" s="12">
        <v>13</v>
      </c>
      <c r="D33" s="12">
        <v>105</v>
      </c>
      <c r="E33" s="4" t="s">
        <v>100</v>
      </c>
      <c r="F33" s="11">
        <v>21414</v>
      </c>
      <c r="G33" s="11">
        <v>51772</v>
      </c>
      <c r="H33" s="11">
        <v>498</v>
      </c>
      <c r="I33" s="4" t="s">
        <v>101</v>
      </c>
      <c r="J33" s="4">
        <v>11645</v>
      </c>
      <c r="K33" s="5" t="s">
        <v>102</v>
      </c>
      <c r="L33" s="7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ht="16.5" x14ac:dyDescent="0.6">
      <c r="A34" s="11">
        <v>41723</v>
      </c>
      <c r="B34" s="12">
        <v>195</v>
      </c>
      <c r="C34" s="12">
        <v>20</v>
      </c>
      <c r="D34" s="12">
        <v>179</v>
      </c>
      <c r="E34" s="4" t="s">
        <v>103</v>
      </c>
      <c r="F34" s="11">
        <v>12464</v>
      </c>
      <c r="G34" s="11">
        <v>35496</v>
      </c>
      <c r="H34" s="11">
        <v>413</v>
      </c>
      <c r="I34" s="4" t="s">
        <v>92</v>
      </c>
      <c r="J34" s="4">
        <v>11777</v>
      </c>
      <c r="K34" s="5" t="s">
        <v>104</v>
      </c>
      <c r="L34" s="7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ht="16.5" x14ac:dyDescent="0.6">
      <c r="A35" s="11">
        <v>39850</v>
      </c>
      <c r="B35" s="12">
        <v>70</v>
      </c>
      <c r="C35" s="12">
        <v>27</v>
      </c>
      <c r="D35" s="12">
        <v>106</v>
      </c>
      <c r="E35" s="4" t="s">
        <v>105</v>
      </c>
      <c r="F35" s="11">
        <v>10782</v>
      </c>
      <c r="G35" s="11">
        <v>28724</v>
      </c>
      <c r="H35" s="11">
        <v>419</v>
      </c>
      <c r="I35" s="4" t="s">
        <v>106</v>
      </c>
      <c r="J35" s="4">
        <v>3485</v>
      </c>
      <c r="K35" s="5" t="s">
        <v>107</v>
      </c>
      <c r="L35" s="7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ht="16.5" x14ac:dyDescent="0.6">
      <c r="A36" s="11">
        <v>38896</v>
      </c>
      <c r="B36" s="12">
        <v>32</v>
      </c>
      <c r="C36" s="12">
        <v>22</v>
      </c>
      <c r="D36" s="12">
        <v>30</v>
      </c>
      <c r="E36" s="4" t="s">
        <v>108</v>
      </c>
      <c r="F36" s="11">
        <v>14614</v>
      </c>
      <c r="G36" s="11">
        <v>36199</v>
      </c>
      <c r="H36" s="11">
        <v>473</v>
      </c>
      <c r="I36" s="4" t="s">
        <v>64</v>
      </c>
      <c r="J36" s="4">
        <v>8139</v>
      </c>
      <c r="K36" s="5" t="s">
        <v>109</v>
      </c>
      <c r="L36" s="7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ht="16.5" x14ac:dyDescent="0.6">
      <c r="A37" s="11">
        <v>28932</v>
      </c>
      <c r="B37" s="12">
        <v>116</v>
      </c>
      <c r="C37" s="12">
        <v>28</v>
      </c>
      <c r="D37" s="12">
        <v>113</v>
      </c>
      <c r="E37" s="4" t="s">
        <v>110</v>
      </c>
      <c r="F37" s="11">
        <v>11842</v>
      </c>
      <c r="G37" s="11">
        <v>32214</v>
      </c>
      <c r="H37" s="11">
        <v>399</v>
      </c>
      <c r="I37" s="4" t="s">
        <v>111</v>
      </c>
      <c r="J37" s="4">
        <v>11739</v>
      </c>
      <c r="K37" s="5" t="s">
        <v>112</v>
      </c>
      <c r="L37" s="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ht="16.5" x14ac:dyDescent="0.6">
      <c r="A38" s="11">
        <v>25937</v>
      </c>
      <c r="B38" s="12">
        <v>50</v>
      </c>
      <c r="C38" s="12">
        <v>22</v>
      </c>
      <c r="D38" s="12">
        <v>87</v>
      </c>
      <c r="E38" s="4" t="s">
        <v>113</v>
      </c>
      <c r="F38" s="11">
        <v>15832</v>
      </c>
      <c r="G38" s="11">
        <v>48873</v>
      </c>
      <c r="H38" s="11">
        <v>556</v>
      </c>
      <c r="I38" s="4" t="s">
        <v>28</v>
      </c>
      <c r="J38" s="4">
        <v>11669</v>
      </c>
      <c r="K38" s="5" t="s">
        <v>114</v>
      </c>
      <c r="L38" s="7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ht="16.5" x14ac:dyDescent="0.6">
      <c r="A39" s="11">
        <v>35351</v>
      </c>
      <c r="B39" s="12">
        <v>105</v>
      </c>
      <c r="C39" s="12">
        <v>25</v>
      </c>
      <c r="D39" s="12">
        <v>88</v>
      </c>
      <c r="E39" s="4" t="s">
        <v>115</v>
      </c>
      <c r="F39" s="11">
        <v>12583</v>
      </c>
      <c r="G39" s="11">
        <v>36013</v>
      </c>
      <c r="H39" s="11">
        <v>425</v>
      </c>
      <c r="I39" s="4" t="s">
        <v>98</v>
      </c>
      <c r="J39" s="4">
        <v>3490</v>
      </c>
      <c r="K39" s="5" t="s">
        <v>116</v>
      </c>
      <c r="L39" s="7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ht="16.5" x14ac:dyDescent="0.6">
      <c r="A40" s="11">
        <v>28403</v>
      </c>
      <c r="B40" s="12">
        <v>113</v>
      </c>
      <c r="C40" s="12">
        <v>15</v>
      </c>
      <c r="D40" s="12">
        <v>153</v>
      </c>
      <c r="E40" s="4" t="s">
        <v>117</v>
      </c>
      <c r="F40" s="11">
        <v>14882</v>
      </c>
      <c r="G40" s="11">
        <v>42212</v>
      </c>
      <c r="H40" s="11">
        <v>462</v>
      </c>
      <c r="I40" s="4" t="s">
        <v>19</v>
      </c>
      <c r="J40" s="4">
        <v>8190</v>
      </c>
      <c r="K40" s="5" t="s">
        <v>118</v>
      </c>
      <c r="L40" s="7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ht="16.5" x14ac:dyDescent="0.6">
      <c r="A41" s="11">
        <v>32312</v>
      </c>
      <c r="B41" s="12">
        <v>127</v>
      </c>
      <c r="C41" s="12">
        <v>12</v>
      </c>
      <c r="D41" s="12">
        <v>159</v>
      </c>
      <c r="E41" s="4" t="s">
        <v>119</v>
      </c>
      <c r="F41" s="11">
        <v>11770</v>
      </c>
      <c r="G41" s="11">
        <v>46897</v>
      </c>
      <c r="H41" s="11">
        <v>401</v>
      </c>
      <c r="I41" s="4" t="s">
        <v>120</v>
      </c>
      <c r="J41" s="4">
        <v>3834</v>
      </c>
      <c r="K41" s="5" t="s">
        <v>121</v>
      </c>
      <c r="L41" s="7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  <row r="42" spans="1:27" ht="16.5" x14ac:dyDescent="0.6">
      <c r="A42" s="11">
        <v>16277</v>
      </c>
      <c r="B42" s="12">
        <v>240</v>
      </c>
      <c r="C42" s="12">
        <v>22</v>
      </c>
      <c r="D42" s="12">
        <v>92</v>
      </c>
      <c r="E42" s="4" t="s">
        <v>122</v>
      </c>
      <c r="F42" s="11">
        <v>15344</v>
      </c>
      <c r="G42" s="11">
        <v>60329</v>
      </c>
      <c r="H42" s="11">
        <v>449</v>
      </c>
      <c r="I42" s="4" t="s">
        <v>123</v>
      </c>
      <c r="J42" s="4">
        <v>11668</v>
      </c>
      <c r="K42" s="5" t="s">
        <v>124</v>
      </c>
      <c r="L42" s="7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</row>
    <row r="43" spans="1:27" ht="16.5" x14ac:dyDescent="0.6">
      <c r="A43" s="11">
        <v>23979</v>
      </c>
      <c r="B43" s="12">
        <v>96</v>
      </c>
      <c r="C43" s="12">
        <v>19</v>
      </c>
      <c r="D43" s="12">
        <v>64</v>
      </c>
      <c r="E43" s="4" t="s">
        <v>125</v>
      </c>
      <c r="F43" s="11">
        <v>9778</v>
      </c>
      <c r="G43" s="11">
        <v>30919</v>
      </c>
      <c r="H43" s="11">
        <v>431</v>
      </c>
      <c r="I43" s="4" t="s">
        <v>58</v>
      </c>
      <c r="J43" s="4">
        <v>55105</v>
      </c>
      <c r="K43" s="5" t="s">
        <v>126</v>
      </c>
      <c r="L43" s="7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</row>
    <row r="44" spans="1:27" ht="16.5" x14ac:dyDescent="0.6">
      <c r="A44" s="11">
        <v>31284</v>
      </c>
      <c r="B44" s="12">
        <v>112</v>
      </c>
      <c r="C44" s="12">
        <v>23</v>
      </c>
      <c r="D44" s="12">
        <v>154</v>
      </c>
      <c r="E44" s="4" t="s">
        <v>127</v>
      </c>
      <c r="F44" s="11">
        <v>18055</v>
      </c>
      <c r="G44" s="11">
        <v>50254</v>
      </c>
      <c r="H44" s="11">
        <v>549</v>
      </c>
      <c r="I44" s="4" t="s">
        <v>19</v>
      </c>
      <c r="J44" s="4">
        <v>5397</v>
      </c>
      <c r="K44" s="5" t="s">
        <v>128</v>
      </c>
      <c r="L44" s="7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</row>
    <row r="45" spans="1:27" ht="16.5" x14ac:dyDescent="0.6">
      <c r="A45" s="11">
        <v>34527</v>
      </c>
      <c r="B45" s="12">
        <v>9</v>
      </c>
      <c r="C45" s="12">
        <v>19</v>
      </c>
      <c r="D45" s="12">
        <v>23</v>
      </c>
      <c r="E45" s="4" t="s">
        <v>129</v>
      </c>
      <c r="F45" s="11">
        <v>10610</v>
      </c>
      <c r="G45" s="11">
        <v>38818</v>
      </c>
      <c r="H45" s="11">
        <v>432</v>
      </c>
      <c r="I45" s="4" t="s">
        <v>82</v>
      </c>
      <c r="J45" s="4">
        <v>9815</v>
      </c>
      <c r="K45" s="5" t="s">
        <v>130</v>
      </c>
      <c r="L45" s="7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</row>
    <row r="46" spans="1:27" ht="16.5" x14ac:dyDescent="0.6">
      <c r="A46" s="11">
        <v>17986</v>
      </c>
      <c r="B46" s="12">
        <v>157</v>
      </c>
      <c r="C46" s="12">
        <v>15</v>
      </c>
      <c r="D46" s="12">
        <v>154</v>
      </c>
      <c r="E46" s="4" t="s">
        <v>131</v>
      </c>
      <c r="F46" s="11">
        <v>13376</v>
      </c>
      <c r="G46" s="11">
        <v>39341</v>
      </c>
      <c r="H46" s="11">
        <v>452</v>
      </c>
      <c r="I46" s="4" t="s">
        <v>67</v>
      </c>
      <c r="J46" s="4">
        <v>9550</v>
      </c>
      <c r="K46" s="5" t="s">
        <v>132</v>
      </c>
      <c r="L46" s="7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1:27" ht="16.5" x14ac:dyDescent="0.6">
      <c r="A47" s="11">
        <v>31881</v>
      </c>
      <c r="B47" s="12">
        <v>143</v>
      </c>
      <c r="C47" s="12">
        <v>24</v>
      </c>
      <c r="D47" s="12">
        <v>75</v>
      </c>
      <c r="E47" s="4" t="s">
        <v>133</v>
      </c>
      <c r="F47" s="11">
        <v>11508</v>
      </c>
      <c r="G47" s="11">
        <v>33378</v>
      </c>
      <c r="H47" s="11">
        <v>458</v>
      </c>
      <c r="I47" s="4" t="s">
        <v>134</v>
      </c>
      <c r="J47" s="4">
        <v>55251</v>
      </c>
      <c r="K47" s="5" t="s">
        <v>135</v>
      </c>
      <c r="L47" s="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27" ht="16.5" x14ac:dyDescent="0.6">
      <c r="A48" s="11">
        <v>38356</v>
      </c>
      <c r="B48" s="12">
        <v>35</v>
      </c>
      <c r="C48" s="12">
        <v>29</v>
      </c>
      <c r="D48" s="12">
        <v>45</v>
      </c>
      <c r="E48" s="4" t="s">
        <v>136</v>
      </c>
      <c r="F48" s="11">
        <v>14109</v>
      </c>
      <c r="G48" s="11">
        <v>40335</v>
      </c>
      <c r="H48" s="11">
        <v>420</v>
      </c>
      <c r="I48" s="4" t="s">
        <v>137</v>
      </c>
      <c r="J48" s="4">
        <v>5037</v>
      </c>
      <c r="K48" s="5" t="s">
        <v>138</v>
      </c>
      <c r="L48" s="7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ht="16.5" x14ac:dyDescent="0.6">
      <c r="A49" s="11">
        <v>36494</v>
      </c>
      <c r="B49" s="12">
        <v>35</v>
      </c>
      <c r="C49" s="12">
        <v>26</v>
      </c>
      <c r="D49" s="12">
        <v>54</v>
      </c>
      <c r="E49" s="4" t="s">
        <v>139</v>
      </c>
      <c r="F49" s="11">
        <v>11332</v>
      </c>
      <c r="G49" s="11">
        <v>31891</v>
      </c>
      <c r="H49" s="11">
        <v>398</v>
      </c>
      <c r="I49" s="4" t="s">
        <v>111</v>
      </c>
      <c r="J49" s="4">
        <v>8490</v>
      </c>
      <c r="K49" s="5" t="s">
        <v>140</v>
      </c>
      <c r="L49" s="7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</row>
    <row r="50" spans="1:27" ht="16.5" x14ac:dyDescent="0.6">
      <c r="A50" s="11">
        <v>44187</v>
      </c>
      <c r="B50" s="12">
        <v>102</v>
      </c>
      <c r="C50" s="12">
        <v>29</v>
      </c>
      <c r="D50" s="12">
        <v>158</v>
      </c>
      <c r="E50" s="4" t="s">
        <v>141</v>
      </c>
      <c r="F50" s="11">
        <v>13452</v>
      </c>
      <c r="G50" s="11">
        <v>37654</v>
      </c>
      <c r="H50" s="11">
        <v>396</v>
      </c>
      <c r="I50" s="4" t="s">
        <v>25</v>
      </c>
      <c r="J50" s="4">
        <v>55107</v>
      </c>
      <c r="K50" s="5" t="s">
        <v>128</v>
      </c>
      <c r="L50" s="7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</row>
    <row r="51" spans="1:27" ht="16.5" x14ac:dyDescent="0.6">
      <c r="A51" s="11">
        <v>42192</v>
      </c>
      <c r="B51" s="12">
        <v>189</v>
      </c>
      <c r="C51" s="12">
        <v>19</v>
      </c>
      <c r="D51" s="12">
        <v>83</v>
      </c>
      <c r="E51" s="4" t="s">
        <v>142</v>
      </c>
      <c r="F51" s="11">
        <v>13483</v>
      </c>
      <c r="G51" s="11">
        <v>36811</v>
      </c>
      <c r="H51" s="11">
        <v>453</v>
      </c>
      <c r="I51" s="4" t="s">
        <v>143</v>
      </c>
      <c r="J51" s="4">
        <v>4174</v>
      </c>
      <c r="K51" s="5" t="s">
        <v>144</v>
      </c>
      <c r="L51" s="7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ht="16.5" x14ac:dyDescent="0.6">
      <c r="A52" s="11">
        <v>35751</v>
      </c>
      <c r="B52" s="12">
        <v>26</v>
      </c>
      <c r="C52" s="12">
        <v>13</v>
      </c>
      <c r="D52" s="12">
        <v>18</v>
      </c>
      <c r="E52" s="4" t="s">
        <v>145</v>
      </c>
      <c r="F52" s="11">
        <v>13756</v>
      </c>
      <c r="G52" s="11">
        <v>36392</v>
      </c>
      <c r="H52" s="11">
        <v>441</v>
      </c>
      <c r="I52" s="4" t="s">
        <v>146</v>
      </c>
      <c r="J52" s="4">
        <v>9428</v>
      </c>
      <c r="K52" s="5" t="s">
        <v>147</v>
      </c>
      <c r="L52" s="7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27" ht="16.5" x14ac:dyDescent="0.6">
      <c r="A53" s="11">
        <v>39937</v>
      </c>
      <c r="B53" s="12">
        <v>109</v>
      </c>
      <c r="C53" s="12">
        <v>20</v>
      </c>
      <c r="D53" s="12">
        <v>170</v>
      </c>
      <c r="E53" s="4" t="s">
        <v>148</v>
      </c>
      <c r="F53" s="11">
        <v>12478</v>
      </c>
      <c r="G53" s="11">
        <v>34908</v>
      </c>
      <c r="H53" s="11">
        <v>436</v>
      </c>
      <c r="I53" s="4" t="s">
        <v>149</v>
      </c>
      <c r="J53" s="4">
        <v>5429</v>
      </c>
      <c r="K53" s="5" t="s">
        <v>150</v>
      </c>
      <c r="L53" s="7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ht="16.5" x14ac:dyDescent="0.6">
      <c r="A54" s="11">
        <v>36461</v>
      </c>
      <c r="B54" s="12">
        <v>119</v>
      </c>
      <c r="C54" s="12">
        <v>22</v>
      </c>
      <c r="D54" s="12">
        <v>111</v>
      </c>
      <c r="E54" s="4" t="s">
        <v>151</v>
      </c>
      <c r="F54" s="11">
        <v>10592</v>
      </c>
      <c r="G54" s="11">
        <v>30582</v>
      </c>
      <c r="H54" s="11">
        <v>433</v>
      </c>
      <c r="I54" s="4" t="s">
        <v>31</v>
      </c>
      <c r="J54" s="4">
        <v>1539</v>
      </c>
      <c r="K54" s="5" t="s">
        <v>152</v>
      </c>
      <c r="L54" s="7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</row>
    <row r="55" spans="1:27" ht="16.5" x14ac:dyDescent="0.6">
      <c r="A55" s="11">
        <v>37158</v>
      </c>
      <c r="B55" s="12">
        <v>22</v>
      </c>
      <c r="C55" s="12">
        <v>14</v>
      </c>
      <c r="D55" s="12">
        <v>62</v>
      </c>
      <c r="E55" s="4" t="s">
        <v>153</v>
      </c>
      <c r="F55" s="11">
        <v>14284</v>
      </c>
      <c r="G55" s="11">
        <v>47378</v>
      </c>
      <c r="H55" s="11">
        <v>477</v>
      </c>
      <c r="I55" s="4" t="s">
        <v>50</v>
      </c>
      <c r="J55" s="4">
        <v>1646</v>
      </c>
      <c r="K55" s="5" t="s">
        <v>154</v>
      </c>
      <c r="L55" s="7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ht="16.5" x14ac:dyDescent="0.6">
      <c r="A56" s="11">
        <v>22914</v>
      </c>
      <c r="B56" s="12">
        <v>96</v>
      </c>
      <c r="C56" s="12">
        <v>11</v>
      </c>
      <c r="D56" s="12">
        <v>88</v>
      </c>
      <c r="E56" s="4" t="s">
        <v>155</v>
      </c>
      <c r="F56" s="11">
        <v>16984</v>
      </c>
      <c r="G56" s="11">
        <v>41354</v>
      </c>
      <c r="H56" s="11">
        <v>483</v>
      </c>
      <c r="I56" s="4" t="s">
        <v>156</v>
      </c>
      <c r="J56" s="4">
        <v>7546</v>
      </c>
      <c r="K56" s="5" t="s">
        <v>157</v>
      </c>
      <c r="L56" s="7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</row>
    <row r="57" spans="1:27" ht="16.5" x14ac:dyDescent="0.6">
      <c r="A57" s="11">
        <v>25191</v>
      </c>
      <c r="B57" s="12">
        <v>56</v>
      </c>
      <c r="C57" s="12">
        <v>22</v>
      </c>
      <c r="D57" s="12">
        <v>78</v>
      </c>
      <c r="E57" s="4" t="s">
        <v>158</v>
      </c>
      <c r="F57" s="11">
        <v>21383</v>
      </c>
      <c r="G57" s="11">
        <v>59728</v>
      </c>
      <c r="H57" s="11">
        <v>713</v>
      </c>
      <c r="I57" s="4" t="s">
        <v>159</v>
      </c>
      <c r="J57" s="4">
        <v>10708</v>
      </c>
      <c r="K57" s="5" t="s">
        <v>160</v>
      </c>
      <c r="L57" s="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</row>
    <row r="58" spans="1:27" ht="16.5" x14ac:dyDescent="0.6">
      <c r="A58" s="11">
        <v>28807</v>
      </c>
      <c r="B58" s="12">
        <v>17</v>
      </c>
      <c r="C58" s="12">
        <v>17</v>
      </c>
      <c r="D58" s="12">
        <v>9</v>
      </c>
      <c r="E58" s="4" t="s">
        <v>161</v>
      </c>
      <c r="F58" s="11">
        <v>13513</v>
      </c>
      <c r="G58" s="11">
        <v>39689</v>
      </c>
      <c r="H58" s="11">
        <v>490</v>
      </c>
      <c r="I58" s="4" t="s">
        <v>143</v>
      </c>
      <c r="J58" s="4">
        <v>11864</v>
      </c>
      <c r="K58" s="5" t="s">
        <v>162</v>
      </c>
      <c r="L58" s="7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 ht="16.5" x14ac:dyDescent="0.6">
      <c r="A59" s="11">
        <v>34934</v>
      </c>
      <c r="B59" s="12">
        <v>62</v>
      </c>
      <c r="C59" s="12">
        <v>8</v>
      </c>
      <c r="D59" s="12">
        <v>12</v>
      </c>
      <c r="E59" s="4" t="s">
        <v>163</v>
      </c>
      <c r="F59" s="11">
        <v>12474</v>
      </c>
      <c r="G59" s="11">
        <v>37420</v>
      </c>
      <c r="H59" s="11">
        <v>469</v>
      </c>
      <c r="I59" s="4" t="s">
        <v>149</v>
      </c>
      <c r="J59" s="4">
        <v>55025</v>
      </c>
      <c r="K59" s="5" t="s">
        <v>164</v>
      </c>
      <c r="L59" s="7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</row>
    <row r="60" spans="1:27" ht="16.5" x14ac:dyDescent="0.6">
      <c r="A60" s="11">
        <v>39699</v>
      </c>
      <c r="B60" s="12">
        <v>47</v>
      </c>
      <c r="C60" s="12">
        <v>18</v>
      </c>
      <c r="D60" s="12">
        <v>76</v>
      </c>
      <c r="E60" s="4" t="s">
        <v>165</v>
      </c>
      <c r="F60" s="11">
        <v>12070</v>
      </c>
      <c r="G60" s="11">
        <v>30274</v>
      </c>
      <c r="H60" s="11">
        <v>429</v>
      </c>
      <c r="I60" s="4" t="s">
        <v>31</v>
      </c>
      <c r="J60" s="4">
        <v>10012</v>
      </c>
      <c r="K60" s="5" t="s">
        <v>166</v>
      </c>
      <c r="L60" s="7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</row>
    <row r="61" spans="1:27" ht="16.5" x14ac:dyDescent="0.6">
      <c r="A61" s="11">
        <v>40686</v>
      </c>
      <c r="B61" s="12">
        <v>69</v>
      </c>
      <c r="C61" s="12">
        <v>15</v>
      </c>
      <c r="D61" s="12">
        <v>81</v>
      </c>
      <c r="E61" s="4" t="s">
        <v>167</v>
      </c>
      <c r="F61" s="11">
        <v>15997</v>
      </c>
      <c r="G61" s="11">
        <v>44707</v>
      </c>
      <c r="H61" s="11">
        <v>442</v>
      </c>
      <c r="I61" s="4" t="s">
        <v>168</v>
      </c>
      <c r="J61" s="4">
        <v>8093</v>
      </c>
      <c r="K61" s="5" t="s">
        <v>169</v>
      </c>
      <c r="L61" s="7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</row>
    <row r="62" spans="1:27" ht="16.5" x14ac:dyDescent="0.6">
      <c r="A62" s="11">
        <v>66133</v>
      </c>
      <c r="B62" s="12">
        <v>14</v>
      </c>
      <c r="C62" s="12">
        <v>8</v>
      </c>
      <c r="D62" s="12">
        <v>9</v>
      </c>
      <c r="E62" s="4" t="s">
        <v>170</v>
      </c>
      <c r="F62" s="11">
        <v>14492</v>
      </c>
      <c r="G62" s="11">
        <v>41670</v>
      </c>
      <c r="H62" s="11">
        <v>444</v>
      </c>
      <c r="I62" s="4" t="s">
        <v>171</v>
      </c>
      <c r="J62" s="4">
        <v>11817</v>
      </c>
      <c r="K62" s="5" t="s">
        <v>172</v>
      </c>
      <c r="L62" s="7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</row>
    <row r="63" spans="1:27" ht="16.5" x14ac:dyDescent="0.6">
      <c r="A63" s="11">
        <v>18934</v>
      </c>
      <c r="B63" s="12">
        <v>74</v>
      </c>
      <c r="C63" s="12">
        <v>19</v>
      </c>
      <c r="D63" s="12">
        <v>81</v>
      </c>
      <c r="E63" s="4" t="s">
        <v>173</v>
      </c>
      <c r="F63" s="11">
        <v>17545</v>
      </c>
      <c r="G63" s="11">
        <v>46166</v>
      </c>
      <c r="H63" s="11">
        <v>597</v>
      </c>
      <c r="I63" s="4" t="s">
        <v>70</v>
      </c>
      <c r="J63" s="4">
        <v>9515</v>
      </c>
      <c r="K63" s="5" t="s">
        <v>174</v>
      </c>
      <c r="L63" s="7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</row>
    <row r="64" spans="1:27" ht="16.5" x14ac:dyDescent="0.6">
      <c r="A64" s="11">
        <v>40722</v>
      </c>
      <c r="B64" s="12">
        <v>20</v>
      </c>
      <c r="C64" s="12">
        <v>36</v>
      </c>
      <c r="D64" s="12">
        <v>29</v>
      </c>
      <c r="E64" s="4" t="s">
        <v>175</v>
      </c>
      <c r="F64" s="11">
        <v>15787</v>
      </c>
      <c r="G64" s="11">
        <v>42093</v>
      </c>
      <c r="H64" s="11">
        <v>430</v>
      </c>
      <c r="I64" s="4" t="s">
        <v>176</v>
      </c>
      <c r="J64" s="4">
        <v>10048</v>
      </c>
      <c r="K64" s="5" t="s">
        <v>177</v>
      </c>
      <c r="L64" s="7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ht="16.5" x14ac:dyDescent="0.6">
      <c r="A65" s="11">
        <v>42449</v>
      </c>
      <c r="B65" s="12">
        <v>139</v>
      </c>
      <c r="C65" s="12">
        <v>29</v>
      </c>
      <c r="D65" s="12">
        <v>88</v>
      </c>
      <c r="E65" s="4" t="s">
        <v>178</v>
      </c>
      <c r="F65" s="11">
        <v>11150</v>
      </c>
      <c r="G65" s="11">
        <v>34591</v>
      </c>
      <c r="H65" s="11">
        <v>419</v>
      </c>
      <c r="I65" s="4" t="s">
        <v>146</v>
      </c>
      <c r="J65" s="4">
        <v>9988</v>
      </c>
      <c r="K65" s="5" t="s">
        <v>179</v>
      </c>
      <c r="L65" s="7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</row>
    <row r="66" spans="1:27" ht="16.5" x14ac:dyDescent="0.6">
      <c r="A66" s="11">
        <v>23823</v>
      </c>
      <c r="B66" s="12">
        <v>74</v>
      </c>
      <c r="C66" s="12">
        <v>9</v>
      </c>
      <c r="D66" s="12">
        <v>80</v>
      </c>
      <c r="E66" s="4" t="s">
        <v>180</v>
      </c>
      <c r="F66" s="11">
        <v>13577</v>
      </c>
      <c r="G66" s="11">
        <v>38668</v>
      </c>
      <c r="H66" s="11">
        <v>433</v>
      </c>
      <c r="I66" s="4" t="s">
        <v>181</v>
      </c>
      <c r="J66" s="4">
        <v>10015</v>
      </c>
      <c r="K66" s="5" t="s">
        <v>182</v>
      </c>
      <c r="L66" s="7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</row>
    <row r="67" spans="1:27" ht="16.5" x14ac:dyDescent="0.6">
      <c r="A67" s="11">
        <v>35476</v>
      </c>
      <c r="B67" s="12">
        <v>64</v>
      </c>
      <c r="C67" s="12">
        <v>22</v>
      </c>
      <c r="D67" s="12">
        <v>53</v>
      </c>
      <c r="E67" s="4" t="s">
        <v>183</v>
      </c>
      <c r="F67" s="11">
        <v>15556</v>
      </c>
      <c r="G67" s="11">
        <v>44320</v>
      </c>
      <c r="H67" s="11">
        <v>476</v>
      </c>
      <c r="I67" s="4" t="s">
        <v>13</v>
      </c>
      <c r="J67" s="4">
        <v>3896</v>
      </c>
      <c r="K67" s="5" t="s">
        <v>184</v>
      </c>
      <c r="L67" s="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</row>
    <row r="68" spans="1:27" ht="16.5" x14ac:dyDescent="0.6">
      <c r="A68" s="11">
        <v>33386</v>
      </c>
      <c r="B68" s="12">
        <v>56</v>
      </c>
      <c r="C68" s="12">
        <v>18</v>
      </c>
      <c r="D68" s="12">
        <v>78</v>
      </c>
      <c r="E68" s="4" t="s">
        <v>185</v>
      </c>
      <c r="F68" s="11">
        <v>15777</v>
      </c>
      <c r="G68" s="11">
        <v>48795</v>
      </c>
      <c r="H68" s="11">
        <v>561</v>
      </c>
      <c r="I68" s="4" t="s">
        <v>67</v>
      </c>
      <c r="J68" s="4">
        <v>5962</v>
      </c>
      <c r="K68" s="5" t="s">
        <v>186</v>
      </c>
      <c r="L68" s="7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</row>
    <row r="69" spans="1:27" ht="16.5" x14ac:dyDescent="0.6">
      <c r="A69" s="11">
        <v>26132</v>
      </c>
      <c r="B69" s="12">
        <v>45</v>
      </c>
      <c r="C69" s="12">
        <v>11</v>
      </c>
      <c r="D69" s="12">
        <v>101</v>
      </c>
      <c r="E69" s="4" t="s">
        <v>187</v>
      </c>
      <c r="F69" s="11">
        <v>16999</v>
      </c>
      <c r="G69" s="11">
        <v>46406</v>
      </c>
      <c r="H69" s="11">
        <v>566</v>
      </c>
      <c r="I69" s="4" t="s">
        <v>22</v>
      </c>
      <c r="J69" s="4">
        <v>7863</v>
      </c>
      <c r="K69" s="5" t="s">
        <v>188</v>
      </c>
      <c r="L69" s="7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 ht="16.5" x14ac:dyDescent="0.6">
      <c r="A70" s="11">
        <v>26639</v>
      </c>
      <c r="B70" s="12">
        <v>89</v>
      </c>
      <c r="C70" s="12">
        <v>17</v>
      </c>
      <c r="D70" s="12">
        <v>79</v>
      </c>
      <c r="E70" s="4" t="s">
        <v>189</v>
      </c>
      <c r="F70" s="11">
        <v>19951</v>
      </c>
      <c r="G70" s="11">
        <v>56362</v>
      </c>
      <c r="H70" s="11">
        <v>689</v>
      </c>
      <c r="I70" s="4" t="s">
        <v>22</v>
      </c>
      <c r="J70" s="4">
        <v>55063</v>
      </c>
      <c r="K70" s="5" t="s">
        <v>190</v>
      </c>
      <c r="L70" s="7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</row>
    <row r="71" spans="1:27" ht="16.5" x14ac:dyDescent="0.6">
      <c r="A71" s="11">
        <v>33309</v>
      </c>
      <c r="B71" s="12">
        <v>59</v>
      </c>
      <c r="C71" s="12">
        <v>9</v>
      </c>
      <c r="D71" s="12">
        <v>30</v>
      </c>
      <c r="E71" s="4" t="s">
        <v>191</v>
      </c>
      <c r="F71" s="11">
        <v>14883</v>
      </c>
      <c r="G71" s="11">
        <v>43921</v>
      </c>
      <c r="H71" s="11">
        <v>429</v>
      </c>
      <c r="I71" s="4" t="s">
        <v>192</v>
      </c>
      <c r="J71" s="4">
        <v>9702</v>
      </c>
      <c r="K71" s="5" t="s">
        <v>193</v>
      </c>
      <c r="L71" s="7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 ht="16.5" x14ac:dyDescent="0.6">
      <c r="A72" s="11">
        <v>41223</v>
      </c>
      <c r="B72" s="12">
        <v>208</v>
      </c>
      <c r="C72" s="12">
        <v>31</v>
      </c>
      <c r="D72" s="12">
        <v>214</v>
      </c>
      <c r="E72" s="4" t="s">
        <v>194</v>
      </c>
      <c r="F72" s="11">
        <v>11867</v>
      </c>
      <c r="G72" s="11">
        <v>49666</v>
      </c>
      <c r="H72" s="11">
        <v>407</v>
      </c>
      <c r="I72" s="4" t="s">
        <v>195</v>
      </c>
      <c r="J72" s="4">
        <v>6636</v>
      </c>
      <c r="K72" s="5" t="s">
        <v>196</v>
      </c>
      <c r="L72" s="7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</row>
    <row r="73" spans="1:27" ht="16.5" x14ac:dyDescent="0.6">
      <c r="A73" s="11">
        <v>27049</v>
      </c>
      <c r="B73" s="12">
        <v>31</v>
      </c>
      <c r="C73" s="12">
        <v>13</v>
      </c>
      <c r="D73" s="12">
        <v>33</v>
      </c>
      <c r="E73" s="4" t="s">
        <v>197</v>
      </c>
      <c r="F73" s="11">
        <v>12605</v>
      </c>
      <c r="G73" s="11">
        <v>35781</v>
      </c>
      <c r="H73" s="11">
        <v>418</v>
      </c>
      <c r="I73" s="4" t="s">
        <v>156</v>
      </c>
      <c r="J73" s="4">
        <v>6039</v>
      </c>
      <c r="K73" s="5" t="s">
        <v>198</v>
      </c>
      <c r="L73" s="7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</row>
    <row r="74" spans="1:27" ht="16.5" x14ac:dyDescent="0.6">
      <c r="A74" s="11">
        <v>36161</v>
      </c>
      <c r="B74" s="12">
        <v>31</v>
      </c>
      <c r="C74" s="12">
        <v>12</v>
      </c>
      <c r="D74" s="12">
        <v>60</v>
      </c>
      <c r="E74" s="4" t="s">
        <v>199</v>
      </c>
      <c r="F74" s="11">
        <v>16591</v>
      </c>
      <c r="G74" s="11">
        <v>52763</v>
      </c>
      <c r="H74" s="11">
        <v>435</v>
      </c>
      <c r="I74" s="4" t="s">
        <v>195</v>
      </c>
      <c r="J74" s="4">
        <v>1193</v>
      </c>
      <c r="K74" s="5" t="s">
        <v>200</v>
      </c>
      <c r="L74" s="7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</row>
    <row r="75" spans="1:27" ht="16.5" x14ac:dyDescent="0.6">
      <c r="A75" s="11">
        <v>36343</v>
      </c>
      <c r="B75" s="12">
        <v>49</v>
      </c>
      <c r="C75" s="12">
        <v>12</v>
      </c>
      <c r="D75" s="12">
        <v>79</v>
      </c>
      <c r="E75" s="4" t="s">
        <v>201</v>
      </c>
      <c r="F75" s="11">
        <v>13263</v>
      </c>
      <c r="G75" s="11">
        <v>44298</v>
      </c>
      <c r="H75" s="11">
        <v>431</v>
      </c>
      <c r="I75" s="4" t="s">
        <v>192</v>
      </c>
      <c r="J75" s="4">
        <v>5144</v>
      </c>
      <c r="K75" s="5" t="s">
        <v>202</v>
      </c>
      <c r="L75" s="7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</row>
    <row r="76" spans="1:27" ht="16.5" x14ac:dyDescent="0.6">
      <c r="A76" s="11">
        <v>36842</v>
      </c>
      <c r="B76" s="12">
        <v>114</v>
      </c>
      <c r="C76" s="12">
        <v>30</v>
      </c>
      <c r="D76" s="12">
        <v>165</v>
      </c>
      <c r="E76" s="4" t="s">
        <v>203</v>
      </c>
      <c r="F76" s="11">
        <v>10544</v>
      </c>
      <c r="G76" s="11">
        <v>33272</v>
      </c>
      <c r="H76" s="11">
        <v>372</v>
      </c>
      <c r="I76" s="4" t="s">
        <v>181</v>
      </c>
      <c r="J76" s="4">
        <v>7479</v>
      </c>
      <c r="K76" s="5" t="s">
        <v>204</v>
      </c>
      <c r="L76" s="7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</row>
    <row r="77" spans="1:27" ht="16.5" x14ac:dyDescent="0.6">
      <c r="A77" s="11">
        <v>45733</v>
      </c>
      <c r="B77" s="12">
        <v>147</v>
      </c>
      <c r="C77" s="12">
        <v>15</v>
      </c>
      <c r="D77" s="12">
        <v>167</v>
      </c>
      <c r="E77" s="4" t="s">
        <v>205</v>
      </c>
      <c r="F77" s="11">
        <v>11866</v>
      </c>
      <c r="G77" s="11">
        <v>36798</v>
      </c>
      <c r="H77" s="11">
        <v>417</v>
      </c>
      <c r="I77" s="4" t="s">
        <v>87</v>
      </c>
      <c r="J77" s="4">
        <v>4001</v>
      </c>
      <c r="K77" s="5" t="s">
        <v>206</v>
      </c>
      <c r="L77" s="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</row>
    <row r="78" spans="1:27" ht="16.5" x14ac:dyDescent="0.6">
      <c r="A78" s="11">
        <v>29842</v>
      </c>
      <c r="B78" s="12">
        <v>258</v>
      </c>
      <c r="C78" s="12">
        <v>21</v>
      </c>
      <c r="D78" s="12">
        <v>164</v>
      </c>
      <c r="E78" s="4" t="s">
        <v>207</v>
      </c>
      <c r="F78" s="11">
        <v>12725</v>
      </c>
      <c r="G78" s="11">
        <v>34628</v>
      </c>
      <c r="H78" s="11">
        <v>425</v>
      </c>
      <c r="I78" s="4" t="s">
        <v>22</v>
      </c>
      <c r="J78" s="4">
        <v>55079</v>
      </c>
      <c r="K78" s="5" t="s">
        <v>208</v>
      </c>
      <c r="L78" s="7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ht="16.5" x14ac:dyDescent="0.6">
      <c r="A79" s="11">
        <v>20946</v>
      </c>
      <c r="B79" s="12">
        <v>120</v>
      </c>
      <c r="C79" s="12">
        <v>22</v>
      </c>
      <c r="D79" s="12">
        <v>86</v>
      </c>
      <c r="E79" s="4" t="s">
        <v>136</v>
      </c>
      <c r="F79" s="11">
        <v>10520</v>
      </c>
      <c r="G79" s="11">
        <v>29693</v>
      </c>
      <c r="H79" s="11">
        <v>394</v>
      </c>
      <c r="I79" s="4" t="s">
        <v>209</v>
      </c>
      <c r="J79" s="4">
        <v>5775</v>
      </c>
      <c r="K79" s="5" t="s">
        <v>210</v>
      </c>
      <c r="L79" s="7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</row>
    <row r="80" spans="1:27" ht="16.5" x14ac:dyDescent="0.6">
      <c r="A80" s="11">
        <v>28457</v>
      </c>
      <c r="B80" s="12">
        <v>194</v>
      </c>
      <c r="C80" s="12">
        <v>39</v>
      </c>
      <c r="D80" s="12">
        <v>82</v>
      </c>
      <c r="E80" s="4" t="s">
        <v>211</v>
      </c>
      <c r="F80" s="11">
        <v>9567</v>
      </c>
      <c r="G80" s="11">
        <v>25128</v>
      </c>
      <c r="H80" s="11">
        <v>414</v>
      </c>
      <c r="I80" s="4" t="s">
        <v>212</v>
      </c>
      <c r="J80" s="4">
        <v>55099</v>
      </c>
      <c r="K80" s="5" t="s">
        <v>213</v>
      </c>
      <c r="L80" s="7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</row>
    <row r="81" spans="1:27" ht="16.5" x14ac:dyDescent="0.6">
      <c r="A81" s="11">
        <v>28880</v>
      </c>
      <c r="B81" s="12">
        <v>52</v>
      </c>
      <c r="C81" s="12">
        <v>23</v>
      </c>
      <c r="D81" s="12">
        <v>82</v>
      </c>
      <c r="E81" s="4" t="s">
        <v>214</v>
      </c>
      <c r="F81" s="11">
        <v>14690</v>
      </c>
      <c r="G81" s="11">
        <v>41245</v>
      </c>
      <c r="H81" s="11">
        <v>485</v>
      </c>
      <c r="I81" s="4" t="s">
        <v>156</v>
      </c>
      <c r="J81" s="4">
        <v>4591</v>
      </c>
      <c r="K81" s="5" t="s">
        <v>215</v>
      </c>
      <c r="L81" s="7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</row>
    <row r="82" spans="1:27" ht="16.5" x14ac:dyDescent="0.6">
      <c r="A82" s="11">
        <v>35425</v>
      </c>
      <c r="B82" s="12">
        <v>69</v>
      </c>
      <c r="C82" s="12">
        <v>20</v>
      </c>
      <c r="D82" s="12">
        <v>153</v>
      </c>
      <c r="E82" s="4" t="s">
        <v>216</v>
      </c>
      <c r="F82" s="11">
        <v>15133</v>
      </c>
      <c r="G82" s="11">
        <v>42428</v>
      </c>
      <c r="H82" s="11">
        <v>530</v>
      </c>
      <c r="I82" s="4" t="s">
        <v>149</v>
      </c>
      <c r="J82" s="4">
        <v>1764</v>
      </c>
      <c r="K82" s="5" t="s">
        <v>217</v>
      </c>
      <c r="L82" s="7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ht="16.5" x14ac:dyDescent="0.6">
      <c r="A83" s="11">
        <v>41713</v>
      </c>
      <c r="B83" s="12">
        <v>552</v>
      </c>
      <c r="C83" s="12">
        <v>14</v>
      </c>
      <c r="D83" s="12">
        <v>188</v>
      </c>
      <c r="E83" s="4" t="s">
        <v>218</v>
      </c>
      <c r="F83" s="11">
        <v>13786</v>
      </c>
      <c r="G83" s="11">
        <v>54927</v>
      </c>
      <c r="H83" s="11">
        <v>770</v>
      </c>
      <c r="I83" s="4" t="s">
        <v>219</v>
      </c>
      <c r="J83" s="4">
        <v>6372</v>
      </c>
      <c r="K83" s="5" t="s">
        <v>220</v>
      </c>
      <c r="L83" s="7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ht="16.5" x14ac:dyDescent="0.6">
      <c r="A84" s="11">
        <v>33847</v>
      </c>
      <c r="B84" s="12">
        <v>171</v>
      </c>
      <c r="C84" s="12">
        <v>25</v>
      </c>
      <c r="D84" s="12">
        <v>126</v>
      </c>
      <c r="E84" s="4" t="s">
        <v>221</v>
      </c>
      <c r="F84" s="11">
        <v>12171</v>
      </c>
      <c r="G84" s="11">
        <v>32600</v>
      </c>
      <c r="H84" s="11">
        <v>414</v>
      </c>
      <c r="I84" s="4" t="s">
        <v>222</v>
      </c>
      <c r="J84" s="4">
        <v>5549</v>
      </c>
      <c r="K84" s="5" t="s">
        <v>223</v>
      </c>
      <c r="L84" s="7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</row>
    <row r="85" spans="1:27" ht="16.5" x14ac:dyDescent="0.6">
      <c r="A85" s="11">
        <v>42817</v>
      </c>
      <c r="B85" s="12">
        <v>76</v>
      </c>
      <c r="C85" s="12">
        <v>11</v>
      </c>
      <c r="D85" s="12">
        <v>42</v>
      </c>
      <c r="E85" s="4" t="s">
        <v>224</v>
      </c>
      <c r="F85" s="11">
        <v>16981</v>
      </c>
      <c r="G85" s="11">
        <v>51362</v>
      </c>
      <c r="H85" s="11">
        <v>506</v>
      </c>
      <c r="I85" s="4" t="s">
        <v>225</v>
      </c>
      <c r="J85" s="4">
        <v>7165</v>
      </c>
      <c r="K85" s="5" t="s">
        <v>226</v>
      </c>
      <c r="L85" s="7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</row>
    <row r="86" spans="1:27" ht="16.5" x14ac:dyDescent="0.6">
      <c r="A86" s="11">
        <v>39450</v>
      </c>
      <c r="B86" s="12">
        <v>27</v>
      </c>
      <c r="C86" s="12">
        <v>12</v>
      </c>
      <c r="D86" s="12">
        <v>24</v>
      </c>
      <c r="E86" s="4" t="s">
        <v>227</v>
      </c>
      <c r="F86" s="11">
        <v>12282</v>
      </c>
      <c r="G86" s="11">
        <v>39775</v>
      </c>
      <c r="H86" s="11">
        <v>436</v>
      </c>
      <c r="I86" s="4" t="s">
        <v>19</v>
      </c>
      <c r="J86" s="4">
        <v>55197</v>
      </c>
      <c r="K86" s="5" t="s">
        <v>228</v>
      </c>
      <c r="L86" s="7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</row>
    <row r="87" spans="1:27" ht="16.5" x14ac:dyDescent="0.6">
      <c r="A87" s="11">
        <v>45185</v>
      </c>
      <c r="B87" s="12">
        <v>36</v>
      </c>
      <c r="C87" s="12">
        <v>26</v>
      </c>
      <c r="D87" s="12">
        <v>45</v>
      </c>
      <c r="E87" s="4" t="s">
        <v>229</v>
      </c>
      <c r="F87" s="11">
        <v>14175</v>
      </c>
      <c r="G87" s="11">
        <v>39211</v>
      </c>
      <c r="H87" s="11">
        <v>434</v>
      </c>
      <c r="I87" s="4" t="s">
        <v>230</v>
      </c>
      <c r="J87" s="4">
        <v>4336</v>
      </c>
      <c r="K87" s="5" t="s">
        <v>226</v>
      </c>
      <c r="L87" s="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</row>
    <row r="88" spans="1:27" ht="16.5" x14ac:dyDescent="0.6">
      <c r="A88" s="11">
        <v>19661</v>
      </c>
      <c r="B88" s="12">
        <v>83</v>
      </c>
      <c r="C88" s="12">
        <v>11</v>
      </c>
      <c r="D88" s="12">
        <v>75</v>
      </c>
      <c r="E88" s="4" t="s">
        <v>231</v>
      </c>
      <c r="F88" s="11">
        <v>21997</v>
      </c>
      <c r="G88" s="11">
        <v>57476</v>
      </c>
      <c r="H88" s="11">
        <v>697</v>
      </c>
      <c r="I88" s="4" t="s">
        <v>146</v>
      </c>
      <c r="J88" s="4">
        <v>55118</v>
      </c>
      <c r="K88" s="5" t="s">
        <v>232</v>
      </c>
      <c r="L88" s="7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</row>
    <row r="89" spans="1:27" ht="16.5" x14ac:dyDescent="0.6">
      <c r="A89" s="11">
        <v>30371</v>
      </c>
      <c r="B89" s="12">
        <v>48</v>
      </c>
      <c r="C89" s="12">
        <v>24</v>
      </c>
      <c r="D89" s="12">
        <v>82</v>
      </c>
      <c r="E89" s="4" t="s">
        <v>233</v>
      </c>
      <c r="F89" s="11">
        <v>9194</v>
      </c>
      <c r="G89" s="11">
        <v>23742</v>
      </c>
      <c r="H89" s="11">
        <v>376</v>
      </c>
      <c r="I89" s="4" t="s">
        <v>234</v>
      </c>
      <c r="J89" s="4">
        <v>55133</v>
      </c>
      <c r="K89" s="5" t="s">
        <v>235</v>
      </c>
      <c r="L89" s="7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</row>
    <row r="90" spans="1:27" ht="16.5" x14ac:dyDescent="0.6">
      <c r="A90" s="11">
        <v>31130</v>
      </c>
      <c r="B90" s="12">
        <v>46</v>
      </c>
      <c r="C90" s="12">
        <v>27</v>
      </c>
      <c r="D90" s="12">
        <v>79</v>
      </c>
      <c r="E90" s="4" t="s">
        <v>236</v>
      </c>
      <c r="F90" s="11">
        <v>11454</v>
      </c>
      <c r="G90" s="11">
        <v>29557</v>
      </c>
      <c r="H90" s="11">
        <v>433</v>
      </c>
      <c r="I90" s="4" t="s">
        <v>106</v>
      </c>
      <c r="J90" s="4">
        <v>9832</v>
      </c>
      <c r="K90" s="5" t="s">
        <v>237</v>
      </c>
      <c r="L90" s="7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</row>
    <row r="91" spans="1:27" ht="16.5" x14ac:dyDescent="0.6">
      <c r="A91" s="11">
        <v>37797</v>
      </c>
      <c r="B91" s="12">
        <v>14</v>
      </c>
      <c r="C91" s="12">
        <v>38</v>
      </c>
      <c r="D91" s="12">
        <v>14</v>
      </c>
      <c r="E91" s="4" t="s">
        <v>183</v>
      </c>
      <c r="F91" s="11">
        <v>11091</v>
      </c>
      <c r="G91" s="11">
        <v>33092</v>
      </c>
      <c r="H91" s="11">
        <v>436</v>
      </c>
      <c r="I91" s="4" t="s">
        <v>238</v>
      </c>
      <c r="J91" s="4">
        <v>10306</v>
      </c>
      <c r="K91" s="5" t="s">
        <v>239</v>
      </c>
      <c r="L91" s="7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</row>
    <row r="92" spans="1:27" ht="16.5" x14ac:dyDescent="0.6">
      <c r="A92" s="11">
        <v>24996</v>
      </c>
      <c r="B92" s="12">
        <v>5</v>
      </c>
      <c r="C92" s="12">
        <v>18</v>
      </c>
      <c r="D92" s="12">
        <v>6</v>
      </c>
      <c r="E92" s="4" t="s">
        <v>240</v>
      </c>
      <c r="F92" s="11">
        <v>15207</v>
      </c>
      <c r="G92" s="11">
        <v>40023</v>
      </c>
      <c r="H92" s="11">
        <v>480</v>
      </c>
      <c r="I92" s="4" t="s">
        <v>241</v>
      </c>
      <c r="J92" s="4">
        <v>9443</v>
      </c>
      <c r="K92" s="5" t="s">
        <v>242</v>
      </c>
      <c r="L92" s="7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 ht="16.5" x14ac:dyDescent="0.6">
      <c r="A93" s="11">
        <v>27763</v>
      </c>
      <c r="B93" s="12">
        <v>45</v>
      </c>
      <c r="C93" s="12">
        <v>23</v>
      </c>
      <c r="D93" s="12">
        <v>76</v>
      </c>
      <c r="E93" s="4" t="s">
        <v>243</v>
      </c>
      <c r="F93" s="11">
        <v>14876</v>
      </c>
      <c r="G93" s="11">
        <v>44432</v>
      </c>
      <c r="H93" s="11">
        <v>437</v>
      </c>
      <c r="I93" s="4" t="s">
        <v>225</v>
      </c>
      <c r="J93" s="4">
        <v>9034</v>
      </c>
      <c r="K93" s="5" t="s">
        <v>244</v>
      </c>
      <c r="L93" s="7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</row>
    <row r="94" spans="1:27" ht="16.5" x14ac:dyDescent="0.6">
      <c r="A94" s="11">
        <v>47798</v>
      </c>
      <c r="B94" s="12">
        <v>76</v>
      </c>
      <c r="C94" s="12">
        <v>15</v>
      </c>
      <c r="D94" s="12">
        <v>83</v>
      </c>
      <c r="E94" s="4" t="s">
        <v>245</v>
      </c>
      <c r="F94" s="11">
        <v>18397</v>
      </c>
      <c r="G94" s="11">
        <v>55045</v>
      </c>
      <c r="H94" s="11">
        <v>469</v>
      </c>
      <c r="I94" s="4" t="s">
        <v>120</v>
      </c>
      <c r="J94" s="4">
        <v>2840</v>
      </c>
      <c r="K94" s="5" t="s">
        <v>246</v>
      </c>
      <c r="L94" s="7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</row>
    <row r="95" spans="1:27" ht="16.5" x14ac:dyDescent="0.6">
      <c r="A95" s="11">
        <v>40049</v>
      </c>
      <c r="B95" s="12">
        <v>13</v>
      </c>
      <c r="C95" s="12">
        <v>15</v>
      </c>
      <c r="D95" s="12">
        <v>14</v>
      </c>
      <c r="E95" s="4" t="s">
        <v>247</v>
      </c>
      <c r="F95" s="11">
        <v>10868</v>
      </c>
      <c r="G95" s="11">
        <v>33656</v>
      </c>
      <c r="H95" s="11">
        <v>436</v>
      </c>
      <c r="I95" s="4" t="s">
        <v>70</v>
      </c>
      <c r="J95" s="4">
        <v>5734</v>
      </c>
      <c r="K95" s="5" t="s">
        <v>248</v>
      </c>
      <c r="L95" s="7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27" ht="16.5" x14ac:dyDescent="0.6">
      <c r="A96" s="11">
        <v>26860</v>
      </c>
      <c r="B96" s="12">
        <v>41</v>
      </c>
      <c r="C96" s="12">
        <v>11</v>
      </c>
      <c r="D96" s="12">
        <v>84</v>
      </c>
      <c r="E96" s="4" t="s">
        <v>249</v>
      </c>
      <c r="F96" s="11">
        <v>13832</v>
      </c>
      <c r="G96" s="11">
        <v>38578</v>
      </c>
      <c r="H96" s="11">
        <v>465</v>
      </c>
      <c r="I96" s="4" t="s">
        <v>241</v>
      </c>
      <c r="J96" s="4">
        <v>3815</v>
      </c>
      <c r="K96" s="5" t="s">
        <v>250</v>
      </c>
      <c r="L96" s="7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</row>
    <row r="97" spans="1:27" ht="16.5" x14ac:dyDescent="0.6">
      <c r="A97" s="11">
        <v>25432</v>
      </c>
      <c r="B97" s="12">
        <v>79</v>
      </c>
      <c r="C97" s="12">
        <v>13</v>
      </c>
      <c r="D97" s="12">
        <v>102</v>
      </c>
      <c r="E97" s="4" t="s">
        <v>251</v>
      </c>
      <c r="F97" s="11">
        <v>16840</v>
      </c>
      <c r="G97" s="11">
        <v>45613</v>
      </c>
      <c r="H97" s="11">
        <v>653</v>
      </c>
      <c r="I97" s="4" t="s">
        <v>252</v>
      </c>
      <c r="J97" s="4">
        <v>6938</v>
      </c>
      <c r="K97" s="5" t="s">
        <v>253</v>
      </c>
      <c r="L97" s="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</row>
    <row r="98" spans="1:27" ht="16.5" x14ac:dyDescent="0.6">
      <c r="A98" s="11">
        <v>28600</v>
      </c>
      <c r="B98" s="12">
        <v>106</v>
      </c>
      <c r="C98" s="12">
        <v>11</v>
      </c>
      <c r="D98" s="12">
        <v>153</v>
      </c>
      <c r="E98" s="4" t="s">
        <v>254</v>
      </c>
      <c r="F98" s="11">
        <v>23891</v>
      </c>
      <c r="G98" s="11">
        <v>61729</v>
      </c>
      <c r="H98" s="11">
        <v>637</v>
      </c>
      <c r="I98" s="4" t="s">
        <v>44</v>
      </c>
      <c r="J98" s="4">
        <v>8258</v>
      </c>
      <c r="K98" s="5" t="s">
        <v>255</v>
      </c>
      <c r="L98" s="7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</row>
    <row r="99" spans="1:27" ht="16.5" x14ac:dyDescent="0.6">
      <c r="A99" s="11">
        <v>36553</v>
      </c>
      <c r="B99" s="12">
        <v>18</v>
      </c>
      <c r="C99" s="12">
        <v>27</v>
      </c>
      <c r="D99" s="12">
        <v>36</v>
      </c>
      <c r="E99" s="4" t="s">
        <v>256</v>
      </c>
      <c r="F99" s="11">
        <v>11014</v>
      </c>
      <c r="G99" s="11">
        <v>28280</v>
      </c>
      <c r="H99" s="11">
        <v>383</v>
      </c>
      <c r="I99" s="4" t="s">
        <v>257</v>
      </c>
      <c r="J99" s="4">
        <v>5421</v>
      </c>
      <c r="K99" s="5" t="s">
        <v>258</v>
      </c>
      <c r="L99" s="7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</row>
    <row r="100" spans="1:27" ht="16.5" x14ac:dyDescent="0.6">
      <c r="A100" s="11">
        <v>28750</v>
      </c>
      <c r="B100" s="12">
        <v>16</v>
      </c>
      <c r="C100" s="12">
        <v>30</v>
      </c>
      <c r="D100" s="12">
        <v>17</v>
      </c>
      <c r="E100" s="4" t="s">
        <v>259</v>
      </c>
      <c r="F100" s="11">
        <v>12558</v>
      </c>
      <c r="G100" s="11">
        <v>36241</v>
      </c>
      <c r="H100" s="11">
        <v>454</v>
      </c>
      <c r="I100" s="4" t="s">
        <v>149</v>
      </c>
      <c r="J100" s="4">
        <v>55250</v>
      </c>
      <c r="K100" s="5" t="s">
        <v>260</v>
      </c>
      <c r="L100" s="7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</row>
    <row r="101" spans="1:27" ht="16.5" x14ac:dyDescent="0.6">
      <c r="A101" s="11">
        <v>38555</v>
      </c>
      <c r="B101" s="12">
        <v>41</v>
      </c>
      <c r="C101" s="12">
        <v>9</v>
      </c>
      <c r="D101" s="12">
        <v>52</v>
      </c>
      <c r="E101" s="4" t="s">
        <v>261</v>
      </c>
      <c r="F101" s="11">
        <v>11183</v>
      </c>
      <c r="G101" s="11">
        <v>35211</v>
      </c>
      <c r="H101" s="11">
        <v>426</v>
      </c>
      <c r="I101" s="4" t="s">
        <v>146</v>
      </c>
      <c r="J101" s="4">
        <v>10703</v>
      </c>
      <c r="K101" s="5" t="s">
        <v>262</v>
      </c>
      <c r="L101" s="7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</row>
    <row r="102" spans="1:27" ht="16.5" x14ac:dyDescent="0.6">
      <c r="A102" s="11">
        <v>26344</v>
      </c>
      <c r="B102" s="12">
        <v>236</v>
      </c>
      <c r="C102" s="12">
        <v>19</v>
      </c>
      <c r="D102" s="12">
        <v>83</v>
      </c>
      <c r="E102" s="4" t="s">
        <v>263</v>
      </c>
      <c r="F102" s="11">
        <v>8831</v>
      </c>
      <c r="G102" s="11">
        <v>23511</v>
      </c>
      <c r="H102" s="11">
        <v>399</v>
      </c>
      <c r="I102" s="4" t="s">
        <v>264</v>
      </c>
      <c r="J102" s="4">
        <v>9041</v>
      </c>
      <c r="K102" s="5" t="s">
        <v>265</v>
      </c>
      <c r="L102" s="7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</row>
    <row r="103" spans="1:27" ht="16.5" x14ac:dyDescent="0.6">
      <c r="A103" s="11">
        <v>39031</v>
      </c>
      <c r="B103" s="12">
        <v>36</v>
      </c>
      <c r="C103" s="12">
        <v>30</v>
      </c>
      <c r="D103" s="12">
        <v>41</v>
      </c>
      <c r="E103" s="4" t="s">
        <v>240</v>
      </c>
      <c r="F103" s="11">
        <v>11774</v>
      </c>
      <c r="G103" s="11">
        <v>39973</v>
      </c>
      <c r="H103" s="11">
        <v>467</v>
      </c>
      <c r="I103" s="4" t="s">
        <v>156</v>
      </c>
      <c r="J103" s="4">
        <v>55156</v>
      </c>
      <c r="K103" s="5" t="s">
        <v>266</v>
      </c>
      <c r="L103" s="7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</row>
    <row r="104" spans="1:27" ht="16.5" x14ac:dyDescent="0.6">
      <c r="A104" s="11">
        <v>28655</v>
      </c>
      <c r="B104" s="12">
        <v>57</v>
      </c>
      <c r="C104" s="12">
        <v>18</v>
      </c>
      <c r="D104" s="12">
        <v>79</v>
      </c>
      <c r="E104" s="4" t="s">
        <v>267</v>
      </c>
      <c r="F104" s="11">
        <v>15990</v>
      </c>
      <c r="G104" s="11">
        <v>40961</v>
      </c>
      <c r="H104" s="11">
        <v>433</v>
      </c>
      <c r="I104" s="4" t="s">
        <v>25</v>
      </c>
      <c r="J104" s="4">
        <v>5702</v>
      </c>
      <c r="K104" s="5" t="s">
        <v>268</v>
      </c>
      <c r="L104" s="7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 ht="16.5" x14ac:dyDescent="0.6">
      <c r="A105" s="11">
        <v>31718</v>
      </c>
      <c r="B105" s="12">
        <v>34</v>
      </c>
      <c r="C105" s="12">
        <v>63</v>
      </c>
      <c r="D105" s="12">
        <v>48</v>
      </c>
      <c r="E105" s="4" t="s">
        <v>269</v>
      </c>
      <c r="F105" s="11">
        <v>10153</v>
      </c>
      <c r="G105" s="11">
        <v>28441</v>
      </c>
      <c r="H105" s="11">
        <v>537</v>
      </c>
      <c r="I105" s="4" t="s">
        <v>270</v>
      </c>
      <c r="J105" s="4">
        <v>1978</v>
      </c>
      <c r="K105" s="5" t="s">
        <v>271</v>
      </c>
      <c r="L105" s="7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</row>
    <row r="106" spans="1:27" ht="16.5" x14ac:dyDescent="0.6">
      <c r="A106" s="11">
        <v>34827</v>
      </c>
      <c r="B106" s="12">
        <v>64</v>
      </c>
      <c r="C106" s="12">
        <v>17</v>
      </c>
      <c r="D106" s="12">
        <v>84</v>
      </c>
      <c r="E106" s="4" t="s">
        <v>272</v>
      </c>
      <c r="F106" s="11">
        <v>19160</v>
      </c>
      <c r="G106" s="11">
        <v>58870</v>
      </c>
      <c r="H106" s="11">
        <v>516</v>
      </c>
      <c r="I106" s="4" t="s">
        <v>273</v>
      </c>
      <c r="J106" s="4">
        <v>1892</v>
      </c>
      <c r="K106" s="5" t="s">
        <v>274</v>
      </c>
      <c r="L106" s="7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</row>
    <row r="107" spans="1:27" ht="16.5" x14ac:dyDescent="0.6">
      <c r="A107" s="11">
        <v>41640</v>
      </c>
      <c r="B107" s="12">
        <v>225</v>
      </c>
      <c r="C107" s="12">
        <v>15</v>
      </c>
      <c r="D107" s="12">
        <v>161</v>
      </c>
      <c r="E107" s="4" t="s">
        <v>275</v>
      </c>
      <c r="F107" s="11">
        <v>18465</v>
      </c>
      <c r="G107" s="11">
        <v>56010</v>
      </c>
      <c r="H107" s="11">
        <v>592</v>
      </c>
      <c r="I107" s="4" t="s">
        <v>171</v>
      </c>
      <c r="J107" s="4">
        <v>9944</v>
      </c>
      <c r="K107" s="5" t="s">
        <v>276</v>
      </c>
      <c r="L107" s="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</row>
    <row r="108" spans="1:27" ht="16.5" x14ac:dyDescent="0.6">
      <c r="A108" s="11">
        <v>31421</v>
      </c>
      <c r="B108" s="12">
        <v>258</v>
      </c>
      <c r="C108" s="12">
        <v>22</v>
      </c>
      <c r="D108" s="12">
        <v>294</v>
      </c>
      <c r="E108" s="4" t="s">
        <v>100</v>
      </c>
      <c r="F108" s="11">
        <v>13239</v>
      </c>
      <c r="G108" s="11">
        <v>24254</v>
      </c>
      <c r="H108" s="11">
        <v>461</v>
      </c>
      <c r="I108" s="4" t="s">
        <v>277</v>
      </c>
      <c r="J108" s="4">
        <v>6026</v>
      </c>
      <c r="K108" s="5" t="s">
        <v>278</v>
      </c>
      <c r="L108" s="7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</row>
    <row r="109" spans="1:27" ht="16.5" x14ac:dyDescent="0.6">
      <c r="A109" s="11">
        <v>42400</v>
      </c>
      <c r="B109" s="12">
        <v>114</v>
      </c>
      <c r="C109" s="12">
        <v>16</v>
      </c>
      <c r="D109" s="12">
        <v>93</v>
      </c>
      <c r="E109" s="4" t="s">
        <v>279</v>
      </c>
      <c r="F109" s="11">
        <v>10867</v>
      </c>
      <c r="G109" s="11">
        <v>26707</v>
      </c>
      <c r="H109" s="11">
        <v>418</v>
      </c>
      <c r="I109" s="4" t="s">
        <v>280</v>
      </c>
      <c r="J109" s="4">
        <v>9742</v>
      </c>
      <c r="K109" s="5" t="s">
        <v>281</v>
      </c>
      <c r="L109" s="7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</row>
    <row r="110" spans="1:27" ht="16.5" x14ac:dyDescent="0.6">
      <c r="A110" s="11">
        <v>53102</v>
      </c>
      <c r="B110" s="12">
        <v>57</v>
      </c>
      <c r="C110" s="12">
        <v>11</v>
      </c>
      <c r="D110" s="12">
        <v>80</v>
      </c>
      <c r="E110" s="4" t="s">
        <v>282</v>
      </c>
      <c r="F110" s="11">
        <v>14898</v>
      </c>
      <c r="G110" s="11">
        <v>43177</v>
      </c>
      <c r="H110" s="11">
        <v>433</v>
      </c>
      <c r="I110" s="4" t="s">
        <v>50</v>
      </c>
      <c r="J110" s="4">
        <v>4673</v>
      </c>
      <c r="K110" s="5" t="s">
        <v>283</v>
      </c>
      <c r="L110" s="7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</row>
    <row r="111" spans="1:27" ht="16.5" x14ac:dyDescent="0.6">
      <c r="A111" s="11">
        <v>26234</v>
      </c>
      <c r="B111" s="12">
        <v>85</v>
      </c>
      <c r="C111" s="12">
        <v>14</v>
      </c>
      <c r="D111" s="12">
        <v>80</v>
      </c>
      <c r="E111" s="4" t="s">
        <v>284</v>
      </c>
      <c r="F111" s="11">
        <v>14728</v>
      </c>
      <c r="G111" s="11">
        <v>45088</v>
      </c>
      <c r="H111" s="11">
        <v>462</v>
      </c>
      <c r="I111" s="4" t="s">
        <v>176</v>
      </c>
      <c r="J111" s="4">
        <v>3076</v>
      </c>
      <c r="K111" s="5" t="s">
        <v>285</v>
      </c>
      <c r="L111" s="7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</row>
    <row r="112" spans="1:27" ht="16.5" x14ac:dyDescent="0.6">
      <c r="A112" s="11">
        <v>35627</v>
      </c>
      <c r="B112" s="12">
        <v>113</v>
      </c>
      <c r="C112" s="12">
        <v>27</v>
      </c>
      <c r="D112" s="12">
        <v>130</v>
      </c>
      <c r="E112" s="4" t="s">
        <v>286</v>
      </c>
      <c r="F112" s="11">
        <v>13562</v>
      </c>
      <c r="G112" s="11">
        <v>41088</v>
      </c>
      <c r="H112" s="11">
        <v>434</v>
      </c>
      <c r="I112" s="4" t="s">
        <v>25</v>
      </c>
      <c r="J112" s="4">
        <v>8732</v>
      </c>
      <c r="K112" s="5" t="s">
        <v>287</v>
      </c>
      <c r="L112" s="7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</row>
    <row r="113" spans="1:27" ht="16.5" x14ac:dyDescent="0.6">
      <c r="A113" s="11">
        <v>31319</v>
      </c>
      <c r="B113" s="12">
        <v>22</v>
      </c>
      <c r="C113" s="12">
        <v>22</v>
      </c>
      <c r="D113" s="12">
        <v>27</v>
      </c>
      <c r="E113" s="4" t="s">
        <v>288</v>
      </c>
      <c r="F113" s="11">
        <v>10356</v>
      </c>
      <c r="G113" s="11">
        <v>28859</v>
      </c>
      <c r="H113" s="11">
        <v>420</v>
      </c>
      <c r="I113" s="4" t="s">
        <v>289</v>
      </c>
      <c r="J113" s="4">
        <v>11795</v>
      </c>
      <c r="K113" s="5" t="s">
        <v>290</v>
      </c>
      <c r="L113" s="7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</row>
    <row r="114" spans="1:27" ht="16.5" x14ac:dyDescent="0.6">
      <c r="A114" s="11">
        <v>40045</v>
      </c>
      <c r="B114" s="12">
        <v>92</v>
      </c>
      <c r="C114" s="12">
        <v>29</v>
      </c>
      <c r="D114" s="12">
        <v>92</v>
      </c>
      <c r="E114" s="4" t="s">
        <v>63</v>
      </c>
      <c r="F114" s="11">
        <v>10609</v>
      </c>
      <c r="G114" s="11">
        <v>25005</v>
      </c>
      <c r="H114" s="11">
        <v>396</v>
      </c>
      <c r="I114" s="4" t="s">
        <v>234</v>
      </c>
      <c r="J114" s="4">
        <v>5873</v>
      </c>
      <c r="K114" s="5" t="s">
        <v>291</v>
      </c>
      <c r="L114" s="7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</row>
    <row r="115" spans="1:27" ht="16.5" x14ac:dyDescent="0.6">
      <c r="A115" s="11">
        <v>39763</v>
      </c>
      <c r="B115" s="12">
        <v>198</v>
      </c>
      <c r="C115" s="12">
        <v>19</v>
      </c>
      <c r="D115" s="12">
        <v>87</v>
      </c>
      <c r="E115" s="4" t="s">
        <v>292</v>
      </c>
      <c r="F115" s="11">
        <v>13203</v>
      </c>
      <c r="G115" s="11">
        <v>38152</v>
      </c>
      <c r="H115" s="11">
        <v>418</v>
      </c>
      <c r="I115" s="4" t="s">
        <v>19</v>
      </c>
      <c r="J115" s="4">
        <v>2622</v>
      </c>
      <c r="K115" s="5" t="s">
        <v>293</v>
      </c>
      <c r="L115" s="7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</row>
    <row r="116" spans="1:27" ht="16.5" x14ac:dyDescent="0.6">
      <c r="A116" s="11">
        <v>31438</v>
      </c>
      <c r="B116" s="12">
        <v>71</v>
      </c>
      <c r="C116" s="12">
        <v>13</v>
      </c>
      <c r="D116" s="12">
        <v>84</v>
      </c>
      <c r="E116" s="4" t="s">
        <v>294</v>
      </c>
      <c r="F116" s="11">
        <v>10347</v>
      </c>
      <c r="G116" s="11">
        <v>26272</v>
      </c>
      <c r="H116" s="11">
        <v>430</v>
      </c>
      <c r="I116" s="4" t="s">
        <v>295</v>
      </c>
      <c r="J116" s="4">
        <v>6637</v>
      </c>
      <c r="K116" s="5" t="s">
        <v>296</v>
      </c>
      <c r="L116" s="7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</row>
    <row r="117" spans="1:27" ht="16.5" x14ac:dyDescent="0.6">
      <c r="A117" s="11">
        <v>42248</v>
      </c>
      <c r="B117" s="12">
        <v>172</v>
      </c>
      <c r="C117" s="12">
        <v>15</v>
      </c>
      <c r="D117" s="12">
        <v>160</v>
      </c>
      <c r="E117" s="4" t="s">
        <v>297</v>
      </c>
      <c r="F117" s="11">
        <v>13236</v>
      </c>
      <c r="G117" s="11">
        <v>37037</v>
      </c>
      <c r="H117" s="11">
        <v>398</v>
      </c>
      <c r="I117" s="4" t="s">
        <v>13</v>
      </c>
      <c r="J117" s="4">
        <v>8053</v>
      </c>
      <c r="K117" s="5" t="s">
        <v>298</v>
      </c>
      <c r="L117" s="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</row>
    <row r="118" spans="1:27" ht="16.5" x14ac:dyDescent="0.6">
      <c r="A118" s="11">
        <v>33678</v>
      </c>
      <c r="B118" s="12">
        <v>21</v>
      </c>
      <c r="C118" s="12">
        <v>23</v>
      </c>
      <c r="D118" s="12">
        <v>51</v>
      </c>
      <c r="E118" s="4" t="s">
        <v>299</v>
      </c>
      <c r="F118" s="11">
        <v>8734</v>
      </c>
      <c r="G118" s="11">
        <v>23655</v>
      </c>
      <c r="H118" s="11">
        <v>356</v>
      </c>
      <c r="I118" s="4" t="s">
        <v>300</v>
      </c>
      <c r="J118" s="4">
        <v>2755</v>
      </c>
      <c r="K118" s="5" t="s">
        <v>301</v>
      </c>
      <c r="L118" s="7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</row>
    <row r="119" spans="1:27" ht="16.5" x14ac:dyDescent="0.6">
      <c r="A119" s="11">
        <v>41840</v>
      </c>
      <c r="B119" s="12">
        <v>92</v>
      </c>
      <c r="C119" s="12">
        <v>19</v>
      </c>
      <c r="D119" s="12">
        <v>83</v>
      </c>
      <c r="E119" s="4" t="s">
        <v>302</v>
      </c>
      <c r="F119" s="11">
        <v>12893</v>
      </c>
      <c r="G119" s="11">
        <v>35745</v>
      </c>
      <c r="H119" s="11">
        <v>339</v>
      </c>
      <c r="I119" s="4" t="s">
        <v>303</v>
      </c>
      <c r="J119" s="4">
        <v>4049</v>
      </c>
      <c r="K119" s="5" t="s">
        <v>304</v>
      </c>
      <c r="L119" s="7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</row>
    <row r="120" spans="1:27" ht="16.5" x14ac:dyDescent="0.6">
      <c r="A120" s="11">
        <v>24363</v>
      </c>
      <c r="B120" s="12">
        <v>33</v>
      </c>
      <c r="C120" s="12">
        <v>22</v>
      </c>
      <c r="D120" s="12">
        <v>25</v>
      </c>
      <c r="E120" s="4" t="s">
        <v>305</v>
      </c>
      <c r="F120" s="11">
        <v>12426</v>
      </c>
      <c r="G120" s="11">
        <v>33098</v>
      </c>
      <c r="H120" s="11">
        <v>422</v>
      </c>
      <c r="I120" s="4" t="s">
        <v>222</v>
      </c>
      <c r="J120" s="4">
        <v>6547</v>
      </c>
      <c r="K120" s="5" t="s">
        <v>306</v>
      </c>
      <c r="L120" s="7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</row>
    <row r="121" spans="1:27" ht="16.5" x14ac:dyDescent="0.6">
      <c r="A121" s="11">
        <v>33679</v>
      </c>
      <c r="B121" s="12">
        <v>60</v>
      </c>
      <c r="C121" s="12">
        <v>11</v>
      </c>
      <c r="D121" s="12">
        <v>85</v>
      </c>
      <c r="E121" s="4" t="s">
        <v>203</v>
      </c>
      <c r="F121" s="11">
        <v>12366</v>
      </c>
      <c r="G121" s="11">
        <v>34576</v>
      </c>
      <c r="H121" s="11">
        <v>378</v>
      </c>
      <c r="I121" s="4" t="s">
        <v>19</v>
      </c>
      <c r="J121" s="4">
        <v>9630</v>
      </c>
      <c r="K121" s="5" t="s">
        <v>307</v>
      </c>
      <c r="L121" s="7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</row>
    <row r="122" spans="1:27" ht="16.5" x14ac:dyDescent="0.6">
      <c r="A122" s="11">
        <v>36544</v>
      </c>
      <c r="B122" s="12">
        <v>17</v>
      </c>
      <c r="C122" s="12">
        <v>23</v>
      </c>
      <c r="D122" s="12">
        <v>9</v>
      </c>
      <c r="E122" s="4" t="s">
        <v>308</v>
      </c>
      <c r="F122" s="11">
        <v>14847</v>
      </c>
      <c r="G122" s="11">
        <v>39268</v>
      </c>
      <c r="H122" s="11">
        <v>498</v>
      </c>
      <c r="I122" s="4" t="s">
        <v>222</v>
      </c>
      <c r="J122" s="4">
        <v>55240</v>
      </c>
      <c r="K122" s="5" t="s">
        <v>309</v>
      </c>
      <c r="L122" s="7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</row>
    <row r="123" spans="1:27" ht="16.5" x14ac:dyDescent="0.6">
      <c r="A123" s="11">
        <v>18738</v>
      </c>
      <c r="B123" s="12">
        <v>103</v>
      </c>
      <c r="C123" s="12">
        <v>21</v>
      </c>
      <c r="D123" s="12">
        <v>95</v>
      </c>
      <c r="E123" s="4" t="s">
        <v>310</v>
      </c>
      <c r="F123" s="11">
        <v>11980</v>
      </c>
      <c r="G123" s="11">
        <v>33714</v>
      </c>
      <c r="H123" s="11">
        <v>459</v>
      </c>
      <c r="I123" s="4" t="s">
        <v>76</v>
      </c>
      <c r="J123" s="4">
        <v>2503</v>
      </c>
      <c r="K123" s="5" t="s">
        <v>311</v>
      </c>
      <c r="L123" s="7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</row>
    <row r="124" spans="1:27" ht="16.5" x14ac:dyDescent="0.6">
      <c r="A124" s="11">
        <v>37091</v>
      </c>
      <c r="B124" s="12">
        <v>76</v>
      </c>
      <c r="C124" s="12">
        <v>22</v>
      </c>
      <c r="D124" s="12">
        <v>149</v>
      </c>
      <c r="E124" s="4" t="s">
        <v>312</v>
      </c>
      <c r="F124" s="11">
        <v>14371</v>
      </c>
      <c r="G124" s="11">
        <v>41372</v>
      </c>
      <c r="H124" s="11">
        <v>419</v>
      </c>
      <c r="I124" s="4" t="s">
        <v>41</v>
      </c>
      <c r="J124" s="4">
        <v>11886</v>
      </c>
      <c r="K124" s="5" t="s">
        <v>313</v>
      </c>
      <c r="L124" s="7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 ht="16.5" x14ac:dyDescent="0.6">
      <c r="A125" s="11">
        <v>39138</v>
      </c>
      <c r="B125" s="12">
        <v>52</v>
      </c>
      <c r="C125" s="12">
        <v>12</v>
      </c>
      <c r="D125" s="12">
        <v>62</v>
      </c>
      <c r="E125" s="4" t="s">
        <v>314</v>
      </c>
      <c r="F125" s="11">
        <v>12332</v>
      </c>
      <c r="G125" s="11">
        <v>36914</v>
      </c>
      <c r="H125" s="11">
        <v>522</v>
      </c>
      <c r="I125" s="4" t="s">
        <v>31</v>
      </c>
      <c r="J125" s="4">
        <v>9067</v>
      </c>
      <c r="K125" s="5" t="s">
        <v>315</v>
      </c>
      <c r="L125" s="7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</row>
    <row r="126" spans="1:27" ht="16.5" x14ac:dyDescent="0.6">
      <c r="A126" s="11">
        <v>16789</v>
      </c>
      <c r="B126" s="12">
        <v>102</v>
      </c>
      <c r="C126" s="12">
        <v>8</v>
      </c>
      <c r="D126" s="12">
        <v>81</v>
      </c>
      <c r="E126" s="4" t="s">
        <v>316</v>
      </c>
      <c r="F126" s="11">
        <v>11572</v>
      </c>
      <c r="G126" s="11">
        <v>33817</v>
      </c>
      <c r="H126" s="11">
        <v>435</v>
      </c>
      <c r="I126" s="4" t="s">
        <v>317</v>
      </c>
      <c r="J126" s="4">
        <v>11932</v>
      </c>
      <c r="K126" s="5" t="s">
        <v>318</v>
      </c>
      <c r="L126" s="7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</row>
    <row r="127" spans="1:27" ht="16.5" x14ac:dyDescent="0.6">
      <c r="A127" s="11">
        <v>29514</v>
      </c>
      <c r="B127" s="12">
        <v>99</v>
      </c>
      <c r="C127" s="12">
        <v>18</v>
      </c>
      <c r="D127" s="12">
        <v>79</v>
      </c>
      <c r="E127" s="4" t="s">
        <v>319</v>
      </c>
      <c r="F127" s="11">
        <v>14065</v>
      </c>
      <c r="G127" s="11">
        <v>39842</v>
      </c>
      <c r="H127" s="11">
        <v>443</v>
      </c>
      <c r="I127" s="4" t="s">
        <v>82</v>
      </c>
      <c r="J127" s="4">
        <v>6071</v>
      </c>
      <c r="K127" s="5" t="s">
        <v>320</v>
      </c>
      <c r="L127" s="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</row>
    <row r="128" spans="1:27" ht="16.5" x14ac:dyDescent="0.6">
      <c r="A128" s="11">
        <v>32136</v>
      </c>
      <c r="B128" s="12">
        <v>95</v>
      </c>
      <c r="C128" s="12">
        <v>16</v>
      </c>
      <c r="D128" s="12">
        <v>77</v>
      </c>
      <c r="E128" s="4" t="s">
        <v>321</v>
      </c>
      <c r="F128" s="11">
        <v>15983</v>
      </c>
      <c r="G128" s="11">
        <v>45447</v>
      </c>
      <c r="H128" s="11">
        <v>567</v>
      </c>
      <c r="I128" s="4" t="s">
        <v>149</v>
      </c>
      <c r="J128" s="4">
        <v>55101</v>
      </c>
      <c r="K128" s="5" t="s">
        <v>322</v>
      </c>
      <c r="L128" s="7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</row>
    <row r="129" spans="1:27" ht="16.5" x14ac:dyDescent="0.6">
      <c r="A129" s="11">
        <v>30555</v>
      </c>
      <c r="B129" s="12">
        <v>75</v>
      </c>
      <c r="C129" s="12">
        <v>25</v>
      </c>
      <c r="D129" s="12">
        <v>101</v>
      </c>
      <c r="E129" s="4" t="s">
        <v>323</v>
      </c>
      <c r="F129" s="11">
        <v>8141</v>
      </c>
      <c r="G129" s="11">
        <v>22126</v>
      </c>
      <c r="H129" s="11">
        <v>414</v>
      </c>
      <c r="I129" s="4" t="s">
        <v>324</v>
      </c>
      <c r="J129" s="4">
        <v>5497</v>
      </c>
      <c r="K129" s="5" t="s">
        <v>325</v>
      </c>
      <c r="L129" s="7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</row>
    <row r="130" spans="1:27" ht="16.5" x14ac:dyDescent="0.6">
      <c r="A130" s="11">
        <v>38561</v>
      </c>
      <c r="B130" s="12">
        <v>108</v>
      </c>
      <c r="C130" s="12">
        <v>20</v>
      </c>
      <c r="D130" s="12">
        <v>147</v>
      </c>
      <c r="E130" s="4" t="s">
        <v>326</v>
      </c>
      <c r="F130" s="11">
        <v>13058</v>
      </c>
      <c r="G130" s="11">
        <v>35961</v>
      </c>
      <c r="H130" s="11">
        <v>500</v>
      </c>
      <c r="I130" s="4" t="s">
        <v>58</v>
      </c>
      <c r="J130" s="4">
        <v>55236</v>
      </c>
      <c r="K130" s="5" t="s">
        <v>327</v>
      </c>
      <c r="L130" s="7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</row>
    <row r="131" spans="1:27" ht="16.5" x14ac:dyDescent="0.6">
      <c r="A131" s="11">
        <v>38960</v>
      </c>
      <c r="B131" s="12">
        <v>8</v>
      </c>
      <c r="C131" s="12">
        <v>26</v>
      </c>
      <c r="D131" s="12">
        <v>11</v>
      </c>
      <c r="E131" s="4" t="s">
        <v>328</v>
      </c>
      <c r="F131" s="11">
        <v>12993</v>
      </c>
      <c r="G131" s="11">
        <v>34660</v>
      </c>
      <c r="H131" s="11">
        <v>343</v>
      </c>
      <c r="I131" s="4" t="s">
        <v>168</v>
      </c>
      <c r="J131" s="4">
        <v>8564</v>
      </c>
      <c r="K131" s="5" t="s">
        <v>329</v>
      </c>
      <c r="L131" s="7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</row>
    <row r="132" spans="1:27" ht="16.5" x14ac:dyDescent="0.6">
      <c r="A132" s="11">
        <v>43782</v>
      </c>
      <c r="B132" s="12">
        <v>54</v>
      </c>
      <c r="C132" s="12">
        <v>21</v>
      </c>
      <c r="D132" s="12">
        <v>28</v>
      </c>
      <c r="E132" s="4" t="s">
        <v>330</v>
      </c>
      <c r="F132" s="11">
        <v>13466</v>
      </c>
      <c r="G132" s="11">
        <v>40434</v>
      </c>
      <c r="H132" s="11">
        <v>438</v>
      </c>
      <c r="I132" s="4" t="s">
        <v>61</v>
      </c>
      <c r="J132" s="4">
        <v>55036</v>
      </c>
      <c r="K132" s="5" t="s">
        <v>331</v>
      </c>
      <c r="L132" s="7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</row>
    <row r="133" spans="1:27" ht="16.5" x14ac:dyDescent="0.6">
      <c r="A133" s="11">
        <v>35287</v>
      </c>
      <c r="B133" s="12">
        <v>64</v>
      </c>
      <c r="C133" s="12">
        <v>34</v>
      </c>
      <c r="D133" s="12">
        <v>85</v>
      </c>
      <c r="E133" s="4" t="s">
        <v>332</v>
      </c>
      <c r="F133" s="11">
        <v>13371</v>
      </c>
      <c r="G133" s="11">
        <v>40954</v>
      </c>
      <c r="H133" s="11">
        <v>432</v>
      </c>
      <c r="I133" s="4" t="s">
        <v>25</v>
      </c>
      <c r="J133" s="4">
        <v>5514</v>
      </c>
      <c r="K133" s="5" t="s">
        <v>333</v>
      </c>
      <c r="L133" s="7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</row>
    <row r="134" spans="1:27" ht="16.5" x14ac:dyDescent="0.6">
      <c r="A134" s="11">
        <v>37660</v>
      </c>
      <c r="B134" s="12">
        <v>66</v>
      </c>
      <c r="C134" s="12">
        <v>15</v>
      </c>
      <c r="D134" s="12">
        <v>77</v>
      </c>
      <c r="E134" s="4" t="s">
        <v>334</v>
      </c>
      <c r="F134" s="11">
        <v>14009</v>
      </c>
      <c r="G134" s="11">
        <v>40638</v>
      </c>
      <c r="H134" s="11">
        <v>457</v>
      </c>
      <c r="I134" s="4" t="s">
        <v>181</v>
      </c>
      <c r="J134" s="4">
        <v>11789</v>
      </c>
      <c r="K134" s="5" t="s">
        <v>335</v>
      </c>
      <c r="L134" s="7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</row>
    <row r="135" spans="1:27" ht="16.5" x14ac:dyDescent="0.6">
      <c r="A135" s="11">
        <v>34077</v>
      </c>
      <c r="B135" s="12">
        <v>49</v>
      </c>
      <c r="C135" s="12">
        <v>20</v>
      </c>
      <c r="D135" s="12">
        <v>80</v>
      </c>
      <c r="E135" s="4" t="s">
        <v>336</v>
      </c>
      <c r="F135" s="11">
        <v>15015</v>
      </c>
      <c r="G135" s="11">
        <v>44402</v>
      </c>
      <c r="H135" s="11">
        <v>457</v>
      </c>
      <c r="I135" s="4" t="s">
        <v>44</v>
      </c>
      <c r="J135" s="4">
        <v>7512</v>
      </c>
      <c r="K135" s="5" t="s">
        <v>337</v>
      </c>
      <c r="L135" s="7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</row>
    <row r="136" spans="1:27" ht="16.5" x14ac:dyDescent="0.6">
      <c r="A136" s="11">
        <v>39333</v>
      </c>
      <c r="B136" s="12">
        <v>74</v>
      </c>
      <c r="C136" s="12">
        <v>21</v>
      </c>
      <c r="D136" s="12">
        <v>101</v>
      </c>
      <c r="E136" s="4" t="s">
        <v>338</v>
      </c>
      <c r="F136" s="11">
        <v>12146</v>
      </c>
      <c r="G136" s="11">
        <v>32761</v>
      </c>
      <c r="H136" s="11">
        <v>453</v>
      </c>
      <c r="I136" s="4" t="s">
        <v>73</v>
      </c>
      <c r="J136" s="4">
        <v>11778</v>
      </c>
      <c r="K136" s="5" t="s">
        <v>339</v>
      </c>
      <c r="L136" s="7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</row>
    <row r="137" spans="1:27" ht="16.5" x14ac:dyDescent="0.6">
      <c r="A137" s="11">
        <v>26459</v>
      </c>
      <c r="B137" s="12">
        <v>87</v>
      </c>
      <c r="C137" s="12">
        <v>19</v>
      </c>
      <c r="D137" s="12">
        <v>145</v>
      </c>
      <c r="E137" s="4" t="s">
        <v>340</v>
      </c>
      <c r="F137" s="11">
        <v>10401</v>
      </c>
      <c r="G137" s="11">
        <v>26292</v>
      </c>
      <c r="H137" s="11">
        <v>436</v>
      </c>
      <c r="I137" s="4" t="s">
        <v>341</v>
      </c>
      <c r="J137" s="4">
        <v>55086</v>
      </c>
      <c r="K137" s="5" t="s">
        <v>342</v>
      </c>
      <c r="L137" s="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</row>
    <row r="138" spans="1:27" ht="16.5" x14ac:dyDescent="0.6">
      <c r="A138" s="11">
        <v>30131</v>
      </c>
      <c r="B138" s="12">
        <v>83</v>
      </c>
      <c r="C138" s="12">
        <v>15</v>
      </c>
      <c r="D138" s="12">
        <v>83</v>
      </c>
      <c r="E138" s="4" t="s">
        <v>343</v>
      </c>
      <c r="F138" s="11">
        <v>17135</v>
      </c>
      <c r="G138" s="11">
        <v>44538</v>
      </c>
      <c r="H138" s="11">
        <v>502</v>
      </c>
      <c r="I138" s="4" t="s">
        <v>181</v>
      </c>
      <c r="J138" s="4">
        <v>10705</v>
      </c>
      <c r="K138" s="5" t="s">
        <v>344</v>
      </c>
      <c r="L138" s="7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</row>
    <row r="139" spans="1:27" ht="16.5" x14ac:dyDescent="0.6">
      <c r="A139" s="11">
        <v>40181</v>
      </c>
      <c r="B139" s="12">
        <v>30</v>
      </c>
      <c r="C139" s="12">
        <v>24</v>
      </c>
      <c r="D139" s="12">
        <v>78</v>
      </c>
      <c r="E139" s="4" t="s">
        <v>345</v>
      </c>
      <c r="F139" s="11">
        <v>8556</v>
      </c>
      <c r="G139" s="11">
        <v>23141</v>
      </c>
      <c r="H139" s="11">
        <v>370</v>
      </c>
      <c r="I139" s="4" t="s">
        <v>16</v>
      </c>
      <c r="J139" s="4">
        <v>3628</v>
      </c>
      <c r="K139" s="5" t="s">
        <v>346</v>
      </c>
      <c r="L139" s="7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</row>
    <row r="140" spans="1:27" ht="16.5" x14ac:dyDescent="0.6">
      <c r="A140" s="11">
        <v>38007</v>
      </c>
      <c r="B140" s="12">
        <v>19</v>
      </c>
      <c r="C140" s="12">
        <v>19</v>
      </c>
      <c r="D140" s="12">
        <v>19</v>
      </c>
      <c r="E140" s="4" t="s">
        <v>347</v>
      </c>
      <c r="F140" s="11">
        <v>11643</v>
      </c>
      <c r="G140" s="11">
        <v>35429</v>
      </c>
      <c r="H140" s="11">
        <v>478</v>
      </c>
      <c r="I140" s="4" t="s">
        <v>257</v>
      </c>
      <c r="J140" s="4">
        <v>7142</v>
      </c>
      <c r="K140" s="5" t="s">
        <v>348</v>
      </c>
      <c r="L140" s="7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</row>
    <row r="141" spans="1:27" ht="16.5" x14ac:dyDescent="0.6">
      <c r="A141" s="11">
        <v>46825</v>
      </c>
      <c r="B141" s="12">
        <v>24</v>
      </c>
      <c r="C141" s="12">
        <v>16</v>
      </c>
      <c r="D141" s="12">
        <v>55</v>
      </c>
      <c r="E141" s="4" t="s">
        <v>349</v>
      </c>
      <c r="F141" s="11">
        <v>10365</v>
      </c>
      <c r="G141" s="11">
        <v>29934</v>
      </c>
      <c r="H141" s="11">
        <v>453</v>
      </c>
      <c r="I141" s="4" t="s">
        <v>350</v>
      </c>
      <c r="J141" s="4">
        <v>10051</v>
      </c>
      <c r="K141" s="5" t="s">
        <v>351</v>
      </c>
      <c r="L141" s="7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</row>
    <row r="142" spans="1:27" ht="16.5" x14ac:dyDescent="0.6">
      <c r="A142" s="11">
        <v>28772</v>
      </c>
      <c r="B142" s="12">
        <v>385</v>
      </c>
      <c r="C142" s="12">
        <v>27</v>
      </c>
      <c r="D142" s="12">
        <v>93</v>
      </c>
      <c r="E142" s="4" t="s">
        <v>352</v>
      </c>
      <c r="F142" s="11">
        <v>11774</v>
      </c>
      <c r="G142" s="11">
        <v>33766</v>
      </c>
      <c r="H142" s="11">
        <v>425</v>
      </c>
      <c r="I142" s="4" t="s">
        <v>353</v>
      </c>
      <c r="J142" s="4">
        <v>55151</v>
      </c>
      <c r="K142" s="5" t="s">
        <v>239</v>
      </c>
      <c r="L142" s="7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</row>
    <row r="143" spans="1:27" ht="16.5" x14ac:dyDescent="0.6">
      <c r="A143" s="11">
        <v>41032</v>
      </c>
      <c r="B143" s="12">
        <v>95</v>
      </c>
      <c r="C143" s="12">
        <v>21</v>
      </c>
      <c r="D143" s="12">
        <v>87</v>
      </c>
      <c r="E143" s="4" t="s">
        <v>354</v>
      </c>
      <c r="F143" s="11">
        <v>14509</v>
      </c>
      <c r="G143" s="11">
        <v>41679</v>
      </c>
      <c r="H143" s="11">
        <v>443</v>
      </c>
      <c r="I143" s="4" t="s">
        <v>171</v>
      </c>
      <c r="J143" s="4">
        <v>10880</v>
      </c>
      <c r="K143" s="5" t="s">
        <v>355</v>
      </c>
      <c r="L143" s="7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</row>
    <row r="144" spans="1:27" ht="16.5" x14ac:dyDescent="0.6">
      <c r="A144" s="11">
        <v>35620</v>
      </c>
      <c r="B144" s="12">
        <v>130</v>
      </c>
      <c r="C144" s="12">
        <v>27</v>
      </c>
      <c r="D144" s="12">
        <v>87</v>
      </c>
      <c r="E144" s="4" t="s">
        <v>356</v>
      </c>
      <c r="F144" s="11">
        <v>14619</v>
      </c>
      <c r="G144" s="11">
        <v>42271</v>
      </c>
      <c r="H144" s="11">
        <v>592</v>
      </c>
      <c r="I144" s="4" t="s">
        <v>219</v>
      </c>
      <c r="J144" s="4">
        <v>5210</v>
      </c>
      <c r="K144" s="5" t="s">
        <v>357</v>
      </c>
      <c r="L144" s="7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</row>
    <row r="145" spans="1:27" ht="16.5" x14ac:dyDescent="0.6">
      <c r="A145" s="11">
        <v>44642</v>
      </c>
      <c r="B145" s="12">
        <v>57</v>
      </c>
      <c r="C145" s="12">
        <v>33</v>
      </c>
      <c r="D145" s="12">
        <v>74</v>
      </c>
      <c r="E145" s="4" t="s">
        <v>358</v>
      </c>
      <c r="F145" s="11">
        <v>27192</v>
      </c>
      <c r="G145" s="11">
        <v>71672</v>
      </c>
      <c r="H145" s="11">
        <v>743</v>
      </c>
      <c r="I145" s="4" t="s">
        <v>137</v>
      </c>
      <c r="J145" s="4">
        <v>5068</v>
      </c>
      <c r="K145" s="5" t="s">
        <v>359</v>
      </c>
      <c r="L145" s="7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</row>
    <row r="146" spans="1:27" ht="16.5" x14ac:dyDescent="0.6">
      <c r="A146" s="11">
        <v>30689</v>
      </c>
      <c r="B146" s="12">
        <v>339</v>
      </c>
      <c r="C146" s="12">
        <v>28</v>
      </c>
      <c r="D146" s="12">
        <v>141</v>
      </c>
      <c r="E146" s="4" t="s">
        <v>360</v>
      </c>
      <c r="F146" s="11">
        <v>24008</v>
      </c>
      <c r="G146" s="11">
        <v>69037</v>
      </c>
      <c r="H146" s="11">
        <v>840</v>
      </c>
      <c r="I146" s="4" t="s">
        <v>22</v>
      </c>
      <c r="J146" s="4">
        <v>4620</v>
      </c>
      <c r="K146" s="5" t="s">
        <v>361</v>
      </c>
      <c r="L146" s="7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</row>
    <row r="147" spans="1:27" ht="16.5" x14ac:dyDescent="0.6">
      <c r="A147" s="11">
        <v>27352</v>
      </c>
      <c r="B147" s="12">
        <v>4</v>
      </c>
      <c r="C147" s="12">
        <v>29</v>
      </c>
      <c r="D147" s="12">
        <v>23</v>
      </c>
      <c r="E147" s="4" t="s">
        <v>362</v>
      </c>
      <c r="F147" s="11">
        <v>11478</v>
      </c>
      <c r="G147" s="11">
        <v>28908</v>
      </c>
      <c r="H147" s="11">
        <v>432</v>
      </c>
      <c r="I147" s="4" t="s">
        <v>363</v>
      </c>
      <c r="J147" s="4">
        <v>3764</v>
      </c>
      <c r="K147" s="5" t="s">
        <v>364</v>
      </c>
      <c r="L147" s="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 ht="16.5" x14ac:dyDescent="0.6">
      <c r="A148" s="11">
        <v>38947</v>
      </c>
      <c r="B148" s="12">
        <v>104</v>
      </c>
      <c r="C148" s="12">
        <v>20</v>
      </c>
      <c r="D148" s="12">
        <v>194</v>
      </c>
      <c r="E148" s="4" t="s">
        <v>365</v>
      </c>
      <c r="F148" s="11">
        <v>7298</v>
      </c>
      <c r="G148" s="11">
        <v>16218</v>
      </c>
      <c r="H148" s="11">
        <v>311</v>
      </c>
      <c r="I148" s="4" t="s">
        <v>366</v>
      </c>
      <c r="J148" s="4">
        <v>11665</v>
      </c>
      <c r="K148" s="5" t="s">
        <v>367</v>
      </c>
      <c r="L148" s="7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</row>
    <row r="149" spans="1:27" ht="16.5" x14ac:dyDescent="0.6">
      <c r="A149" s="11">
        <v>29920</v>
      </c>
      <c r="B149" s="12">
        <v>60</v>
      </c>
      <c r="C149" s="12">
        <v>31</v>
      </c>
      <c r="D149" s="12">
        <v>72</v>
      </c>
      <c r="E149" s="4" t="s">
        <v>145</v>
      </c>
      <c r="F149" s="11">
        <v>11372</v>
      </c>
      <c r="G149" s="11">
        <v>29021</v>
      </c>
      <c r="H149" s="11">
        <v>447</v>
      </c>
      <c r="I149" s="4" t="s">
        <v>368</v>
      </c>
      <c r="J149" s="4">
        <v>3613</v>
      </c>
      <c r="K149" s="5" t="s">
        <v>369</v>
      </c>
      <c r="L149" s="7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</row>
    <row r="150" spans="1:27" ht="16.5" x14ac:dyDescent="0.6">
      <c r="A150" s="11">
        <v>27345</v>
      </c>
      <c r="B150" s="12">
        <v>52</v>
      </c>
      <c r="C150" s="12">
        <v>9</v>
      </c>
      <c r="D150" s="12">
        <v>76</v>
      </c>
      <c r="E150" s="4" t="s">
        <v>119</v>
      </c>
      <c r="F150" s="11">
        <v>10902</v>
      </c>
      <c r="G150" s="11">
        <v>30420</v>
      </c>
      <c r="H150" s="11">
        <v>444</v>
      </c>
      <c r="I150" s="4" t="s">
        <v>106</v>
      </c>
      <c r="J150" s="4">
        <v>3298</v>
      </c>
      <c r="K150" s="5" t="s">
        <v>370</v>
      </c>
      <c r="L150" s="7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27" ht="16.5" x14ac:dyDescent="0.6">
      <c r="A151" s="11">
        <v>27259</v>
      </c>
      <c r="B151" s="12">
        <v>184</v>
      </c>
      <c r="C151" s="12">
        <v>29</v>
      </c>
      <c r="D151" s="12">
        <v>104</v>
      </c>
      <c r="E151" s="4" t="s">
        <v>371</v>
      </c>
      <c r="F151" s="11">
        <v>17084</v>
      </c>
      <c r="G151" s="11">
        <v>46632</v>
      </c>
      <c r="H151" s="11">
        <v>560</v>
      </c>
      <c r="I151" s="4" t="s">
        <v>241</v>
      </c>
      <c r="J151" s="4">
        <v>6448</v>
      </c>
      <c r="K151" s="5" t="s">
        <v>372</v>
      </c>
      <c r="L151" s="7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</row>
    <row r="152" spans="1:27" ht="16.5" x14ac:dyDescent="0.6">
      <c r="A152" s="11">
        <v>29823</v>
      </c>
      <c r="B152" s="12">
        <v>246</v>
      </c>
      <c r="C152" s="12">
        <v>22</v>
      </c>
      <c r="D152" s="12">
        <v>225</v>
      </c>
      <c r="E152" s="4" t="s">
        <v>373</v>
      </c>
      <c r="F152" s="11">
        <v>30718</v>
      </c>
      <c r="G152" s="11">
        <v>84683</v>
      </c>
      <c r="H152" s="11">
        <v>2.048</v>
      </c>
      <c r="I152" s="4" t="s">
        <v>111</v>
      </c>
      <c r="J152" s="4">
        <v>11910</v>
      </c>
      <c r="K152" s="5" t="s">
        <v>374</v>
      </c>
      <c r="L152" s="7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</row>
    <row r="153" spans="1:27" ht="16.5" x14ac:dyDescent="0.6">
      <c r="A153" s="11">
        <v>32884</v>
      </c>
      <c r="B153" s="12">
        <v>72</v>
      </c>
      <c r="C153" s="12">
        <v>27</v>
      </c>
      <c r="D153" s="12">
        <v>27</v>
      </c>
      <c r="E153" s="4" t="s">
        <v>375</v>
      </c>
      <c r="F153" s="11">
        <v>13478</v>
      </c>
      <c r="G153" s="11">
        <v>35144</v>
      </c>
      <c r="H153" s="11">
        <v>440</v>
      </c>
      <c r="I153" s="4" t="s">
        <v>149</v>
      </c>
      <c r="J153" s="4">
        <v>7600</v>
      </c>
      <c r="K153" s="5" t="s">
        <v>376</v>
      </c>
      <c r="L153" s="7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</row>
    <row r="154" spans="1:27" ht="16.5" x14ac:dyDescent="0.6">
      <c r="A154" s="11">
        <v>39104</v>
      </c>
      <c r="B154" s="12">
        <v>64</v>
      </c>
      <c r="C154" s="12">
        <v>22</v>
      </c>
      <c r="D154" s="12">
        <v>103</v>
      </c>
      <c r="E154" s="4" t="s">
        <v>377</v>
      </c>
      <c r="F154" s="11">
        <v>11029</v>
      </c>
      <c r="G154" s="11">
        <v>29108</v>
      </c>
      <c r="H154" s="11">
        <v>402</v>
      </c>
      <c r="I154" s="4" t="s">
        <v>73</v>
      </c>
      <c r="J154" s="4">
        <v>5442</v>
      </c>
      <c r="K154" s="5" t="s">
        <v>378</v>
      </c>
      <c r="L154" s="7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</row>
    <row r="155" spans="1:27" ht="16.5" x14ac:dyDescent="0.6">
      <c r="A155" s="11">
        <v>41214</v>
      </c>
      <c r="B155" s="12">
        <v>90</v>
      </c>
      <c r="C155" s="12">
        <v>12</v>
      </c>
      <c r="D155" s="12">
        <v>84</v>
      </c>
      <c r="E155" s="4" t="s">
        <v>379</v>
      </c>
      <c r="F155" s="11">
        <v>11980</v>
      </c>
      <c r="G155" s="11">
        <v>34415</v>
      </c>
      <c r="H155" s="11">
        <v>439</v>
      </c>
      <c r="I155" s="4" t="s">
        <v>222</v>
      </c>
      <c r="J155" s="4">
        <v>5699</v>
      </c>
      <c r="K155" s="5" t="s">
        <v>380</v>
      </c>
      <c r="L155" s="7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</row>
    <row r="156" spans="1:27" ht="16.5" x14ac:dyDescent="0.6">
      <c r="A156" s="11">
        <v>35373</v>
      </c>
      <c r="B156" s="12">
        <v>150</v>
      </c>
      <c r="C156" s="12">
        <v>13</v>
      </c>
      <c r="D156" s="12">
        <v>152</v>
      </c>
      <c r="E156" s="4" t="s">
        <v>381</v>
      </c>
      <c r="F156" s="11">
        <v>13058</v>
      </c>
      <c r="G156" s="11">
        <v>36416</v>
      </c>
      <c r="H156" s="11">
        <v>373</v>
      </c>
      <c r="I156" s="4" t="s">
        <v>176</v>
      </c>
      <c r="J156" s="4">
        <v>7044</v>
      </c>
      <c r="K156" s="5" t="s">
        <v>382</v>
      </c>
      <c r="L156" s="7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</row>
    <row r="157" spans="1:27" ht="16.5" x14ac:dyDescent="0.6">
      <c r="A157" s="11">
        <v>36607</v>
      </c>
      <c r="B157" s="12">
        <v>140</v>
      </c>
      <c r="C157" s="12">
        <v>24</v>
      </c>
      <c r="D157" s="12">
        <v>167</v>
      </c>
      <c r="E157" s="4" t="s">
        <v>383</v>
      </c>
      <c r="F157" s="11">
        <v>10874</v>
      </c>
      <c r="G157" s="11">
        <v>28464</v>
      </c>
      <c r="H157" s="11">
        <v>371</v>
      </c>
      <c r="I157" s="4" t="s">
        <v>64</v>
      </c>
      <c r="J157" s="4">
        <v>11773</v>
      </c>
      <c r="K157" s="5" t="s">
        <v>384</v>
      </c>
      <c r="L157" s="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</row>
    <row r="158" spans="1:27" ht="16.5" x14ac:dyDescent="0.6">
      <c r="A158" s="11">
        <v>39082</v>
      </c>
      <c r="B158" s="12">
        <v>74</v>
      </c>
      <c r="C158" s="12">
        <v>16</v>
      </c>
      <c r="D158" s="12">
        <v>96</v>
      </c>
      <c r="E158" s="4" t="s">
        <v>385</v>
      </c>
      <c r="F158" s="11">
        <v>13071</v>
      </c>
      <c r="G158" s="11">
        <v>36400</v>
      </c>
      <c r="H158" s="11">
        <v>470</v>
      </c>
      <c r="I158" s="4" t="s">
        <v>70</v>
      </c>
      <c r="J158" s="4">
        <v>3637</v>
      </c>
      <c r="K158" s="5" t="s">
        <v>386</v>
      </c>
      <c r="L158" s="7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</row>
    <row r="159" spans="1:27" ht="16.5" x14ac:dyDescent="0.6">
      <c r="A159" s="11">
        <v>43546</v>
      </c>
      <c r="B159" s="12">
        <v>173</v>
      </c>
      <c r="C159" s="12">
        <v>22</v>
      </c>
      <c r="D159" s="12">
        <v>108</v>
      </c>
      <c r="E159" s="4" t="s">
        <v>387</v>
      </c>
      <c r="F159" s="11">
        <v>28143</v>
      </c>
      <c r="G159" s="11">
        <v>76361</v>
      </c>
      <c r="H159" s="11">
        <v>753</v>
      </c>
      <c r="I159" s="4" t="s">
        <v>225</v>
      </c>
      <c r="J159" s="4">
        <v>4477</v>
      </c>
      <c r="K159" s="5" t="s">
        <v>388</v>
      </c>
      <c r="L159" s="7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</row>
    <row r="160" spans="1:27" ht="16.5" x14ac:dyDescent="0.6">
      <c r="A160" s="11">
        <v>44950</v>
      </c>
      <c r="B160" s="12">
        <v>65</v>
      </c>
      <c r="C160" s="12">
        <v>23</v>
      </c>
      <c r="D160" s="12">
        <v>27</v>
      </c>
      <c r="E160" s="4" t="s">
        <v>389</v>
      </c>
      <c r="F160" s="11">
        <v>11501</v>
      </c>
      <c r="G160" s="11">
        <v>33356</v>
      </c>
      <c r="H160" s="11">
        <v>388</v>
      </c>
      <c r="I160" s="4" t="s">
        <v>92</v>
      </c>
      <c r="J160" s="4">
        <v>1935</v>
      </c>
      <c r="K160" s="5" t="s">
        <v>390</v>
      </c>
      <c r="L160" s="7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</row>
    <row r="161" spans="1:27" ht="16.5" x14ac:dyDescent="0.6">
      <c r="A161" s="11">
        <v>46169</v>
      </c>
      <c r="B161" s="12">
        <v>206</v>
      </c>
      <c r="C161" s="12">
        <v>31</v>
      </c>
      <c r="D161" s="12">
        <v>95</v>
      </c>
      <c r="E161" s="4" t="s">
        <v>391</v>
      </c>
      <c r="F161" s="11">
        <v>10837</v>
      </c>
      <c r="G161" s="11">
        <v>31541</v>
      </c>
      <c r="H161" s="11">
        <v>375</v>
      </c>
      <c r="I161" s="4" t="s">
        <v>159</v>
      </c>
      <c r="J161" s="4">
        <v>11589</v>
      </c>
      <c r="K161" s="5" t="s">
        <v>392</v>
      </c>
      <c r="L161" s="7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</row>
    <row r="162" spans="1:27" ht="16.5" x14ac:dyDescent="0.6">
      <c r="A162" s="11">
        <v>60757</v>
      </c>
      <c r="B162" s="12">
        <v>28</v>
      </c>
      <c r="C162" s="12">
        <v>30</v>
      </c>
      <c r="D162" s="12">
        <v>109</v>
      </c>
      <c r="E162" s="4" t="s">
        <v>393</v>
      </c>
      <c r="F162" s="11">
        <v>11490</v>
      </c>
      <c r="G162" s="11">
        <v>41480</v>
      </c>
      <c r="H162" s="11">
        <v>384</v>
      </c>
      <c r="I162" s="4" t="s">
        <v>394</v>
      </c>
      <c r="J162" s="4">
        <v>9645</v>
      </c>
      <c r="K162" s="5" t="s">
        <v>395</v>
      </c>
      <c r="L162" s="7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</row>
    <row r="163" spans="1:27" ht="16.5" x14ac:dyDescent="0.6">
      <c r="A163" s="11">
        <v>26673</v>
      </c>
      <c r="B163" s="12">
        <v>54</v>
      </c>
      <c r="C163" s="12">
        <v>14</v>
      </c>
      <c r="D163" s="12">
        <v>80</v>
      </c>
      <c r="E163" s="4" t="s">
        <v>396</v>
      </c>
      <c r="F163" s="11">
        <v>12283</v>
      </c>
      <c r="G163" s="11">
        <v>36755</v>
      </c>
      <c r="H163" s="11">
        <v>424</v>
      </c>
      <c r="I163" s="4" t="s">
        <v>67</v>
      </c>
      <c r="J163" s="4">
        <v>55160</v>
      </c>
      <c r="K163" s="5" t="s">
        <v>397</v>
      </c>
      <c r="L163" s="7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</row>
    <row r="164" spans="1:27" ht="16.5" x14ac:dyDescent="0.6">
      <c r="A164" s="11">
        <v>22486</v>
      </c>
      <c r="B164" s="12">
        <v>67</v>
      </c>
      <c r="C164" s="12">
        <v>17</v>
      </c>
      <c r="D164" s="12">
        <v>86</v>
      </c>
      <c r="E164" s="4" t="s">
        <v>398</v>
      </c>
      <c r="F164" s="11">
        <v>13273</v>
      </c>
      <c r="G164" s="11">
        <v>33651</v>
      </c>
      <c r="H164" s="11">
        <v>421</v>
      </c>
      <c r="I164" s="4" t="s">
        <v>149</v>
      </c>
      <c r="J164" s="4">
        <v>55200</v>
      </c>
      <c r="K164" s="5" t="s">
        <v>399</v>
      </c>
      <c r="L164" s="7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</row>
    <row r="165" spans="1:27" ht="16.5" x14ac:dyDescent="0.6">
      <c r="A165" s="11">
        <v>33189</v>
      </c>
      <c r="B165" s="12">
        <v>48</v>
      </c>
      <c r="C165" s="12">
        <v>12</v>
      </c>
      <c r="D165" s="12">
        <v>87</v>
      </c>
      <c r="E165" s="4" t="s">
        <v>400</v>
      </c>
      <c r="F165" s="11">
        <v>11971</v>
      </c>
      <c r="G165" s="11">
        <v>37423</v>
      </c>
      <c r="H165" s="11">
        <v>481</v>
      </c>
      <c r="I165" s="4" t="s">
        <v>317</v>
      </c>
      <c r="J165" s="4">
        <v>11131</v>
      </c>
      <c r="K165" s="5" t="s">
        <v>401</v>
      </c>
      <c r="L165" s="7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</row>
    <row r="166" spans="1:27" ht="16.5" x14ac:dyDescent="0.6">
      <c r="A166" s="11">
        <v>35479</v>
      </c>
      <c r="B166" s="12">
        <v>279</v>
      </c>
      <c r="C166" s="12">
        <v>31</v>
      </c>
      <c r="D166" s="12">
        <v>88</v>
      </c>
      <c r="E166" s="4" t="s">
        <v>263</v>
      </c>
      <c r="F166" s="11">
        <v>16937</v>
      </c>
      <c r="G166" s="11">
        <v>43418</v>
      </c>
      <c r="H166" s="11">
        <v>572</v>
      </c>
      <c r="I166" s="4" t="s">
        <v>209</v>
      </c>
      <c r="J166" s="4">
        <v>10340</v>
      </c>
      <c r="K166" s="5" t="s">
        <v>402</v>
      </c>
      <c r="L166" s="7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</row>
    <row r="167" spans="1:27" ht="16.5" x14ac:dyDescent="0.6">
      <c r="A167" s="11">
        <v>31732</v>
      </c>
      <c r="B167" s="12">
        <v>131</v>
      </c>
      <c r="C167" s="12">
        <v>18</v>
      </c>
      <c r="D167" s="12">
        <v>92</v>
      </c>
      <c r="E167" s="4" t="s">
        <v>403</v>
      </c>
      <c r="F167" s="11">
        <v>24791</v>
      </c>
      <c r="G167" s="11">
        <v>70840</v>
      </c>
      <c r="H167" s="11">
        <v>630</v>
      </c>
      <c r="I167" s="4" t="s">
        <v>404</v>
      </c>
      <c r="J167" s="4">
        <v>11823</v>
      </c>
      <c r="K167" s="5" t="s">
        <v>405</v>
      </c>
      <c r="L167" s="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</row>
    <row r="168" spans="1:27" ht="16.5" x14ac:dyDescent="0.6">
      <c r="A168" s="11">
        <v>39035</v>
      </c>
      <c r="B168" s="12">
        <v>56</v>
      </c>
      <c r="C168" s="12">
        <v>17</v>
      </c>
      <c r="D168" s="12">
        <v>83</v>
      </c>
      <c r="E168" s="4" t="s">
        <v>406</v>
      </c>
      <c r="F168" s="11">
        <v>32750</v>
      </c>
      <c r="G168" s="11">
        <v>92980</v>
      </c>
      <c r="H168" s="11">
        <v>860</v>
      </c>
      <c r="I168" s="4" t="s">
        <v>394</v>
      </c>
      <c r="J168" s="4">
        <v>11578</v>
      </c>
      <c r="K168" s="5" t="s">
        <v>407</v>
      </c>
      <c r="L168" s="7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</row>
    <row r="169" spans="1:27" ht="16.5" x14ac:dyDescent="0.6">
      <c r="A169" s="11">
        <v>34330</v>
      </c>
      <c r="B169" s="12">
        <v>16</v>
      </c>
      <c r="C169" s="12">
        <v>29</v>
      </c>
      <c r="D169" s="12">
        <v>8</v>
      </c>
      <c r="E169" s="4" t="s">
        <v>408</v>
      </c>
      <c r="F169" s="11">
        <v>10685</v>
      </c>
      <c r="G169" s="11">
        <v>32146</v>
      </c>
      <c r="H169" s="11">
        <v>439</v>
      </c>
      <c r="I169" s="4" t="s">
        <v>76</v>
      </c>
      <c r="J169" s="4">
        <v>4465</v>
      </c>
      <c r="K169" s="5" t="s">
        <v>409</v>
      </c>
      <c r="L169" s="7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</row>
    <row r="170" spans="1:27" ht="16.5" x14ac:dyDescent="0.6">
      <c r="A170" s="11">
        <v>37151</v>
      </c>
      <c r="B170" s="12">
        <v>90</v>
      </c>
      <c r="C170" s="12">
        <v>11</v>
      </c>
      <c r="D170" s="12">
        <v>79</v>
      </c>
      <c r="E170" s="4" t="s">
        <v>410</v>
      </c>
      <c r="F170" s="11">
        <v>18935</v>
      </c>
      <c r="G170" s="11">
        <v>47349</v>
      </c>
      <c r="H170" s="11">
        <v>442</v>
      </c>
      <c r="I170" s="4" t="s">
        <v>411</v>
      </c>
      <c r="J170" s="4">
        <v>6871</v>
      </c>
      <c r="K170" s="5" t="s">
        <v>412</v>
      </c>
      <c r="L170" s="7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</row>
    <row r="171" spans="1:27" ht="16.5" x14ac:dyDescent="0.6">
      <c r="A171" s="11">
        <v>27334</v>
      </c>
      <c r="B171" s="12">
        <v>105</v>
      </c>
      <c r="C171" s="12">
        <v>17</v>
      </c>
      <c r="D171" s="12">
        <v>161</v>
      </c>
      <c r="E171" s="4" t="s">
        <v>413</v>
      </c>
      <c r="F171" s="11">
        <v>12908</v>
      </c>
      <c r="G171" s="11">
        <v>32870</v>
      </c>
      <c r="H171" s="11">
        <v>429</v>
      </c>
      <c r="I171" s="4" t="s">
        <v>64</v>
      </c>
      <c r="J171" s="4">
        <v>10727</v>
      </c>
      <c r="K171" s="5" t="s">
        <v>414</v>
      </c>
      <c r="L171" s="7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</row>
    <row r="172" spans="1:27" ht="16.5" x14ac:dyDescent="0.6">
      <c r="A172" s="11">
        <v>24062</v>
      </c>
      <c r="B172" s="12">
        <v>56</v>
      </c>
      <c r="C172" s="12">
        <v>29</v>
      </c>
      <c r="D172" s="12">
        <v>196</v>
      </c>
      <c r="E172" s="4" t="s">
        <v>415</v>
      </c>
      <c r="F172" s="11">
        <v>13836</v>
      </c>
      <c r="G172" s="11">
        <v>36546</v>
      </c>
      <c r="H172" s="11">
        <v>439</v>
      </c>
      <c r="I172" s="4" t="s">
        <v>241</v>
      </c>
      <c r="J172" s="4">
        <v>11973</v>
      </c>
      <c r="K172" s="5" t="s">
        <v>416</v>
      </c>
      <c r="L172" s="7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</row>
    <row r="173" spans="1:27" ht="16.5" x14ac:dyDescent="0.6">
      <c r="A173" s="11">
        <v>32294</v>
      </c>
      <c r="B173" s="12">
        <v>128</v>
      </c>
      <c r="C173" s="12">
        <v>17</v>
      </c>
      <c r="D173" s="12">
        <v>194</v>
      </c>
      <c r="E173" s="4" t="s">
        <v>35</v>
      </c>
      <c r="F173" s="11">
        <v>15192</v>
      </c>
      <c r="G173" s="11">
        <v>42792</v>
      </c>
      <c r="H173" s="11">
        <v>633</v>
      </c>
      <c r="I173" s="4" t="s">
        <v>95</v>
      </c>
      <c r="J173" s="4">
        <v>11772</v>
      </c>
      <c r="K173" s="5" t="s">
        <v>417</v>
      </c>
      <c r="L173" s="7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</row>
    <row r="174" spans="1:27" ht="16.5" x14ac:dyDescent="0.6">
      <c r="A174" s="11">
        <v>31753</v>
      </c>
      <c r="B174" s="12">
        <v>77</v>
      </c>
      <c r="C174" s="12">
        <v>13</v>
      </c>
      <c r="D174" s="12">
        <v>86</v>
      </c>
      <c r="E174" s="4" t="s">
        <v>46</v>
      </c>
      <c r="F174" s="11">
        <v>12847</v>
      </c>
      <c r="G174" s="11">
        <v>35655</v>
      </c>
      <c r="H174" s="11">
        <v>457</v>
      </c>
      <c r="I174" s="4" t="s">
        <v>317</v>
      </c>
      <c r="J174" s="4">
        <v>6036</v>
      </c>
      <c r="K174" s="5" t="s">
        <v>418</v>
      </c>
      <c r="L174" s="7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</row>
    <row r="175" spans="1:27" ht="16.5" x14ac:dyDescent="0.6">
      <c r="A175" s="11">
        <v>31608</v>
      </c>
      <c r="B175" s="12">
        <v>11</v>
      </c>
      <c r="C175" s="12">
        <v>33</v>
      </c>
      <c r="D175" s="12">
        <v>60</v>
      </c>
      <c r="E175" s="4" t="s">
        <v>419</v>
      </c>
      <c r="F175" s="11">
        <v>13976</v>
      </c>
      <c r="G175" s="11">
        <v>37518</v>
      </c>
      <c r="H175" s="11">
        <v>565</v>
      </c>
      <c r="I175" s="4" t="s">
        <v>300</v>
      </c>
      <c r="J175" s="4">
        <v>2024</v>
      </c>
      <c r="K175" s="5" t="s">
        <v>420</v>
      </c>
      <c r="L175" s="7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</row>
    <row r="176" spans="1:27" ht="16.5" x14ac:dyDescent="0.6">
      <c r="A176" s="11">
        <v>41270</v>
      </c>
      <c r="B176" s="12">
        <v>128</v>
      </c>
      <c r="C176" s="12">
        <v>18</v>
      </c>
      <c r="D176" s="12">
        <v>157</v>
      </c>
      <c r="E176" s="4" t="s">
        <v>421</v>
      </c>
      <c r="F176" s="11">
        <v>14155</v>
      </c>
      <c r="G176" s="11">
        <v>44100</v>
      </c>
      <c r="H176" s="11">
        <v>519</v>
      </c>
      <c r="I176" s="4" t="s">
        <v>156</v>
      </c>
      <c r="J176" s="4">
        <v>6759</v>
      </c>
      <c r="K176" s="5" t="s">
        <v>422</v>
      </c>
      <c r="L176" s="7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ht="16.5" x14ac:dyDescent="0.6">
      <c r="A177" s="11">
        <v>43002</v>
      </c>
      <c r="B177" s="12">
        <v>108</v>
      </c>
      <c r="C177" s="12">
        <v>29</v>
      </c>
      <c r="D177" s="12">
        <v>94</v>
      </c>
      <c r="E177" s="4" t="s">
        <v>423</v>
      </c>
      <c r="F177" s="11">
        <v>9985</v>
      </c>
      <c r="G177" s="11">
        <v>27451</v>
      </c>
      <c r="H177" s="11">
        <v>356</v>
      </c>
      <c r="I177" s="4" t="s">
        <v>70</v>
      </c>
      <c r="J177" s="4">
        <v>6030</v>
      </c>
      <c r="K177" s="5" t="s">
        <v>424</v>
      </c>
      <c r="L177" s="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</row>
    <row r="178" spans="1:27" ht="16.5" x14ac:dyDescent="0.6">
      <c r="A178" s="11">
        <v>22821</v>
      </c>
      <c r="B178" s="12">
        <v>78</v>
      </c>
      <c r="C178" s="12">
        <v>33</v>
      </c>
      <c r="D178" s="12">
        <v>91</v>
      </c>
      <c r="E178" s="4" t="s">
        <v>425</v>
      </c>
      <c r="F178" s="11">
        <v>10597</v>
      </c>
      <c r="G178" s="11">
        <v>28111</v>
      </c>
      <c r="H178" s="11">
        <v>386</v>
      </c>
      <c r="I178" s="4" t="s">
        <v>134</v>
      </c>
      <c r="J178" s="4">
        <v>5808</v>
      </c>
      <c r="K178" s="5" t="s">
        <v>426</v>
      </c>
      <c r="L178" s="7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</row>
    <row r="179" spans="1:27" ht="16.5" x14ac:dyDescent="0.6">
      <c r="A179" s="11">
        <v>33418</v>
      </c>
      <c r="B179" s="12">
        <v>31</v>
      </c>
      <c r="C179" s="12">
        <v>28</v>
      </c>
      <c r="D179" s="12">
        <v>42</v>
      </c>
      <c r="E179" s="4" t="s">
        <v>427</v>
      </c>
      <c r="F179" s="11">
        <v>12874</v>
      </c>
      <c r="G179" s="11">
        <v>41524</v>
      </c>
      <c r="H179" s="11">
        <v>436</v>
      </c>
      <c r="I179" s="4" t="s">
        <v>25</v>
      </c>
      <c r="J179" s="4">
        <v>6027</v>
      </c>
      <c r="K179" s="5" t="s">
        <v>428</v>
      </c>
      <c r="L179" s="7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</row>
    <row r="180" spans="1:27" ht="16.5" x14ac:dyDescent="0.6">
      <c r="A180" s="11">
        <v>35322</v>
      </c>
      <c r="B180" s="12">
        <v>274</v>
      </c>
      <c r="C180" s="12">
        <v>28</v>
      </c>
      <c r="D180" s="12">
        <v>88</v>
      </c>
      <c r="E180" s="4" t="s">
        <v>429</v>
      </c>
      <c r="F180" s="11">
        <v>11875</v>
      </c>
      <c r="G180" s="11">
        <v>32641</v>
      </c>
      <c r="H180" s="11">
        <v>440</v>
      </c>
      <c r="I180" s="4" t="s">
        <v>55</v>
      </c>
      <c r="J180" s="4">
        <v>10053</v>
      </c>
      <c r="K180" s="5" t="s">
        <v>430</v>
      </c>
      <c r="L180" s="7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</row>
    <row r="181" spans="1:27" ht="16.5" x14ac:dyDescent="0.6">
      <c r="A181" s="11">
        <v>36433</v>
      </c>
      <c r="B181" s="12">
        <v>50</v>
      </c>
      <c r="C181" s="12">
        <v>28</v>
      </c>
      <c r="D181" s="12">
        <v>82</v>
      </c>
      <c r="E181" s="4" t="s">
        <v>431</v>
      </c>
      <c r="F181" s="11">
        <v>12681</v>
      </c>
      <c r="G181" s="11">
        <v>34574</v>
      </c>
      <c r="H181" s="11">
        <v>484</v>
      </c>
      <c r="I181" s="4" t="s">
        <v>219</v>
      </c>
      <c r="J181" s="4">
        <v>5507</v>
      </c>
      <c r="K181" s="5" t="s">
        <v>432</v>
      </c>
      <c r="L181" s="7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</row>
    <row r="182" spans="1:27" ht="16.5" x14ac:dyDescent="0.6">
      <c r="A182" s="11">
        <v>31072</v>
      </c>
      <c r="B182" s="12">
        <v>101</v>
      </c>
      <c r="C182" s="12">
        <v>26</v>
      </c>
      <c r="D182" s="12">
        <v>99</v>
      </c>
      <c r="E182" s="4" t="s">
        <v>433</v>
      </c>
      <c r="F182" s="11">
        <v>12498</v>
      </c>
      <c r="G182" s="11">
        <v>38015</v>
      </c>
      <c r="H182" s="11">
        <v>532</v>
      </c>
      <c r="I182" s="4" t="s">
        <v>219</v>
      </c>
      <c r="J182" s="4">
        <v>10851</v>
      </c>
      <c r="K182" s="5" t="s">
        <v>434</v>
      </c>
      <c r="L182" s="7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</row>
    <row r="183" spans="1:27" ht="16.5" x14ac:dyDescent="0.6">
      <c r="A183" s="11">
        <v>29447</v>
      </c>
      <c r="B183" s="12">
        <v>171</v>
      </c>
      <c r="C183" s="12">
        <v>18</v>
      </c>
      <c r="D183" s="12">
        <v>80</v>
      </c>
      <c r="E183" s="4" t="s">
        <v>435</v>
      </c>
      <c r="F183" s="11">
        <v>17436</v>
      </c>
      <c r="G183" s="11">
        <v>52883</v>
      </c>
      <c r="H183" s="11">
        <v>575</v>
      </c>
      <c r="I183" s="4" t="s">
        <v>19</v>
      </c>
      <c r="J183" s="4">
        <v>4714</v>
      </c>
      <c r="K183" s="5" t="s">
        <v>436</v>
      </c>
      <c r="L183" s="7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</row>
    <row r="184" spans="1:27" ht="16.5" x14ac:dyDescent="0.6">
      <c r="A184" s="11">
        <v>30672</v>
      </c>
      <c r="B184" s="12">
        <v>88</v>
      </c>
      <c r="C184" s="12">
        <v>18</v>
      </c>
      <c r="D184" s="12">
        <v>79</v>
      </c>
      <c r="E184" s="4" t="s">
        <v>437</v>
      </c>
      <c r="F184" s="11">
        <v>15892</v>
      </c>
      <c r="G184" s="11">
        <v>46069</v>
      </c>
      <c r="H184" s="11">
        <v>584</v>
      </c>
      <c r="I184" s="4" t="s">
        <v>222</v>
      </c>
      <c r="J184" s="4">
        <v>8163</v>
      </c>
      <c r="K184" s="5" t="s">
        <v>438</v>
      </c>
      <c r="L184" s="7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</row>
    <row r="185" spans="1:27" ht="16.5" x14ac:dyDescent="0.6">
      <c r="A185" s="11">
        <v>34557</v>
      </c>
      <c r="B185" s="12">
        <v>152</v>
      </c>
      <c r="C185" s="12">
        <v>35</v>
      </c>
      <c r="D185" s="12">
        <v>92</v>
      </c>
      <c r="E185" s="4" t="s">
        <v>221</v>
      </c>
      <c r="F185" s="11">
        <v>12780</v>
      </c>
      <c r="G185" s="11">
        <v>39038</v>
      </c>
      <c r="H185" s="11">
        <v>362</v>
      </c>
      <c r="I185" s="4" t="s">
        <v>394</v>
      </c>
      <c r="J185" s="4">
        <v>3286</v>
      </c>
      <c r="K185" s="5" t="s">
        <v>439</v>
      </c>
      <c r="L185" s="7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</row>
    <row r="186" spans="1:27" ht="16.5" x14ac:dyDescent="0.6">
      <c r="A186" s="11">
        <v>32640</v>
      </c>
      <c r="B186" s="12">
        <v>54</v>
      </c>
      <c r="C186" s="12">
        <v>35</v>
      </c>
      <c r="D186" s="12">
        <v>69</v>
      </c>
      <c r="E186" s="4" t="s">
        <v>440</v>
      </c>
      <c r="F186" s="11">
        <v>11741</v>
      </c>
      <c r="G186" s="11">
        <v>28550</v>
      </c>
      <c r="H186" s="11">
        <v>408</v>
      </c>
      <c r="I186" s="4" t="s">
        <v>252</v>
      </c>
      <c r="J186" s="4">
        <v>9035</v>
      </c>
      <c r="K186" s="5" t="s">
        <v>441</v>
      </c>
      <c r="L186" s="7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</row>
    <row r="187" spans="1:27" ht="16.5" x14ac:dyDescent="0.6">
      <c r="A187" s="11">
        <v>46062</v>
      </c>
      <c r="B187" s="12">
        <v>64</v>
      </c>
      <c r="C187" s="12">
        <v>20</v>
      </c>
      <c r="D187" s="12">
        <v>46</v>
      </c>
      <c r="E187" s="4" t="s">
        <v>442</v>
      </c>
      <c r="F187" s="11">
        <v>13994</v>
      </c>
      <c r="G187" s="11">
        <v>42426</v>
      </c>
      <c r="H187" s="11">
        <v>433</v>
      </c>
      <c r="I187" s="4" t="s">
        <v>176</v>
      </c>
      <c r="J187" s="4">
        <v>5982</v>
      </c>
      <c r="K187" s="5" t="s">
        <v>443</v>
      </c>
      <c r="L187" s="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</row>
    <row r="188" spans="1:27" ht="16.5" x14ac:dyDescent="0.6">
      <c r="A188" s="11">
        <v>39114</v>
      </c>
      <c r="B188" s="12">
        <v>43</v>
      </c>
      <c r="C188" s="12">
        <v>56</v>
      </c>
      <c r="D188" s="12">
        <v>52</v>
      </c>
      <c r="E188" s="4" t="s">
        <v>444</v>
      </c>
      <c r="F188" s="11">
        <v>13259</v>
      </c>
      <c r="G188" s="11">
        <v>43740</v>
      </c>
      <c r="H188" s="11">
        <v>471</v>
      </c>
      <c r="I188" s="4" t="s">
        <v>13</v>
      </c>
      <c r="J188" s="4">
        <v>8685</v>
      </c>
      <c r="K188" s="5" t="s">
        <v>445</v>
      </c>
      <c r="L188" s="7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</row>
    <row r="189" spans="1:27" ht="16.5" x14ac:dyDescent="0.6">
      <c r="A189" s="11">
        <v>47790</v>
      </c>
      <c r="B189" s="12">
        <v>42</v>
      </c>
      <c r="C189" s="12">
        <v>18</v>
      </c>
      <c r="D189" s="12">
        <v>86</v>
      </c>
      <c r="E189" s="4" t="s">
        <v>446</v>
      </c>
      <c r="F189" s="11">
        <v>13480</v>
      </c>
      <c r="G189" s="11">
        <v>38491</v>
      </c>
      <c r="H189" s="11">
        <v>492</v>
      </c>
      <c r="I189" s="4" t="s">
        <v>317</v>
      </c>
      <c r="J189" s="4">
        <v>8943</v>
      </c>
      <c r="K189" s="5" t="s">
        <v>447</v>
      </c>
      <c r="L189" s="7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</row>
    <row r="190" spans="1:27" ht="16.5" x14ac:dyDescent="0.6">
      <c r="A190" s="11">
        <v>40297</v>
      </c>
      <c r="B190" s="12">
        <v>60</v>
      </c>
      <c r="C190" s="12">
        <v>16</v>
      </c>
      <c r="D190" s="12">
        <v>81</v>
      </c>
      <c r="E190" s="4" t="s">
        <v>448</v>
      </c>
      <c r="F190" s="11">
        <v>14199</v>
      </c>
      <c r="G190" s="11">
        <v>41513</v>
      </c>
      <c r="H190" s="11">
        <v>509</v>
      </c>
      <c r="I190" s="4" t="s">
        <v>22</v>
      </c>
      <c r="J190" s="4">
        <v>2595</v>
      </c>
      <c r="K190" s="5" t="s">
        <v>449</v>
      </c>
      <c r="L190" s="7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</row>
    <row r="191" spans="1:27" ht="16.5" x14ac:dyDescent="0.6">
      <c r="A191" s="11">
        <v>27981</v>
      </c>
      <c r="B191" s="12">
        <v>80</v>
      </c>
      <c r="C191" s="12">
        <v>17</v>
      </c>
      <c r="D191" s="12">
        <v>90</v>
      </c>
      <c r="E191" s="4" t="s">
        <v>450</v>
      </c>
      <c r="F191" s="11">
        <v>16650</v>
      </c>
      <c r="G191" s="11">
        <v>49480</v>
      </c>
      <c r="H191" s="11">
        <v>543</v>
      </c>
      <c r="I191" s="4" t="s">
        <v>230</v>
      </c>
      <c r="J191" s="4">
        <v>3295</v>
      </c>
      <c r="K191" s="5" t="s">
        <v>451</v>
      </c>
      <c r="L191" s="7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</row>
    <row r="192" spans="1:27" ht="16.5" x14ac:dyDescent="0.6">
      <c r="A192" s="11">
        <v>34870</v>
      </c>
      <c r="B192" s="12">
        <v>255</v>
      </c>
      <c r="C192" s="12">
        <v>30</v>
      </c>
      <c r="D192" s="12">
        <v>88</v>
      </c>
      <c r="E192" s="4" t="s">
        <v>452</v>
      </c>
      <c r="F192" s="11">
        <v>12481</v>
      </c>
      <c r="G192" s="11">
        <v>37239</v>
      </c>
      <c r="H192" s="11">
        <v>371</v>
      </c>
      <c r="I192" s="4" t="s">
        <v>168</v>
      </c>
      <c r="J192" s="4">
        <v>4852</v>
      </c>
      <c r="K192" s="5" t="s">
        <v>453</v>
      </c>
      <c r="L192" s="7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ht="16.5" x14ac:dyDescent="0.6">
      <c r="A193" s="11">
        <v>34773</v>
      </c>
      <c r="B193" s="12">
        <v>57</v>
      </c>
      <c r="C193" s="12">
        <v>23</v>
      </c>
      <c r="D193" s="12">
        <v>87</v>
      </c>
      <c r="E193" s="4" t="s">
        <v>454</v>
      </c>
      <c r="F193" s="11">
        <v>11068</v>
      </c>
      <c r="G193" s="11">
        <v>31885</v>
      </c>
      <c r="H193" s="11">
        <v>430</v>
      </c>
      <c r="I193" s="4" t="s">
        <v>257</v>
      </c>
      <c r="J193" s="4">
        <v>11893</v>
      </c>
      <c r="K193" s="5" t="s">
        <v>455</v>
      </c>
      <c r="L193" s="7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</row>
    <row r="194" spans="1:27" ht="16.5" x14ac:dyDescent="0.6">
      <c r="A194" s="11">
        <v>44025</v>
      </c>
      <c r="B194" s="12">
        <v>77</v>
      </c>
      <c r="C194" s="12">
        <v>17</v>
      </c>
      <c r="D194" s="12">
        <v>79</v>
      </c>
      <c r="E194" s="4" t="s">
        <v>456</v>
      </c>
      <c r="F194" s="11">
        <v>15433</v>
      </c>
      <c r="G194" s="11">
        <v>45665</v>
      </c>
      <c r="H194" s="11">
        <v>442</v>
      </c>
      <c r="I194" s="4" t="s">
        <v>192</v>
      </c>
      <c r="J194" s="4">
        <v>55136</v>
      </c>
      <c r="K194" s="5" t="s">
        <v>457</v>
      </c>
      <c r="L194" s="7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</row>
    <row r="195" spans="1:27" ht="16.5" x14ac:dyDescent="0.6">
      <c r="A195" s="11">
        <v>45006</v>
      </c>
      <c r="B195" s="12">
        <v>191</v>
      </c>
      <c r="C195" s="12">
        <v>36</v>
      </c>
      <c r="D195" s="12">
        <v>172</v>
      </c>
      <c r="E195" s="4" t="s">
        <v>12</v>
      </c>
      <c r="F195" s="11">
        <v>10416</v>
      </c>
      <c r="G195" s="11">
        <v>26828</v>
      </c>
      <c r="H195" s="11">
        <v>351</v>
      </c>
      <c r="I195" s="4" t="s">
        <v>64</v>
      </c>
      <c r="J195" s="4">
        <v>5498</v>
      </c>
      <c r="K195" s="5" t="s">
        <v>458</v>
      </c>
      <c r="L195" s="7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</row>
    <row r="196" spans="1:27" ht="16.5" x14ac:dyDescent="0.6">
      <c r="A196" s="11">
        <v>27058</v>
      </c>
      <c r="B196" s="12">
        <v>49</v>
      </c>
      <c r="C196" s="12">
        <v>39</v>
      </c>
      <c r="D196" s="12">
        <v>93</v>
      </c>
      <c r="E196" s="4" t="s">
        <v>459</v>
      </c>
      <c r="F196" s="11">
        <v>19341</v>
      </c>
      <c r="G196" s="11">
        <v>56575</v>
      </c>
      <c r="H196" s="11">
        <v>623</v>
      </c>
      <c r="I196" s="4" t="s">
        <v>230</v>
      </c>
      <c r="J196" s="4">
        <v>6203</v>
      </c>
      <c r="K196" s="5" t="s">
        <v>460</v>
      </c>
      <c r="L196" s="7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</row>
    <row r="197" spans="1:27" ht="16.5" x14ac:dyDescent="0.6">
      <c r="A197" s="11">
        <v>41390</v>
      </c>
      <c r="B197" s="12">
        <v>32</v>
      </c>
      <c r="C197" s="12">
        <v>31</v>
      </c>
      <c r="D197" s="12">
        <v>40</v>
      </c>
      <c r="E197" s="4" t="s">
        <v>461</v>
      </c>
      <c r="F197" s="11">
        <v>10153</v>
      </c>
      <c r="G197" s="11">
        <v>29627</v>
      </c>
      <c r="H197" s="11">
        <v>433</v>
      </c>
      <c r="I197" s="4" t="s">
        <v>106</v>
      </c>
      <c r="J197" s="4">
        <v>9457</v>
      </c>
      <c r="K197" s="5" t="s">
        <v>462</v>
      </c>
      <c r="L197" s="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</row>
    <row r="198" spans="1:27" ht="16.5" x14ac:dyDescent="0.6">
      <c r="A198" s="11">
        <v>37761</v>
      </c>
      <c r="B198" s="12">
        <v>32</v>
      </c>
      <c r="C198" s="12">
        <v>15</v>
      </c>
      <c r="D198" s="12">
        <v>37</v>
      </c>
      <c r="E198" s="4" t="s">
        <v>463</v>
      </c>
      <c r="F198" s="11">
        <v>13744</v>
      </c>
      <c r="G198" s="11">
        <v>38822</v>
      </c>
      <c r="H198" s="11">
        <v>453</v>
      </c>
      <c r="I198" s="4" t="s">
        <v>92</v>
      </c>
      <c r="J198" s="4">
        <v>5772</v>
      </c>
      <c r="K198" s="5" t="s">
        <v>464</v>
      </c>
      <c r="L198" s="7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</row>
    <row r="199" spans="1:27" ht="16.5" x14ac:dyDescent="0.6">
      <c r="A199" s="11">
        <v>29276</v>
      </c>
      <c r="B199" s="12">
        <v>52</v>
      </c>
      <c r="C199" s="12">
        <v>37</v>
      </c>
      <c r="D199" s="12">
        <v>71</v>
      </c>
      <c r="E199" s="4" t="s">
        <v>465</v>
      </c>
      <c r="F199" s="11">
        <v>13117</v>
      </c>
      <c r="G199" s="11">
        <v>39648</v>
      </c>
      <c r="H199" s="11">
        <v>427</v>
      </c>
      <c r="I199" s="4" t="s">
        <v>13</v>
      </c>
      <c r="J199" s="4">
        <v>5463</v>
      </c>
      <c r="K199" s="5" t="s">
        <v>466</v>
      </c>
      <c r="L199" s="7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</row>
    <row r="200" spans="1:27" ht="16.5" x14ac:dyDescent="0.6">
      <c r="A200" s="11">
        <v>37171</v>
      </c>
      <c r="B200" s="12">
        <v>73</v>
      </c>
      <c r="C200" s="12">
        <v>21</v>
      </c>
      <c r="D200" s="12">
        <v>85</v>
      </c>
      <c r="E200" s="4" t="s">
        <v>467</v>
      </c>
      <c r="F200" s="11">
        <v>12178</v>
      </c>
      <c r="G200" s="11">
        <v>35167</v>
      </c>
      <c r="H200" s="11">
        <v>430</v>
      </c>
      <c r="I200" s="4" t="s">
        <v>22</v>
      </c>
      <c r="J200" s="4">
        <v>9620</v>
      </c>
      <c r="K200" s="5" t="s">
        <v>468</v>
      </c>
      <c r="L200" s="7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</row>
    <row r="201" spans="1:27" ht="16.5" x14ac:dyDescent="0.6">
      <c r="A201" s="11">
        <v>32066</v>
      </c>
      <c r="B201" s="12">
        <v>43</v>
      </c>
      <c r="C201" s="12">
        <v>21</v>
      </c>
      <c r="D201" s="12">
        <v>78</v>
      </c>
      <c r="E201" s="4" t="s">
        <v>469</v>
      </c>
      <c r="F201" s="11">
        <v>16188</v>
      </c>
      <c r="G201" s="11">
        <v>48836</v>
      </c>
      <c r="H201" s="11">
        <v>478</v>
      </c>
      <c r="I201" s="4" t="s">
        <v>225</v>
      </c>
      <c r="J201" s="4">
        <v>55098</v>
      </c>
      <c r="K201" s="5" t="s">
        <v>470</v>
      </c>
      <c r="L201" s="7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</row>
    <row r="202" spans="1:27" ht="16.5" x14ac:dyDescent="0.6">
      <c r="A202" s="11">
        <v>34386</v>
      </c>
      <c r="B202" s="12">
        <v>66</v>
      </c>
      <c r="C202" s="12">
        <v>16</v>
      </c>
      <c r="D202" s="12">
        <v>87</v>
      </c>
      <c r="E202" s="4" t="s">
        <v>471</v>
      </c>
      <c r="F202" s="11">
        <v>15728</v>
      </c>
      <c r="G202" s="11">
        <v>63508</v>
      </c>
      <c r="H202" s="11">
        <v>575</v>
      </c>
      <c r="I202" s="4" t="s">
        <v>36</v>
      </c>
      <c r="J202" s="4">
        <v>6180</v>
      </c>
      <c r="K202" s="5" t="s">
        <v>472</v>
      </c>
      <c r="L202" s="7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</row>
    <row r="203" spans="1:27" ht="16.5" x14ac:dyDescent="0.6">
      <c r="A203" s="11">
        <v>41921</v>
      </c>
      <c r="B203" s="12">
        <v>104</v>
      </c>
      <c r="C203" s="12">
        <v>29</v>
      </c>
      <c r="D203" s="12">
        <v>100</v>
      </c>
      <c r="E203" s="4" t="s">
        <v>473</v>
      </c>
      <c r="F203" s="11">
        <v>13814</v>
      </c>
      <c r="G203" s="11">
        <v>38588</v>
      </c>
      <c r="H203" s="11">
        <v>571</v>
      </c>
      <c r="I203" s="4" t="s">
        <v>95</v>
      </c>
      <c r="J203" s="4">
        <v>55157</v>
      </c>
      <c r="K203" s="5" t="s">
        <v>474</v>
      </c>
      <c r="L203" s="7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</row>
    <row r="204" spans="1:27" ht="16.5" x14ac:dyDescent="0.6">
      <c r="A204" s="11">
        <v>44712</v>
      </c>
      <c r="B204" s="12">
        <v>30</v>
      </c>
      <c r="C204" s="12">
        <v>30</v>
      </c>
      <c r="D204" s="12">
        <v>42</v>
      </c>
      <c r="E204" s="4" t="s">
        <v>475</v>
      </c>
      <c r="F204" s="11">
        <v>12957</v>
      </c>
      <c r="G204" s="11">
        <v>37016</v>
      </c>
      <c r="H204" s="11">
        <v>474</v>
      </c>
      <c r="I204" s="4" t="s">
        <v>317</v>
      </c>
      <c r="J204" s="4">
        <v>55241</v>
      </c>
      <c r="K204" s="5" t="s">
        <v>476</v>
      </c>
      <c r="L204" s="7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ht="16.5" x14ac:dyDescent="0.6">
      <c r="A205" s="11">
        <v>42138</v>
      </c>
      <c r="B205" s="12">
        <v>100</v>
      </c>
      <c r="C205" s="12">
        <v>27</v>
      </c>
      <c r="D205" s="12">
        <v>86</v>
      </c>
      <c r="E205" s="4" t="s">
        <v>477</v>
      </c>
      <c r="F205" s="11">
        <v>12706</v>
      </c>
      <c r="G205" s="11">
        <v>33904</v>
      </c>
      <c r="H205" s="11">
        <v>434</v>
      </c>
      <c r="I205" s="4" t="s">
        <v>317</v>
      </c>
      <c r="J205" s="4">
        <v>3335</v>
      </c>
      <c r="K205" s="5" t="s">
        <v>478</v>
      </c>
      <c r="L205" s="7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</row>
    <row r="206" spans="1:27" ht="16.5" x14ac:dyDescent="0.6">
      <c r="A206" s="11">
        <v>34146</v>
      </c>
      <c r="B206" s="12">
        <v>143</v>
      </c>
      <c r="C206" s="12">
        <v>39</v>
      </c>
      <c r="D206" s="12">
        <v>129</v>
      </c>
      <c r="E206" s="4" t="s">
        <v>479</v>
      </c>
      <c r="F206" s="11">
        <v>13665</v>
      </c>
      <c r="G206" s="11">
        <v>43739</v>
      </c>
      <c r="H206" s="11">
        <v>415</v>
      </c>
      <c r="I206" s="4" t="s">
        <v>303</v>
      </c>
      <c r="J206" s="4">
        <v>9786</v>
      </c>
      <c r="K206" s="5" t="s">
        <v>480</v>
      </c>
      <c r="L206" s="7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</row>
    <row r="207" spans="1:27" ht="16.5" x14ac:dyDescent="0.6">
      <c r="A207" s="11">
        <v>45171</v>
      </c>
      <c r="B207" s="12">
        <v>95</v>
      </c>
      <c r="C207" s="12">
        <v>15</v>
      </c>
      <c r="D207" s="12">
        <v>151</v>
      </c>
      <c r="E207" s="4" t="s">
        <v>481</v>
      </c>
      <c r="F207" s="11">
        <v>12805</v>
      </c>
      <c r="G207" s="11">
        <v>40109</v>
      </c>
      <c r="H207" s="11">
        <v>446</v>
      </c>
      <c r="I207" s="4" t="s">
        <v>82</v>
      </c>
      <c r="J207" s="4">
        <v>11809</v>
      </c>
      <c r="K207" s="5" t="s">
        <v>482</v>
      </c>
      <c r="L207" s="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</row>
    <row r="208" spans="1:27" ht="16.5" x14ac:dyDescent="0.6">
      <c r="A208" s="11">
        <v>32984</v>
      </c>
      <c r="B208" s="12">
        <v>182</v>
      </c>
      <c r="C208" s="12">
        <v>38</v>
      </c>
      <c r="D208" s="12">
        <v>112</v>
      </c>
      <c r="E208" s="4" t="s">
        <v>483</v>
      </c>
      <c r="F208" s="11">
        <v>12325</v>
      </c>
      <c r="G208" s="11">
        <v>36169</v>
      </c>
      <c r="H208" s="11">
        <v>548</v>
      </c>
      <c r="I208" s="4" t="s">
        <v>350</v>
      </c>
      <c r="J208" s="4">
        <v>5812</v>
      </c>
      <c r="K208" s="5" t="s">
        <v>484</v>
      </c>
      <c r="L208" s="7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ht="16.5" x14ac:dyDescent="0.6">
      <c r="A209" s="11">
        <v>33945</v>
      </c>
      <c r="B209" s="12">
        <v>99</v>
      </c>
      <c r="C209" s="12">
        <v>21</v>
      </c>
      <c r="D209" s="12">
        <v>180</v>
      </c>
      <c r="E209" s="4" t="s">
        <v>485</v>
      </c>
      <c r="F209" s="11">
        <v>18857</v>
      </c>
      <c r="G209" s="11">
        <v>57568</v>
      </c>
      <c r="H209" s="11">
        <v>605</v>
      </c>
      <c r="I209" s="4" t="s">
        <v>25</v>
      </c>
      <c r="J209" s="4">
        <v>5551</v>
      </c>
      <c r="K209" s="5" t="s">
        <v>486</v>
      </c>
      <c r="L209" s="7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</row>
    <row r="210" spans="1:27" ht="16.5" x14ac:dyDescent="0.6">
      <c r="A210" s="11">
        <v>37530</v>
      </c>
      <c r="B210" s="12">
        <v>27</v>
      </c>
      <c r="C210" s="12">
        <v>39</v>
      </c>
      <c r="D210" s="12">
        <v>33</v>
      </c>
      <c r="E210" s="4" t="s">
        <v>487</v>
      </c>
      <c r="F210" s="11">
        <v>9944</v>
      </c>
      <c r="G210" s="11">
        <v>25919</v>
      </c>
      <c r="H210" s="11">
        <v>401</v>
      </c>
      <c r="I210" s="4" t="s">
        <v>368</v>
      </c>
      <c r="J210" s="4">
        <v>5344</v>
      </c>
      <c r="K210" s="5" t="s">
        <v>488</v>
      </c>
      <c r="L210" s="7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</row>
    <row r="211" spans="1:27" ht="16.5" x14ac:dyDescent="0.6">
      <c r="A211" s="11">
        <v>50544</v>
      </c>
      <c r="B211" s="12">
        <v>57</v>
      </c>
      <c r="C211" s="12">
        <v>17</v>
      </c>
      <c r="D211" s="12">
        <v>81</v>
      </c>
      <c r="E211" s="4" t="s">
        <v>489</v>
      </c>
      <c r="F211" s="11">
        <v>13162</v>
      </c>
      <c r="G211" s="11">
        <v>40917</v>
      </c>
      <c r="H211" s="11">
        <v>389</v>
      </c>
      <c r="I211" s="4" t="s">
        <v>303</v>
      </c>
      <c r="J211" s="4">
        <v>4779</v>
      </c>
      <c r="K211" s="5" t="s">
        <v>490</v>
      </c>
      <c r="L211" s="7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</row>
    <row r="212" spans="1:27" ht="16.5" x14ac:dyDescent="0.6">
      <c r="A212" s="11">
        <v>33379</v>
      </c>
      <c r="B212" s="12">
        <v>63</v>
      </c>
      <c r="C212" s="12">
        <v>39</v>
      </c>
      <c r="D212" s="12">
        <v>85</v>
      </c>
      <c r="E212" s="4" t="s">
        <v>491</v>
      </c>
      <c r="F212" s="11">
        <v>10692</v>
      </c>
      <c r="G212" s="11">
        <v>27297</v>
      </c>
      <c r="H212" s="11">
        <v>397</v>
      </c>
      <c r="I212" s="4" t="s">
        <v>289</v>
      </c>
      <c r="J212" s="4">
        <v>11467</v>
      </c>
      <c r="K212" s="5" t="s">
        <v>492</v>
      </c>
      <c r="L212" s="7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</row>
    <row r="213" spans="1:27" ht="16.5" x14ac:dyDescent="0.6">
      <c r="A213" s="11">
        <v>34468</v>
      </c>
      <c r="B213" s="12">
        <v>80</v>
      </c>
      <c r="C213" s="12">
        <v>30</v>
      </c>
      <c r="D213" s="12">
        <v>89</v>
      </c>
      <c r="E213" s="4" t="s">
        <v>145</v>
      </c>
      <c r="F213" s="11">
        <v>10260</v>
      </c>
      <c r="G213" s="11">
        <v>28244</v>
      </c>
      <c r="H213" s="11">
        <v>421</v>
      </c>
      <c r="I213" s="4" t="s">
        <v>363</v>
      </c>
      <c r="J213" s="4">
        <v>55148</v>
      </c>
      <c r="K213" s="5" t="s">
        <v>493</v>
      </c>
      <c r="L213" s="7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</row>
    <row r="214" spans="1:27" ht="16.5" x14ac:dyDescent="0.6">
      <c r="A214" s="11">
        <v>38795</v>
      </c>
      <c r="B214" s="12">
        <v>87</v>
      </c>
      <c r="C214" s="12">
        <v>16</v>
      </c>
      <c r="D214" s="12">
        <v>79</v>
      </c>
      <c r="E214" s="4" t="s">
        <v>479</v>
      </c>
      <c r="F214" s="11">
        <v>12907</v>
      </c>
      <c r="G214" s="11">
        <v>38631</v>
      </c>
      <c r="H214" s="11">
        <v>436</v>
      </c>
      <c r="I214" s="4" t="s">
        <v>87</v>
      </c>
      <c r="J214" s="4">
        <v>55015</v>
      </c>
      <c r="K214" s="5" t="s">
        <v>494</v>
      </c>
      <c r="L214" s="7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</row>
    <row r="215" spans="1:27" ht="16.5" x14ac:dyDescent="0.6">
      <c r="A215" s="11">
        <v>36783</v>
      </c>
      <c r="B215" s="12">
        <v>162</v>
      </c>
      <c r="C215" s="12">
        <v>39</v>
      </c>
      <c r="D215" s="12">
        <v>111</v>
      </c>
      <c r="E215" s="4" t="s">
        <v>495</v>
      </c>
      <c r="F215" s="11">
        <v>14641</v>
      </c>
      <c r="G215" s="11">
        <v>42151</v>
      </c>
      <c r="H215" s="11">
        <v>406</v>
      </c>
      <c r="I215" s="4" t="s">
        <v>101</v>
      </c>
      <c r="J215" s="4">
        <v>5983</v>
      </c>
      <c r="K215" s="5" t="s">
        <v>496</v>
      </c>
      <c r="L215" s="7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</row>
    <row r="216" spans="1:27" ht="16.5" x14ac:dyDescent="0.6">
      <c r="A216" s="11">
        <v>40992</v>
      </c>
      <c r="B216" s="12">
        <v>81</v>
      </c>
      <c r="C216" s="12">
        <v>35</v>
      </c>
      <c r="D216" s="12">
        <v>82</v>
      </c>
      <c r="E216" s="4" t="s">
        <v>497</v>
      </c>
      <c r="F216" s="11">
        <v>12395</v>
      </c>
      <c r="G216" s="11">
        <v>32222</v>
      </c>
      <c r="H216" s="11">
        <v>439</v>
      </c>
      <c r="I216" s="4" t="s">
        <v>76</v>
      </c>
      <c r="J216" s="4">
        <v>10695</v>
      </c>
      <c r="K216" s="5" t="s">
        <v>498</v>
      </c>
      <c r="L216" s="7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 ht="16.5" x14ac:dyDescent="0.6">
      <c r="A217" s="11">
        <v>37772</v>
      </c>
      <c r="B217" s="12">
        <v>114</v>
      </c>
      <c r="C217" s="12">
        <v>17</v>
      </c>
      <c r="D217" s="12">
        <v>155</v>
      </c>
      <c r="E217" s="4" t="s">
        <v>499</v>
      </c>
      <c r="F217" s="11">
        <v>11418</v>
      </c>
      <c r="G217" s="11">
        <v>29078</v>
      </c>
      <c r="H217" s="11">
        <v>429</v>
      </c>
      <c r="I217" s="4" t="s">
        <v>500</v>
      </c>
      <c r="J217" s="4">
        <v>5265</v>
      </c>
      <c r="K217" s="5" t="s">
        <v>501</v>
      </c>
      <c r="L217" s="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</row>
    <row r="218" spans="1:27" ht="16.5" x14ac:dyDescent="0.6">
      <c r="A218" s="11">
        <v>28350</v>
      </c>
      <c r="B218" s="12">
        <v>88</v>
      </c>
      <c r="C218" s="12">
        <v>25</v>
      </c>
      <c r="D218" s="12">
        <v>162</v>
      </c>
      <c r="E218" s="4" t="s">
        <v>502</v>
      </c>
      <c r="F218" s="11">
        <v>10999</v>
      </c>
      <c r="G218" s="11">
        <v>30601</v>
      </c>
      <c r="H218" s="11">
        <v>437</v>
      </c>
      <c r="I218" s="4" t="s">
        <v>503</v>
      </c>
      <c r="J218" s="4">
        <v>1726</v>
      </c>
      <c r="K218" s="5" t="s">
        <v>504</v>
      </c>
      <c r="L218" s="7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</row>
    <row r="219" spans="1:27" ht="16.5" x14ac:dyDescent="0.6">
      <c r="A219" s="11">
        <v>33971</v>
      </c>
      <c r="B219" s="12">
        <v>110</v>
      </c>
      <c r="C219" s="12">
        <v>36</v>
      </c>
      <c r="D219" s="12">
        <v>139</v>
      </c>
      <c r="E219" s="4" t="s">
        <v>505</v>
      </c>
      <c r="F219" s="11">
        <v>8473</v>
      </c>
      <c r="G219" s="11">
        <v>18224</v>
      </c>
      <c r="H219" s="11">
        <v>327</v>
      </c>
      <c r="I219" s="4" t="s">
        <v>79</v>
      </c>
      <c r="J219" s="4">
        <v>4690</v>
      </c>
      <c r="K219" s="5" t="s">
        <v>506</v>
      </c>
      <c r="L219" s="7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</row>
    <row r="220" spans="1:27" ht="16.5" x14ac:dyDescent="0.6">
      <c r="A220" s="11">
        <v>44691</v>
      </c>
      <c r="B220" s="12">
        <v>53</v>
      </c>
      <c r="C220" s="12">
        <v>9</v>
      </c>
      <c r="D220" s="12">
        <v>82</v>
      </c>
      <c r="E220" s="4" t="s">
        <v>507</v>
      </c>
      <c r="F220" s="11">
        <v>10166</v>
      </c>
      <c r="G220" s="11">
        <v>26352</v>
      </c>
      <c r="H220" s="11">
        <v>388</v>
      </c>
      <c r="I220" s="4" t="s">
        <v>500</v>
      </c>
      <c r="J220" s="4">
        <v>55249</v>
      </c>
      <c r="K220" s="5" t="s">
        <v>508</v>
      </c>
      <c r="L220" s="7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ht="16.5" x14ac:dyDescent="0.6">
      <c r="A221" s="11">
        <v>29433</v>
      </c>
      <c r="B221" s="12">
        <v>346</v>
      </c>
      <c r="C221" s="12">
        <v>40</v>
      </c>
      <c r="D221" s="12">
        <v>98</v>
      </c>
      <c r="E221" s="4" t="s">
        <v>509</v>
      </c>
      <c r="F221" s="11">
        <v>11325</v>
      </c>
      <c r="G221" s="11">
        <v>34559</v>
      </c>
      <c r="H221" s="11">
        <v>391</v>
      </c>
      <c r="I221" s="4" t="s">
        <v>87</v>
      </c>
      <c r="J221" s="4">
        <v>5398</v>
      </c>
      <c r="K221" s="5" t="s">
        <v>510</v>
      </c>
      <c r="L221" s="7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</row>
    <row r="222" spans="1:27" ht="16.5" x14ac:dyDescent="0.6">
      <c r="A222" s="11">
        <v>29332</v>
      </c>
      <c r="B222" s="12">
        <v>71</v>
      </c>
      <c r="C222" s="12">
        <v>17</v>
      </c>
      <c r="D222" s="12">
        <v>85</v>
      </c>
      <c r="E222" s="4" t="s">
        <v>413</v>
      </c>
      <c r="F222" s="11">
        <v>16590</v>
      </c>
      <c r="G222" s="11">
        <v>45864</v>
      </c>
      <c r="H222" s="11">
        <v>428</v>
      </c>
      <c r="I222" s="4" t="s">
        <v>411</v>
      </c>
      <c r="J222" s="4">
        <v>11742</v>
      </c>
      <c r="K222" s="5" t="s">
        <v>511</v>
      </c>
      <c r="L222" s="7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</row>
    <row r="223" spans="1:27" ht="16.5" x14ac:dyDescent="0.6">
      <c r="A223" s="11">
        <v>47493</v>
      </c>
      <c r="B223" s="12">
        <v>84</v>
      </c>
      <c r="C223" s="12">
        <v>14</v>
      </c>
      <c r="D223" s="12">
        <v>84</v>
      </c>
      <c r="E223" s="4" t="s">
        <v>512</v>
      </c>
      <c r="F223" s="11">
        <v>9816</v>
      </c>
      <c r="G223" s="11">
        <v>26660</v>
      </c>
      <c r="H223" s="11">
        <v>440</v>
      </c>
      <c r="I223" s="4" t="s">
        <v>341</v>
      </c>
      <c r="J223" s="4">
        <v>2987</v>
      </c>
      <c r="K223" s="5" t="s">
        <v>513</v>
      </c>
      <c r="L223" s="7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</row>
    <row r="224" spans="1:27" ht="16.5" x14ac:dyDescent="0.6">
      <c r="A224" s="11">
        <v>33624</v>
      </c>
      <c r="B224" s="12">
        <v>83</v>
      </c>
      <c r="C224" s="12">
        <v>19</v>
      </c>
      <c r="D224" s="12">
        <v>88</v>
      </c>
      <c r="E224" s="4" t="s">
        <v>514</v>
      </c>
      <c r="F224" s="11">
        <v>13952</v>
      </c>
      <c r="G224" s="11">
        <v>39481</v>
      </c>
      <c r="H224" s="11">
        <v>468</v>
      </c>
      <c r="I224" s="4" t="s">
        <v>98</v>
      </c>
      <c r="J224" s="4">
        <v>11605</v>
      </c>
      <c r="K224" s="5" t="s">
        <v>515</v>
      </c>
      <c r="L224" s="7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ht="16.5" x14ac:dyDescent="0.6">
      <c r="A225" s="11">
        <v>33715</v>
      </c>
      <c r="B225" s="12">
        <v>2.2190000000000003</v>
      </c>
      <c r="C225" s="12">
        <v>40</v>
      </c>
      <c r="D225" s="12">
        <v>270</v>
      </c>
      <c r="E225" s="4" t="s">
        <v>516</v>
      </c>
      <c r="F225" s="11">
        <v>9052</v>
      </c>
      <c r="G225" s="11">
        <v>22717</v>
      </c>
      <c r="H225" s="11">
        <v>289</v>
      </c>
      <c r="I225" s="4" t="s">
        <v>222</v>
      </c>
      <c r="J225" s="4">
        <v>3438</v>
      </c>
      <c r="K225" s="5" t="s">
        <v>517</v>
      </c>
      <c r="L225" s="7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</row>
    <row r="226" spans="1:27" ht="16.5" x14ac:dyDescent="0.6">
      <c r="A226" s="11">
        <v>62002</v>
      </c>
      <c r="B226" s="12">
        <v>55</v>
      </c>
      <c r="C226" s="12">
        <v>40</v>
      </c>
      <c r="D226" s="12">
        <v>80</v>
      </c>
      <c r="E226" s="4" t="s">
        <v>518</v>
      </c>
      <c r="F226" s="11">
        <v>17316</v>
      </c>
      <c r="G226" s="11">
        <v>52382</v>
      </c>
      <c r="H226" s="11">
        <v>552</v>
      </c>
      <c r="I226" s="4" t="s">
        <v>25</v>
      </c>
      <c r="J226" s="4">
        <v>10852</v>
      </c>
      <c r="K226" s="5" t="s">
        <v>519</v>
      </c>
      <c r="L226" s="7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</row>
    <row r="227" spans="1:27" ht="16.5" x14ac:dyDescent="0.6">
      <c r="A227" s="11">
        <v>44223</v>
      </c>
      <c r="B227" s="12">
        <v>95</v>
      </c>
      <c r="C227" s="12">
        <v>32</v>
      </c>
      <c r="D227" s="12">
        <v>83</v>
      </c>
      <c r="E227" s="4" t="s">
        <v>520</v>
      </c>
      <c r="F227" s="11">
        <v>18869</v>
      </c>
      <c r="G227" s="11">
        <v>52418</v>
      </c>
      <c r="H227" s="11">
        <v>565</v>
      </c>
      <c r="I227" s="4" t="s">
        <v>61</v>
      </c>
      <c r="J227" s="4">
        <v>55007</v>
      </c>
      <c r="K227" s="5" t="s">
        <v>521</v>
      </c>
      <c r="L227" s="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</row>
    <row r="228" spans="1:27" ht="16.5" x14ac:dyDescent="0.6">
      <c r="A228" s="11">
        <v>29319</v>
      </c>
      <c r="B228" s="12">
        <v>198</v>
      </c>
      <c r="C228" s="12">
        <v>33</v>
      </c>
      <c r="D228" s="12">
        <v>96</v>
      </c>
      <c r="E228" s="4" t="s">
        <v>522</v>
      </c>
      <c r="F228" s="11">
        <v>12431</v>
      </c>
      <c r="G228" s="11">
        <v>35664</v>
      </c>
      <c r="H228" s="11">
        <v>364</v>
      </c>
      <c r="I228" s="4" t="s">
        <v>176</v>
      </c>
      <c r="J228" s="4">
        <v>7073</v>
      </c>
      <c r="K228" s="5" t="s">
        <v>523</v>
      </c>
      <c r="L228" s="7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</row>
    <row r="229" spans="1:27" ht="16.5" x14ac:dyDescent="0.6">
      <c r="A229" s="11">
        <v>45808</v>
      </c>
      <c r="B229" s="12">
        <v>51</v>
      </c>
      <c r="C229" s="12">
        <v>31</v>
      </c>
      <c r="D229" s="12">
        <v>81</v>
      </c>
      <c r="E229" s="4" t="s">
        <v>524</v>
      </c>
      <c r="F229" s="11">
        <v>13683</v>
      </c>
      <c r="G229" s="11">
        <v>42160</v>
      </c>
      <c r="H229" s="11">
        <v>385</v>
      </c>
      <c r="I229" s="4" t="s">
        <v>525</v>
      </c>
      <c r="J229" s="4">
        <v>55110</v>
      </c>
      <c r="K229" s="5" t="s">
        <v>526</v>
      </c>
      <c r="L229" s="7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</row>
    <row r="230" spans="1:27" ht="16.5" x14ac:dyDescent="0.6">
      <c r="A230" s="11">
        <v>20900</v>
      </c>
      <c r="B230" s="12">
        <v>266</v>
      </c>
      <c r="C230" s="12">
        <v>41</v>
      </c>
      <c r="D230" s="12">
        <v>116</v>
      </c>
      <c r="E230" s="4" t="s">
        <v>527</v>
      </c>
      <c r="F230" s="11">
        <v>8060</v>
      </c>
      <c r="G230" s="11">
        <v>22478</v>
      </c>
      <c r="H230" s="11">
        <v>351</v>
      </c>
      <c r="I230" s="4" t="s">
        <v>280</v>
      </c>
      <c r="J230" s="4">
        <v>10891</v>
      </c>
      <c r="K230" s="5" t="s">
        <v>528</v>
      </c>
      <c r="L230" s="7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</row>
    <row r="231" spans="1:27" ht="16.5" x14ac:dyDescent="0.6">
      <c r="A231" s="11">
        <v>38733</v>
      </c>
      <c r="B231" s="12">
        <v>38</v>
      </c>
      <c r="C231" s="12">
        <v>37</v>
      </c>
      <c r="D231" s="12">
        <v>66</v>
      </c>
      <c r="E231" s="4" t="s">
        <v>529</v>
      </c>
      <c r="F231" s="11">
        <v>11728</v>
      </c>
      <c r="G231" s="11">
        <v>40789</v>
      </c>
      <c r="H231" s="11">
        <v>444</v>
      </c>
      <c r="I231" s="4" t="s">
        <v>19</v>
      </c>
      <c r="J231" s="4">
        <v>5376</v>
      </c>
      <c r="K231" s="5" t="s">
        <v>530</v>
      </c>
      <c r="L231" s="7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</row>
    <row r="232" spans="1:27" ht="16.5" x14ac:dyDescent="0.6">
      <c r="A232" s="11">
        <v>36007</v>
      </c>
      <c r="B232" s="12">
        <v>35</v>
      </c>
      <c r="C232" s="12">
        <v>15</v>
      </c>
      <c r="D232" s="12">
        <v>78</v>
      </c>
      <c r="E232" s="4" t="s">
        <v>531</v>
      </c>
      <c r="F232" s="11">
        <v>15288</v>
      </c>
      <c r="G232" s="11">
        <v>44311</v>
      </c>
      <c r="H232" s="11">
        <v>489</v>
      </c>
      <c r="I232" s="4" t="s">
        <v>230</v>
      </c>
      <c r="J232" s="4">
        <v>6441</v>
      </c>
      <c r="K232" s="5" t="s">
        <v>532</v>
      </c>
      <c r="L232" s="7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</row>
    <row r="233" spans="1:27" ht="16.5" x14ac:dyDescent="0.6">
      <c r="A233" s="11">
        <v>31234</v>
      </c>
      <c r="B233" s="12">
        <v>114</v>
      </c>
      <c r="C233" s="12">
        <v>21</v>
      </c>
      <c r="D233" s="12">
        <v>159</v>
      </c>
      <c r="E233" s="4" t="s">
        <v>533</v>
      </c>
      <c r="F233" s="11">
        <v>13763</v>
      </c>
      <c r="G233" s="11">
        <v>38098</v>
      </c>
      <c r="H233" s="11">
        <v>454</v>
      </c>
      <c r="I233" s="4" t="s">
        <v>159</v>
      </c>
      <c r="J233" s="4">
        <v>4733</v>
      </c>
      <c r="K233" s="5" t="s">
        <v>534</v>
      </c>
      <c r="L233" s="7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</row>
    <row r="234" spans="1:27" ht="16.5" x14ac:dyDescent="0.6">
      <c r="A234" s="11">
        <v>44402</v>
      </c>
      <c r="B234" s="12">
        <v>76</v>
      </c>
      <c r="C234" s="12">
        <v>14</v>
      </c>
      <c r="D234" s="12">
        <v>152</v>
      </c>
      <c r="E234" s="4" t="s">
        <v>535</v>
      </c>
      <c r="F234" s="11">
        <v>13807</v>
      </c>
      <c r="G234" s="11">
        <v>42590</v>
      </c>
      <c r="H234" s="11">
        <v>485</v>
      </c>
      <c r="I234" s="4" t="s">
        <v>28</v>
      </c>
      <c r="J234" s="4">
        <v>5679</v>
      </c>
      <c r="K234" s="5" t="s">
        <v>536</v>
      </c>
      <c r="L234" s="7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</row>
    <row r="235" spans="1:27" ht="16.5" x14ac:dyDescent="0.6">
      <c r="A235" s="11">
        <v>46821</v>
      </c>
      <c r="B235" s="12">
        <v>445</v>
      </c>
      <c r="C235" s="12">
        <v>38</v>
      </c>
      <c r="D235" s="12">
        <v>97</v>
      </c>
      <c r="E235" s="4" t="s">
        <v>537</v>
      </c>
      <c r="F235" s="11">
        <v>7524</v>
      </c>
      <c r="G235" s="11">
        <v>19216</v>
      </c>
      <c r="H235" s="11">
        <v>344</v>
      </c>
      <c r="I235" s="4" t="s">
        <v>79</v>
      </c>
      <c r="J235" s="4">
        <v>5499</v>
      </c>
      <c r="K235" s="5" t="s">
        <v>538</v>
      </c>
      <c r="L235" s="7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</row>
    <row r="236" spans="1:27" ht="16.5" x14ac:dyDescent="0.6">
      <c r="A236" s="11">
        <v>38631</v>
      </c>
      <c r="B236" s="12">
        <v>20</v>
      </c>
      <c r="C236" s="12">
        <v>26</v>
      </c>
      <c r="D236" s="12">
        <v>31</v>
      </c>
      <c r="E236" s="4" t="s">
        <v>539</v>
      </c>
      <c r="F236" s="11">
        <v>12433</v>
      </c>
      <c r="G236" s="11">
        <v>37845</v>
      </c>
      <c r="H236" s="11">
        <v>416</v>
      </c>
      <c r="I236" s="4" t="s">
        <v>230</v>
      </c>
      <c r="J236" s="4">
        <v>55242</v>
      </c>
      <c r="K236" s="5" t="s">
        <v>540</v>
      </c>
      <c r="L236" s="7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</row>
    <row r="237" spans="1:27" ht="16.5" x14ac:dyDescent="0.6">
      <c r="A237" s="11">
        <v>37861</v>
      </c>
      <c r="B237" s="12">
        <v>404</v>
      </c>
      <c r="C237" s="12">
        <v>42</v>
      </c>
      <c r="D237" s="12">
        <v>103</v>
      </c>
      <c r="E237" s="4" t="s">
        <v>391</v>
      </c>
      <c r="F237" s="11">
        <v>13102</v>
      </c>
      <c r="G237" s="11">
        <v>31928</v>
      </c>
      <c r="H237" s="11">
        <v>376</v>
      </c>
      <c r="I237" s="4" t="s">
        <v>156</v>
      </c>
      <c r="J237" s="4">
        <v>5528</v>
      </c>
      <c r="K237" s="5" t="s">
        <v>541</v>
      </c>
      <c r="L237" s="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</row>
    <row r="238" spans="1:27" ht="16.5" x14ac:dyDescent="0.6">
      <c r="A238" s="11">
        <v>51692</v>
      </c>
      <c r="B238" s="12">
        <v>51</v>
      </c>
      <c r="C238" s="12">
        <v>42</v>
      </c>
      <c r="D238" s="12">
        <v>50</v>
      </c>
      <c r="E238" s="4" t="s">
        <v>542</v>
      </c>
      <c r="F238" s="11">
        <v>11748</v>
      </c>
      <c r="G238" s="11">
        <v>34539</v>
      </c>
      <c r="H238" s="11">
        <v>441</v>
      </c>
      <c r="I238" s="4" t="s">
        <v>222</v>
      </c>
      <c r="J238" s="4">
        <v>55049</v>
      </c>
      <c r="K238" s="5" t="s">
        <v>179</v>
      </c>
      <c r="L238" s="7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</row>
    <row r="239" spans="1:27" ht="16.5" x14ac:dyDescent="0.6">
      <c r="A239" s="11">
        <v>38821</v>
      </c>
      <c r="B239" s="12">
        <v>61</v>
      </c>
      <c r="C239" s="12">
        <v>39</v>
      </c>
      <c r="D239" s="12">
        <v>80</v>
      </c>
      <c r="E239" s="4" t="s">
        <v>543</v>
      </c>
      <c r="F239" s="11">
        <v>11627</v>
      </c>
      <c r="G239" s="11">
        <v>34903</v>
      </c>
      <c r="H239" s="11">
        <v>433</v>
      </c>
      <c r="I239" s="4" t="s">
        <v>111</v>
      </c>
      <c r="J239" s="4">
        <v>10666</v>
      </c>
      <c r="K239" s="5" t="s">
        <v>544</v>
      </c>
      <c r="L239" s="7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</row>
    <row r="240" spans="1:27" ht="16.5" x14ac:dyDescent="0.6">
      <c r="A240" s="11">
        <v>40457</v>
      </c>
      <c r="B240" s="12">
        <v>58</v>
      </c>
      <c r="C240" s="12">
        <v>25</v>
      </c>
      <c r="D240" s="12">
        <v>79</v>
      </c>
      <c r="E240" s="4" t="s">
        <v>545</v>
      </c>
      <c r="F240" s="11">
        <v>18195</v>
      </c>
      <c r="G240" s="11">
        <v>54501</v>
      </c>
      <c r="H240" s="11">
        <v>580</v>
      </c>
      <c r="I240" s="4" t="s">
        <v>171</v>
      </c>
      <c r="J240" s="4">
        <v>4661</v>
      </c>
      <c r="K240" s="5" t="s">
        <v>546</v>
      </c>
      <c r="L240" s="7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</row>
    <row r="241" spans="1:27" ht="16.5" x14ac:dyDescent="0.6">
      <c r="A241" s="11">
        <v>39720</v>
      </c>
      <c r="B241" s="12">
        <v>2.1269999999999998</v>
      </c>
      <c r="C241" s="12">
        <v>39</v>
      </c>
      <c r="D241" s="12">
        <v>166</v>
      </c>
      <c r="E241" s="4" t="s">
        <v>547</v>
      </c>
      <c r="F241" s="11">
        <v>17492</v>
      </c>
      <c r="G241" s="11">
        <v>48309</v>
      </c>
      <c r="H241" s="11">
        <v>557</v>
      </c>
      <c r="I241" s="4" t="s">
        <v>67</v>
      </c>
      <c r="J241" s="4">
        <v>4653</v>
      </c>
      <c r="K241" s="5" t="s">
        <v>548</v>
      </c>
      <c r="L241" s="7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 ht="16.5" x14ac:dyDescent="0.6">
      <c r="A242" s="11">
        <v>25947</v>
      </c>
      <c r="B242" s="12">
        <v>195</v>
      </c>
      <c r="C242" s="12">
        <v>43</v>
      </c>
      <c r="D242" s="12">
        <v>100</v>
      </c>
      <c r="E242" s="4" t="s">
        <v>549</v>
      </c>
      <c r="F242" s="11">
        <v>11001</v>
      </c>
      <c r="G242" s="11">
        <v>31117</v>
      </c>
      <c r="H242" s="11">
        <v>350</v>
      </c>
      <c r="I242" s="4" t="s">
        <v>181</v>
      </c>
      <c r="J242" s="4">
        <v>11644</v>
      </c>
      <c r="K242" s="5" t="s">
        <v>550</v>
      </c>
      <c r="L242" s="7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</row>
    <row r="243" spans="1:27" ht="16.5" x14ac:dyDescent="0.6">
      <c r="A243" s="11">
        <v>32360</v>
      </c>
      <c r="B243" s="12">
        <v>108</v>
      </c>
      <c r="C243" s="12">
        <v>43</v>
      </c>
      <c r="D243" s="12">
        <v>89</v>
      </c>
      <c r="E243" s="4" t="s">
        <v>551</v>
      </c>
      <c r="F243" s="11">
        <v>9459</v>
      </c>
      <c r="G243" s="11">
        <v>26114</v>
      </c>
      <c r="H243" s="11">
        <v>398</v>
      </c>
      <c r="I243" s="4" t="s">
        <v>552</v>
      </c>
      <c r="J243" s="4">
        <v>8950</v>
      </c>
      <c r="K243" s="5" t="s">
        <v>553</v>
      </c>
      <c r="L243" s="7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</row>
    <row r="244" spans="1:27" ht="16.5" x14ac:dyDescent="0.6">
      <c r="A244" s="11">
        <v>42836</v>
      </c>
      <c r="B244" s="12">
        <v>45</v>
      </c>
      <c r="C244" s="12">
        <v>34</v>
      </c>
      <c r="D244" s="12">
        <v>68</v>
      </c>
      <c r="E244" s="4" t="s">
        <v>554</v>
      </c>
      <c r="F244" s="11">
        <v>12745</v>
      </c>
      <c r="G244" s="11">
        <v>37772</v>
      </c>
      <c r="H244" s="11">
        <v>440</v>
      </c>
      <c r="I244" s="4" t="s">
        <v>92</v>
      </c>
      <c r="J244" s="4">
        <v>3995</v>
      </c>
      <c r="K244" s="5" t="s">
        <v>555</v>
      </c>
      <c r="L244" s="7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</row>
    <row r="245" spans="1:27" ht="16.5" x14ac:dyDescent="0.6">
      <c r="A245" s="11">
        <v>55533</v>
      </c>
      <c r="B245" s="12">
        <v>98</v>
      </c>
      <c r="C245" s="12">
        <v>26</v>
      </c>
      <c r="D245" s="12">
        <v>98</v>
      </c>
      <c r="E245" s="4" t="s">
        <v>556</v>
      </c>
      <c r="F245" s="11">
        <v>10143</v>
      </c>
      <c r="G245" s="11">
        <v>29385</v>
      </c>
      <c r="H245" s="11">
        <v>414</v>
      </c>
      <c r="I245" s="4" t="s">
        <v>31</v>
      </c>
      <c r="J245" s="4">
        <v>55166</v>
      </c>
      <c r="K245" s="5" t="s">
        <v>557</v>
      </c>
      <c r="L245" s="7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</row>
    <row r="246" spans="1:27" ht="16.5" x14ac:dyDescent="0.6">
      <c r="A246" s="11">
        <v>34219</v>
      </c>
      <c r="B246" s="12">
        <v>42</v>
      </c>
      <c r="C246" s="12">
        <v>10</v>
      </c>
      <c r="D246" s="12">
        <v>79</v>
      </c>
      <c r="E246" s="4" t="s">
        <v>558</v>
      </c>
      <c r="F246" s="11">
        <v>11110</v>
      </c>
      <c r="G246" s="11">
        <v>33467</v>
      </c>
      <c r="H246" s="11">
        <v>461</v>
      </c>
      <c r="I246" s="4" t="s">
        <v>134</v>
      </c>
      <c r="J246" s="4">
        <v>6594</v>
      </c>
      <c r="K246" s="5" t="s">
        <v>559</v>
      </c>
      <c r="L246" s="7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</row>
    <row r="247" spans="1:27" ht="16.5" x14ac:dyDescent="0.6">
      <c r="A247" s="11">
        <v>33387</v>
      </c>
      <c r="B247" s="12">
        <v>89</v>
      </c>
      <c r="C247" s="12">
        <v>21</v>
      </c>
      <c r="D247" s="12">
        <v>157</v>
      </c>
      <c r="E247" s="4" t="s">
        <v>560</v>
      </c>
      <c r="F247" s="11">
        <v>9943</v>
      </c>
      <c r="G247" s="11">
        <v>24042</v>
      </c>
      <c r="H247" s="11">
        <v>414</v>
      </c>
      <c r="I247" s="4" t="s">
        <v>561</v>
      </c>
      <c r="J247" s="4">
        <v>5946</v>
      </c>
      <c r="K247" s="5" t="s">
        <v>562</v>
      </c>
      <c r="L247" s="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</row>
    <row r="248" spans="1:27" ht="16.5" x14ac:dyDescent="0.6">
      <c r="A248" s="11">
        <v>38338</v>
      </c>
      <c r="B248" s="12">
        <v>743</v>
      </c>
      <c r="C248" s="12">
        <v>38</v>
      </c>
      <c r="D248" s="12">
        <v>167</v>
      </c>
      <c r="E248" s="4" t="s">
        <v>563</v>
      </c>
      <c r="F248" s="11">
        <v>14054</v>
      </c>
      <c r="G248" s="11">
        <v>35231</v>
      </c>
      <c r="H248" s="11">
        <v>419</v>
      </c>
      <c r="I248" s="4" t="s">
        <v>159</v>
      </c>
      <c r="J248" s="4">
        <v>8091</v>
      </c>
      <c r="K248" s="5" t="s">
        <v>331</v>
      </c>
      <c r="L248" s="7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</row>
    <row r="249" spans="1:27" ht="16.5" x14ac:dyDescent="0.6">
      <c r="A249" s="11">
        <v>47809</v>
      </c>
      <c r="B249" s="12">
        <v>112</v>
      </c>
      <c r="C249" s="12">
        <v>18</v>
      </c>
      <c r="D249" s="12">
        <v>153</v>
      </c>
      <c r="E249" s="4" t="s">
        <v>564</v>
      </c>
      <c r="F249" s="11">
        <v>19094</v>
      </c>
      <c r="G249" s="11">
        <v>47267</v>
      </c>
      <c r="H249" s="11">
        <v>515</v>
      </c>
      <c r="I249" s="4" t="s">
        <v>19</v>
      </c>
      <c r="J249" s="4">
        <v>7294</v>
      </c>
      <c r="K249" s="5" t="s">
        <v>565</v>
      </c>
      <c r="L249" s="7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</row>
    <row r="250" spans="1:27" ht="16.5" x14ac:dyDescent="0.6">
      <c r="A250" s="11">
        <v>42667</v>
      </c>
      <c r="B250" s="12">
        <v>90</v>
      </c>
      <c r="C250" s="12">
        <v>21</v>
      </c>
      <c r="D250" s="12">
        <v>90</v>
      </c>
      <c r="E250" s="4" t="s">
        <v>566</v>
      </c>
      <c r="F250" s="11">
        <v>16676</v>
      </c>
      <c r="G250" s="11">
        <v>50694</v>
      </c>
      <c r="H250" s="11">
        <v>642</v>
      </c>
      <c r="I250" s="4" t="s">
        <v>353</v>
      </c>
      <c r="J250" s="4">
        <v>55139</v>
      </c>
      <c r="K250" s="5" t="s">
        <v>567</v>
      </c>
      <c r="L250" s="7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</row>
    <row r="251" spans="1:27" ht="16.5" x14ac:dyDescent="0.6">
      <c r="A251" s="11">
        <v>41846</v>
      </c>
      <c r="B251" s="12">
        <v>158</v>
      </c>
      <c r="C251" s="12">
        <v>23</v>
      </c>
      <c r="D251" s="12">
        <v>152</v>
      </c>
      <c r="E251" s="4" t="s">
        <v>568</v>
      </c>
      <c r="F251" s="11">
        <v>21971</v>
      </c>
      <c r="G251" s="11">
        <v>63532</v>
      </c>
      <c r="H251" s="11">
        <v>777</v>
      </c>
      <c r="I251" s="4" t="s">
        <v>22</v>
      </c>
      <c r="J251" s="4">
        <v>6118</v>
      </c>
      <c r="K251" s="5" t="s">
        <v>569</v>
      </c>
      <c r="L251" s="7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 ht="16.5" x14ac:dyDescent="0.6">
      <c r="A252" s="11">
        <v>39949</v>
      </c>
      <c r="B252" s="12">
        <v>59</v>
      </c>
      <c r="C252" s="12">
        <v>26</v>
      </c>
      <c r="D252" s="12">
        <v>52</v>
      </c>
      <c r="E252" s="4" t="s">
        <v>570</v>
      </c>
      <c r="F252" s="11">
        <v>13698</v>
      </c>
      <c r="G252" s="11">
        <v>36315</v>
      </c>
      <c r="H252" s="11">
        <v>419</v>
      </c>
      <c r="I252" s="4" t="s">
        <v>67</v>
      </c>
      <c r="J252" s="4">
        <v>55244</v>
      </c>
      <c r="K252" s="5" t="s">
        <v>571</v>
      </c>
      <c r="L252" s="7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</row>
    <row r="253" spans="1:27" ht="16.5" x14ac:dyDescent="0.6">
      <c r="A253" s="11">
        <v>49229</v>
      </c>
      <c r="B253" s="12">
        <v>33</v>
      </c>
      <c r="C253" s="12">
        <v>44</v>
      </c>
      <c r="D253" s="12">
        <v>39</v>
      </c>
      <c r="E253" s="4" t="s">
        <v>572</v>
      </c>
      <c r="F253" s="11">
        <v>14395</v>
      </c>
      <c r="G253" s="11">
        <v>42171</v>
      </c>
      <c r="H253" s="11">
        <v>456</v>
      </c>
      <c r="I253" s="4" t="s">
        <v>61</v>
      </c>
      <c r="J253" s="4">
        <v>9990</v>
      </c>
      <c r="K253" s="5" t="s">
        <v>573</v>
      </c>
      <c r="L253" s="7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</row>
    <row r="254" spans="1:27" ht="16.5" x14ac:dyDescent="0.6">
      <c r="A254" s="11">
        <v>37896</v>
      </c>
      <c r="B254" s="12">
        <v>141</v>
      </c>
      <c r="C254" s="12">
        <v>16</v>
      </c>
      <c r="D254" s="12">
        <v>87</v>
      </c>
      <c r="E254" s="4" t="s">
        <v>574</v>
      </c>
      <c r="F254" s="11">
        <v>13053</v>
      </c>
      <c r="G254" s="11">
        <v>37865</v>
      </c>
      <c r="H254" s="11">
        <v>418</v>
      </c>
      <c r="I254" s="4" t="s">
        <v>230</v>
      </c>
      <c r="J254" s="4">
        <v>10706</v>
      </c>
      <c r="K254" s="5" t="s">
        <v>575</v>
      </c>
      <c r="L254" s="7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</row>
    <row r="255" spans="1:27" ht="16.5" x14ac:dyDescent="0.6">
      <c r="A255" s="11">
        <v>45397</v>
      </c>
      <c r="B255" s="12">
        <v>63</v>
      </c>
      <c r="C255" s="12">
        <v>17</v>
      </c>
      <c r="D255" s="12">
        <v>86</v>
      </c>
      <c r="E255" s="4" t="s">
        <v>576</v>
      </c>
      <c r="F255" s="11">
        <v>12513</v>
      </c>
      <c r="G255" s="11">
        <v>31327</v>
      </c>
      <c r="H255" s="11">
        <v>429</v>
      </c>
      <c r="I255" s="4" t="s">
        <v>134</v>
      </c>
      <c r="J255" s="4">
        <v>4880</v>
      </c>
      <c r="K255" s="5" t="s">
        <v>577</v>
      </c>
      <c r="L255" s="7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</row>
    <row r="256" spans="1:27" ht="16.5" x14ac:dyDescent="0.6">
      <c r="A256" s="11">
        <v>22311</v>
      </c>
      <c r="B256" s="12">
        <v>81</v>
      </c>
      <c r="C256" s="12">
        <v>16</v>
      </c>
      <c r="D256" s="12">
        <v>86</v>
      </c>
      <c r="E256" s="4" t="s">
        <v>578</v>
      </c>
      <c r="F256" s="11">
        <v>12088</v>
      </c>
      <c r="G256" s="11">
        <v>34224</v>
      </c>
      <c r="H256" s="11">
        <v>437</v>
      </c>
      <c r="I256" s="4" t="s">
        <v>222</v>
      </c>
      <c r="J256" s="4">
        <v>11693</v>
      </c>
      <c r="K256" s="5" t="s">
        <v>579</v>
      </c>
      <c r="L256" s="7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</row>
    <row r="257" spans="1:27" ht="16.5" x14ac:dyDescent="0.6">
      <c r="A257" s="11">
        <v>28213</v>
      </c>
      <c r="B257" s="12">
        <v>70</v>
      </c>
      <c r="C257" s="12">
        <v>40</v>
      </c>
      <c r="D257" s="12">
        <v>68</v>
      </c>
      <c r="E257" s="4" t="s">
        <v>580</v>
      </c>
      <c r="F257" s="11">
        <v>16335</v>
      </c>
      <c r="G257" s="11">
        <v>43805</v>
      </c>
      <c r="H257" s="11">
        <v>473</v>
      </c>
      <c r="I257" s="4" t="s">
        <v>61</v>
      </c>
      <c r="J257" s="4">
        <v>4350</v>
      </c>
      <c r="K257" s="5" t="s">
        <v>581</v>
      </c>
      <c r="L257" s="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</row>
    <row r="258" spans="1:27" ht="16.5" x14ac:dyDescent="0.6">
      <c r="A258" s="11">
        <v>47428</v>
      </c>
      <c r="B258" s="12">
        <v>141</v>
      </c>
      <c r="C258" s="12">
        <v>20</v>
      </c>
      <c r="D258" s="12">
        <v>153</v>
      </c>
      <c r="E258" s="4" t="s">
        <v>582</v>
      </c>
      <c r="F258" s="11">
        <v>10687</v>
      </c>
      <c r="G258" s="11">
        <v>33741</v>
      </c>
      <c r="H258" s="11">
        <v>420</v>
      </c>
      <c r="I258" s="4" t="s">
        <v>111</v>
      </c>
      <c r="J258" s="4">
        <v>10873</v>
      </c>
      <c r="K258" s="5" t="s">
        <v>583</v>
      </c>
      <c r="L258" s="7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</row>
    <row r="259" spans="1:27" ht="16.5" x14ac:dyDescent="0.6">
      <c r="A259" s="11">
        <v>41735</v>
      </c>
      <c r="B259" s="12">
        <v>226</v>
      </c>
      <c r="C259" s="12">
        <v>38</v>
      </c>
      <c r="D259" s="12">
        <v>175</v>
      </c>
      <c r="E259" s="4" t="s">
        <v>584</v>
      </c>
      <c r="F259" s="11">
        <v>9453</v>
      </c>
      <c r="G259" s="11">
        <v>28171</v>
      </c>
      <c r="H259" s="11">
        <v>399</v>
      </c>
      <c r="I259" s="4" t="s">
        <v>31</v>
      </c>
      <c r="J259" s="4">
        <v>10676</v>
      </c>
      <c r="K259" s="5" t="s">
        <v>585</v>
      </c>
      <c r="L259" s="7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</row>
    <row r="260" spans="1:27" ht="16.5" x14ac:dyDescent="0.6">
      <c r="A260" s="11">
        <v>30442</v>
      </c>
      <c r="B260" s="12">
        <v>92</v>
      </c>
      <c r="C260" s="12">
        <v>13</v>
      </c>
      <c r="D260" s="12">
        <v>69</v>
      </c>
      <c r="E260" s="4" t="s">
        <v>586</v>
      </c>
      <c r="F260" s="11">
        <v>17750</v>
      </c>
      <c r="G260" s="11">
        <v>52526</v>
      </c>
      <c r="H260" s="11">
        <v>550</v>
      </c>
      <c r="I260" s="4" t="s">
        <v>25</v>
      </c>
      <c r="J260" s="4">
        <v>7585</v>
      </c>
      <c r="K260" s="5" t="s">
        <v>486</v>
      </c>
      <c r="L260" s="7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</row>
    <row r="261" spans="1:27" ht="16.5" x14ac:dyDescent="0.6">
      <c r="A261" s="11">
        <v>34783</v>
      </c>
      <c r="B261" s="12">
        <v>237</v>
      </c>
      <c r="C261" s="12">
        <v>39</v>
      </c>
      <c r="D261" s="12">
        <v>98</v>
      </c>
      <c r="E261" s="4" t="s">
        <v>587</v>
      </c>
      <c r="F261" s="11">
        <v>13499</v>
      </c>
      <c r="G261" s="11">
        <v>39134</v>
      </c>
      <c r="H261" s="11">
        <v>533</v>
      </c>
      <c r="I261" s="4" t="s">
        <v>76</v>
      </c>
      <c r="J261" s="4">
        <v>6038</v>
      </c>
      <c r="K261" s="5" t="s">
        <v>588</v>
      </c>
      <c r="L261" s="7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</row>
    <row r="262" spans="1:27" ht="16.5" x14ac:dyDescent="0.6">
      <c r="A262" s="11">
        <v>36842</v>
      </c>
      <c r="B262" s="12">
        <v>97</v>
      </c>
      <c r="C262" s="12">
        <v>23</v>
      </c>
      <c r="D262" s="12">
        <v>151</v>
      </c>
      <c r="E262" s="4" t="s">
        <v>589</v>
      </c>
      <c r="F262" s="11">
        <v>16009</v>
      </c>
      <c r="G262" s="11">
        <v>45634</v>
      </c>
      <c r="H262" s="11">
        <v>536</v>
      </c>
      <c r="I262" s="4" t="s">
        <v>156</v>
      </c>
      <c r="J262" s="4">
        <v>5190</v>
      </c>
      <c r="K262" s="5" t="s">
        <v>590</v>
      </c>
      <c r="L262" s="7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</row>
    <row r="263" spans="1:27" ht="16.5" x14ac:dyDescent="0.6">
      <c r="A263" s="11">
        <v>41639</v>
      </c>
      <c r="B263" s="12">
        <v>5.3250000000000002</v>
      </c>
      <c r="C263" s="12">
        <v>44</v>
      </c>
      <c r="D263" s="12">
        <v>655</v>
      </c>
      <c r="E263" s="4" t="s">
        <v>591</v>
      </c>
      <c r="F263" s="11">
        <v>2060</v>
      </c>
      <c r="G263" s="11">
        <v>7053</v>
      </c>
      <c r="H263" s="11">
        <v>82</v>
      </c>
      <c r="I263" s="4" t="s">
        <v>67</v>
      </c>
      <c r="J263" s="4">
        <v>11610</v>
      </c>
      <c r="K263" s="5" t="s">
        <v>592</v>
      </c>
      <c r="L263" s="7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</row>
    <row r="264" spans="1:27" ht="16.5" x14ac:dyDescent="0.6">
      <c r="A264" s="11">
        <v>44647</v>
      </c>
      <c r="B264" s="12">
        <v>222</v>
      </c>
      <c r="C264" s="12">
        <v>24</v>
      </c>
      <c r="D264" s="12">
        <v>81</v>
      </c>
      <c r="E264" s="4" t="s">
        <v>593</v>
      </c>
      <c r="F264" s="11">
        <v>19382</v>
      </c>
      <c r="G264" s="11">
        <v>49919</v>
      </c>
      <c r="H264" s="11">
        <v>674</v>
      </c>
      <c r="I264" s="4" t="s">
        <v>257</v>
      </c>
      <c r="J264" s="4">
        <v>55232</v>
      </c>
      <c r="K264" s="5" t="s">
        <v>573</v>
      </c>
      <c r="L264" s="7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</row>
    <row r="265" spans="1:27" ht="16.5" x14ac:dyDescent="0.6">
      <c r="A265" s="11">
        <v>37710</v>
      </c>
      <c r="B265" s="12">
        <v>342</v>
      </c>
      <c r="C265" s="12">
        <v>38</v>
      </c>
      <c r="D265" s="12">
        <v>91</v>
      </c>
      <c r="E265" s="4" t="s">
        <v>594</v>
      </c>
      <c r="F265" s="11">
        <v>34032</v>
      </c>
      <c r="G265" s="11">
        <v>95320</v>
      </c>
      <c r="H265" s="11">
        <v>2.0329999999999999</v>
      </c>
      <c r="I265" s="4" t="s">
        <v>61</v>
      </c>
      <c r="J265" s="4">
        <v>10701</v>
      </c>
      <c r="K265" s="5" t="s">
        <v>595</v>
      </c>
      <c r="L265" s="7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</row>
    <row r="266" spans="1:27" ht="16.5" x14ac:dyDescent="0.6">
      <c r="A266" s="11">
        <v>41717</v>
      </c>
      <c r="B266" s="12">
        <v>68</v>
      </c>
      <c r="C266" s="12">
        <v>32</v>
      </c>
      <c r="D266" s="12">
        <v>31</v>
      </c>
      <c r="E266" s="4" t="s">
        <v>596</v>
      </c>
      <c r="F266" s="11">
        <v>9904</v>
      </c>
      <c r="G266" s="11">
        <v>24753</v>
      </c>
      <c r="H266" s="11">
        <v>358</v>
      </c>
      <c r="I266" s="4" t="s">
        <v>597</v>
      </c>
      <c r="J266" s="4">
        <v>55234</v>
      </c>
      <c r="K266" s="5" t="s">
        <v>598</v>
      </c>
      <c r="L266" s="7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</row>
    <row r="267" spans="1:27" ht="16.5" x14ac:dyDescent="0.6">
      <c r="A267" s="11">
        <v>45823</v>
      </c>
      <c r="B267" s="12">
        <v>357</v>
      </c>
      <c r="C267" s="12">
        <v>43</v>
      </c>
      <c r="D267" s="12">
        <v>95</v>
      </c>
      <c r="E267" s="4" t="s">
        <v>599</v>
      </c>
      <c r="F267" s="11">
        <v>11631</v>
      </c>
      <c r="G267" s="11">
        <v>34099</v>
      </c>
      <c r="H267" s="11">
        <v>337</v>
      </c>
      <c r="I267" s="4" t="s">
        <v>168</v>
      </c>
      <c r="J267" s="4">
        <v>7908</v>
      </c>
      <c r="K267" s="5" t="s">
        <v>600</v>
      </c>
      <c r="L267" s="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</row>
    <row r="268" spans="1:27" ht="16.5" x14ac:dyDescent="0.6">
      <c r="A268" s="11">
        <v>34121</v>
      </c>
      <c r="B268" s="12">
        <v>140</v>
      </c>
      <c r="C268" s="12">
        <v>28</v>
      </c>
      <c r="D268" s="12">
        <v>79</v>
      </c>
      <c r="E268" s="4" t="s">
        <v>136</v>
      </c>
      <c r="F268" s="11">
        <v>12287</v>
      </c>
      <c r="G268" s="11">
        <v>33905</v>
      </c>
      <c r="H268" s="11">
        <v>379</v>
      </c>
      <c r="I268" s="4" t="s">
        <v>82</v>
      </c>
      <c r="J268" s="4">
        <v>2004</v>
      </c>
      <c r="K268" s="5" t="s">
        <v>601</v>
      </c>
      <c r="L268" s="7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</row>
    <row r="269" spans="1:27" ht="16.5" x14ac:dyDescent="0.6">
      <c r="A269" s="11">
        <v>24561</v>
      </c>
      <c r="B269" s="12">
        <v>2.702</v>
      </c>
      <c r="C269" s="12">
        <v>45</v>
      </c>
      <c r="D269" s="12">
        <v>214</v>
      </c>
      <c r="E269" s="4" t="s">
        <v>602</v>
      </c>
      <c r="F269" s="11">
        <v>15592</v>
      </c>
      <c r="G269" s="11">
        <v>55118</v>
      </c>
      <c r="H269" s="11">
        <v>299</v>
      </c>
      <c r="I269" s="4" t="s">
        <v>603</v>
      </c>
      <c r="J269" s="4">
        <v>9603</v>
      </c>
      <c r="K269" s="5" t="s">
        <v>604</v>
      </c>
      <c r="L269" s="7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</row>
    <row r="270" spans="1:27" ht="16.5" x14ac:dyDescent="0.6">
      <c r="A270" s="11">
        <v>49550</v>
      </c>
      <c r="B270" s="12">
        <v>392</v>
      </c>
      <c r="C270" s="12">
        <v>45</v>
      </c>
      <c r="D270" s="12">
        <v>85</v>
      </c>
      <c r="E270" s="4" t="s">
        <v>605</v>
      </c>
      <c r="F270" s="11">
        <v>16700</v>
      </c>
      <c r="G270" s="11">
        <v>47330</v>
      </c>
      <c r="H270" s="11">
        <v>587</v>
      </c>
      <c r="I270" s="4" t="s">
        <v>111</v>
      </c>
      <c r="J270" s="4">
        <v>55095</v>
      </c>
      <c r="K270" s="5" t="s">
        <v>606</v>
      </c>
      <c r="L270" s="7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</row>
    <row r="271" spans="1:27" ht="16.5" x14ac:dyDescent="0.6">
      <c r="A271" s="11">
        <v>41825</v>
      </c>
      <c r="B271" s="12">
        <v>9</v>
      </c>
      <c r="C271" s="12">
        <v>45</v>
      </c>
      <c r="D271" s="12">
        <v>102</v>
      </c>
      <c r="E271" s="4" t="s">
        <v>607</v>
      </c>
      <c r="F271" s="11">
        <v>17085</v>
      </c>
      <c r="G271" s="11">
        <v>52754</v>
      </c>
      <c r="H271" s="11">
        <v>586</v>
      </c>
      <c r="I271" s="4" t="s">
        <v>82</v>
      </c>
      <c r="J271" s="4">
        <v>4156</v>
      </c>
      <c r="K271" s="5" t="s">
        <v>608</v>
      </c>
      <c r="L271" s="7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</row>
    <row r="272" spans="1:27" ht="16.5" x14ac:dyDescent="0.6">
      <c r="A272" s="11">
        <v>41597</v>
      </c>
      <c r="B272" s="12">
        <v>39.076999999999998</v>
      </c>
      <c r="C272" s="12">
        <v>34</v>
      </c>
      <c r="D272" s="12">
        <v>161</v>
      </c>
      <c r="E272" s="4" t="s">
        <v>609</v>
      </c>
      <c r="F272" s="11">
        <v>16148</v>
      </c>
      <c r="G272" s="11">
        <v>44324</v>
      </c>
      <c r="H272" s="11">
        <v>545</v>
      </c>
      <c r="I272" s="4" t="s">
        <v>143</v>
      </c>
      <c r="J272" s="4">
        <v>7050</v>
      </c>
      <c r="K272" s="5" t="s">
        <v>610</v>
      </c>
      <c r="L272" s="7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</row>
    <row r="273" spans="1:27" ht="16.5" x14ac:dyDescent="0.6">
      <c r="A273" s="11">
        <v>34499</v>
      </c>
      <c r="B273" s="12">
        <v>26</v>
      </c>
      <c r="C273" s="12">
        <v>33</v>
      </c>
      <c r="D273" s="12">
        <v>25</v>
      </c>
      <c r="E273" s="4" t="s">
        <v>611</v>
      </c>
      <c r="F273" s="11">
        <v>11165</v>
      </c>
      <c r="G273" s="11">
        <v>36960</v>
      </c>
      <c r="H273" s="11">
        <v>436</v>
      </c>
      <c r="I273" s="4" t="s">
        <v>98</v>
      </c>
      <c r="J273" s="4">
        <v>3621</v>
      </c>
      <c r="K273" s="5" t="s">
        <v>612</v>
      </c>
      <c r="L273" s="7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</row>
    <row r="274" spans="1:27" ht="16.5" x14ac:dyDescent="0.6">
      <c r="A274" s="11">
        <v>29222</v>
      </c>
      <c r="B274" s="12">
        <v>63</v>
      </c>
      <c r="C274" s="12">
        <v>33</v>
      </c>
      <c r="D274" s="12">
        <v>91</v>
      </c>
      <c r="E274" s="4" t="s">
        <v>117</v>
      </c>
      <c r="F274" s="11">
        <v>10596</v>
      </c>
      <c r="G274" s="11">
        <v>32810</v>
      </c>
      <c r="H274" s="11">
        <v>424</v>
      </c>
      <c r="I274" s="4" t="s">
        <v>70</v>
      </c>
      <c r="J274" s="4">
        <v>9634</v>
      </c>
      <c r="K274" s="5" t="s">
        <v>613</v>
      </c>
      <c r="L274" s="7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</row>
    <row r="275" spans="1:27" ht="16.5" x14ac:dyDescent="0.6">
      <c r="A275" s="11">
        <v>40974</v>
      </c>
      <c r="B275" s="12">
        <v>22</v>
      </c>
      <c r="C275" s="12">
        <v>46</v>
      </c>
      <c r="D275" s="12">
        <v>18</v>
      </c>
      <c r="E275" s="4" t="s">
        <v>614</v>
      </c>
      <c r="F275" s="11">
        <v>15508</v>
      </c>
      <c r="G275" s="11">
        <v>50381</v>
      </c>
      <c r="H275" s="11">
        <v>515</v>
      </c>
      <c r="I275" s="4" t="s">
        <v>176</v>
      </c>
      <c r="J275" s="4">
        <v>7958</v>
      </c>
      <c r="K275" s="5" t="s">
        <v>615</v>
      </c>
      <c r="L275" s="7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</row>
    <row r="276" spans="1:27" ht="16.5" x14ac:dyDescent="0.6">
      <c r="A276" s="11">
        <v>38809</v>
      </c>
      <c r="B276" s="12">
        <v>49</v>
      </c>
      <c r="C276" s="12">
        <v>26</v>
      </c>
      <c r="D276" s="12">
        <v>84</v>
      </c>
      <c r="E276" s="4" t="s">
        <v>148</v>
      </c>
      <c r="F276" s="11">
        <v>15478</v>
      </c>
      <c r="G276" s="11">
        <v>40889</v>
      </c>
      <c r="H276" s="11">
        <v>504</v>
      </c>
      <c r="I276" s="4" t="s">
        <v>143</v>
      </c>
      <c r="J276" s="4">
        <v>11630</v>
      </c>
      <c r="K276" s="5" t="s">
        <v>616</v>
      </c>
      <c r="L276" s="7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</row>
    <row r="277" spans="1:27" ht="16.5" x14ac:dyDescent="0.6">
      <c r="A277" s="11">
        <v>33184</v>
      </c>
      <c r="B277" s="12">
        <v>180</v>
      </c>
      <c r="C277" s="12">
        <v>38</v>
      </c>
      <c r="D277" s="12">
        <v>173</v>
      </c>
      <c r="E277" s="4" t="s">
        <v>617</v>
      </c>
      <c r="F277" s="11">
        <v>20270</v>
      </c>
      <c r="G277" s="11">
        <v>54759</v>
      </c>
      <c r="H277" s="11">
        <v>726</v>
      </c>
      <c r="I277" s="4" t="s">
        <v>209</v>
      </c>
      <c r="J277" s="4">
        <v>5770</v>
      </c>
      <c r="K277" s="5" t="s">
        <v>618</v>
      </c>
      <c r="L277" s="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</row>
    <row r="278" spans="1:27" ht="16.5" x14ac:dyDescent="0.6">
      <c r="A278" s="11">
        <v>26806</v>
      </c>
      <c r="B278" s="12">
        <v>218</v>
      </c>
      <c r="C278" s="12">
        <v>39</v>
      </c>
      <c r="D278" s="12">
        <v>131</v>
      </c>
      <c r="E278" s="4" t="s">
        <v>619</v>
      </c>
      <c r="F278" s="11">
        <v>44194</v>
      </c>
      <c r="G278" s="11">
        <v>127801</v>
      </c>
      <c r="H278" s="11">
        <v>969</v>
      </c>
      <c r="I278" s="4" t="s">
        <v>620</v>
      </c>
      <c r="J278" s="4">
        <v>9608</v>
      </c>
      <c r="K278" s="5" t="s">
        <v>621</v>
      </c>
      <c r="L278" s="7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</row>
    <row r="279" spans="1:27" ht="16.5" x14ac:dyDescent="0.6">
      <c r="A279" s="11">
        <v>34232</v>
      </c>
      <c r="B279" s="12">
        <v>96</v>
      </c>
      <c r="C279" s="12">
        <v>24</v>
      </c>
      <c r="D279" s="12">
        <v>90</v>
      </c>
      <c r="E279" s="4" t="s">
        <v>622</v>
      </c>
      <c r="F279" s="11">
        <v>9163</v>
      </c>
      <c r="G279" s="11">
        <v>26426</v>
      </c>
      <c r="H279" s="11">
        <v>328</v>
      </c>
      <c r="I279" s="4" t="s">
        <v>111</v>
      </c>
      <c r="J279" s="4">
        <v>4780</v>
      </c>
      <c r="K279" s="5" t="s">
        <v>623</v>
      </c>
      <c r="L279" s="7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</row>
    <row r="280" spans="1:27" ht="16.5" x14ac:dyDescent="0.6">
      <c r="A280" s="11">
        <v>64929</v>
      </c>
      <c r="B280" s="12">
        <v>12</v>
      </c>
      <c r="C280" s="12">
        <v>47</v>
      </c>
      <c r="D280" s="12">
        <v>10</v>
      </c>
      <c r="E280" s="4" t="s">
        <v>624</v>
      </c>
      <c r="F280" s="11">
        <v>10752</v>
      </c>
      <c r="G280" s="11">
        <v>31800</v>
      </c>
      <c r="H280" s="11">
        <v>449</v>
      </c>
      <c r="I280" s="4" t="s">
        <v>31</v>
      </c>
      <c r="J280" s="4">
        <v>11766</v>
      </c>
      <c r="K280" s="5" t="s">
        <v>625</v>
      </c>
      <c r="L280" s="7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</row>
    <row r="281" spans="1:27" ht="16.5" x14ac:dyDescent="0.6">
      <c r="A281" s="11">
        <v>29637</v>
      </c>
      <c r="B281" s="12">
        <v>51</v>
      </c>
      <c r="C281" s="12">
        <v>47</v>
      </c>
      <c r="D281" s="12">
        <v>56</v>
      </c>
      <c r="E281" s="4" t="s">
        <v>626</v>
      </c>
      <c r="F281" s="11">
        <v>12301</v>
      </c>
      <c r="G281" s="11">
        <v>38268</v>
      </c>
      <c r="H281" s="11">
        <v>433</v>
      </c>
      <c r="I281" s="4" t="s">
        <v>87</v>
      </c>
      <c r="J281" s="4">
        <v>8956</v>
      </c>
      <c r="K281" s="5" t="s">
        <v>627</v>
      </c>
      <c r="L281" s="7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</row>
    <row r="282" spans="1:27" ht="16.5" x14ac:dyDescent="0.6">
      <c r="A282" s="11">
        <v>37768</v>
      </c>
      <c r="B282" s="12">
        <v>38</v>
      </c>
      <c r="C282" s="12">
        <v>50</v>
      </c>
      <c r="D282" s="12">
        <v>43</v>
      </c>
      <c r="E282" s="4" t="s">
        <v>628</v>
      </c>
      <c r="F282" s="11">
        <v>10555</v>
      </c>
      <c r="G282" s="11">
        <v>28478</v>
      </c>
      <c r="H282" s="11">
        <v>448</v>
      </c>
      <c r="I282" s="4" t="s">
        <v>47</v>
      </c>
      <c r="J282" s="4">
        <v>55248</v>
      </c>
      <c r="K282" s="5" t="s">
        <v>629</v>
      </c>
      <c r="L282" s="7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</row>
    <row r="283" spans="1:27" ht="16.5" x14ac:dyDescent="0.6">
      <c r="A283" s="11">
        <v>37199</v>
      </c>
      <c r="B283" s="12">
        <v>144</v>
      </c>
      <c r="C283" s="12">
        <v>47</v>
      </c>
      <c r="D283" s="12">
        <v>88</v>
      </c>
      <c r="E283" s="4" t="s">
        <v>630</v>
      </c>
      <c r="F283" s="11">
        <v>12463</v>
      </c>
      <c r="G283" s="11">
        <v>38316</v>
      </c>
      <c r="H283" s="11">
        <v>424</v>
      </c>
      <c r="I283" s="4" t="s">
        <v>230</v>
      </c>
      <c r="J283" s="4">
        <v>55004</v>
      </c>
      <c r="K283" s="5" t="s">
        <v>631</v>
      </c>
      <c r="L283" s="7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</row>
    <row r="284" spans="1:27" ht="16.5" x14ac:dyDescent="0.6">
      <c r="A284" s="11">
        <v>54952</v>
      </c>
      <c r="B284" s="12">
        <v>60</v>
      </c>
      <c r="C284" s="12">
        <v>12</v>
      </c>
      <c r="D284" s="12">
        <v>81</v>
      </c>
      <c r="E284" s="4" t="s">
        <v>632</v>
      </c>
      <c r="F284" s="11">
        <v>11141</v>
      </c>
      <c r="G284" s="11">
        <v>41047</v>
      </c>
      <c r="H284" s="11">
        <v>443</v>
      </c>
      <c r="I284" s="4" t="s">
        <v>61</v>
      </c>
      <c r="J284" s="4">
        <v>55059</v>
      </c>
      <c r="K284" s="5" t="s">
        <v>633</v>
      </c>
      <c r="L284" s="7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</row>
    <row r="285" spans="1:27" ht="16.5" x14ac:dyDescent="0.6">
      <c r="A285" s="11">
        <v>28626</v>
      </c>
      <c r="B285" s="12">
        <v>63</v>
      </c>
      <c r="C285" s="12">
        <v>43</v>
      </c>
      <c r="D285" s="12">
        <v>88</v>
      </c>
      <c r="E285" s="4" t="s">
        <v>634</v>
      </c>
      <c r="F285" s="11">
        <v>14725</v>
      </c>
      <c r="G285" s="11">
        <v>46477</v>
      </c>
      <c r="H285" s="11">
        <v>456</v>
      </c>
      <c r="I285" s="4" t="s">
        <v>225</v>
      </c>
      <c r="J285" s="4">
        <v>10912</v>
      </c>
      <c r="K285" s="5" t="s">
        <v>635</v>
      </c>
      <c r="L285" s="7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</row>
    <row r="286" spans="1:27" ht="16.5" x14ac:dyDescent="0.6">
      <c r="A286" s="11">
        <v>51414</v>
      </c>
      <c r="B286" s="12">
        <v>79</v>
      </c>
      <c r="C286" s="12">
        <v>14</v>
      </c>
      <c r="D286" s="12">
        <v>86</v>
      </c>
      <c r="E286" s="4" t="s">
        <v>636</v>
      </c>
      <c r="F286" s="11">
        <v>13737</v>
      </c>
      <c r="G286" s="11">
        <v>37498</v>
      </c>
      <c r="H286" s="11">
        <v>461</v>
      </c>
      <c r="I286" s="4" t="s">
        <v>143</v>
      </c>
      <c r="J286" s="4">
        <v>9147</v>
      </c>
      <c r="K286" s="5" t="s">
        <v>637</v>
      </c>
      <c r="L286" s="7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</row>
    <row r="287" spans="1:27" ht="16.5" x14ac:dyDescent="0.6">
      <c r="A287" s="11">
        <v>44861</v>
      </c>
      <c r="B287" s="12">
        <v>81</v>
      </c>
      <c r="C287" s="12">
        <v>39</v>
      </c>
      <c r="D287" s="12">
        <v>112</v>
      </c>
      <c r="E287" s="4" t="s">
        <v>638</v>
      </c>
      <c r="F287" s="11">
        <v>17072</v>
      </c>
      <c r="G287" s="11">
        <v>52629</v>
      </c>
      <c r="H287" s="11">
        <v>561</v>
      </c>
      <c r="I287" s="4" t="s">
        <v>171</v>
      </c>
      <c r="J287" s="4">
        <v>10862</v>
      </c>
      <c r="K287" s="5" t="s">
        <v>639</v>
      </c>
      <c r="L287" s="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</row>
    <row r="288" spans="1:27" ht="16.5" x14ac:dyDescent="0.6">
      <c r="A288" s="11">
        <v>38954</v>
      </c>
      <c r="B288" s="12">
        <v>112</v>
      </c>
      <c r="C288" s="12">
        <v>28</v>
      </c>
      <c r="D288" s="12">
        <v>75</v>
      </c>
      <c r="E288" s="4" t="s">
        <v>640</v>
      </c>
      <c r="F288" s="11">
        <v>18895</v>
      </c>
      <c r="G288" s="11">
        <v>55062</v>
      </c>
      <c r="H288" s="11">
        <v>621</v>
      </c>
      <c r="I288" s="4" t="s">
        <v>87</v>
      </c>
      <c r="J288" s="4">
        <v>6945</v>
      </c>
      <c r="K288" s="5" t="s">
        <v>641</v>
      </c>
      <c r="L288" s="7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</row>
    <row r="289" spans="1:27" ht="16.5" x14ac:dyDescent="0.6">
      <c r="A289" s="11">
        <v>37080</v>
      </c>
      <c r="B289" s="12">
        <v>123</v>
      </c>
      <c r="C289" s="12">
        <v>16</v>
      </c>
      <c r="D289" s="12">
        <v>174</v>
      </c>
      <c r="E289" s="4" t="s">
        <v>642</v>
      </c>
      <c r="F289" s="11">
        <v>20150</v>
      </c>
      <c r="G289" s="11">
        <v>58920</v>
      </c>
      <c r="H289" s="11">
        <v>782</v>
      </c>
      <c r="I289" s="4" t="s">
        <v>33</v>
      </c>
      <c r="J289" s="4">
        <v>4979</v>
      </c>
      <c r="K289" s="5" t="s">
        <v>643</v>
      </c>
      <c r="L289" s="7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</row>
    <row r="290" spans="1:27" ht="16.5" x14ac:dyDescent="0.6">
      <c r="A290" s="11">
        <v>32878</v>
      </c>
      <c r="B290" s="12">
        <v>13</v>
      </c>
      <c r="C290" s="12">
        <v>44</v>
      </c>
      <c r="D290" s="12">
        <v>10</v>
      </c>
      <c r="E290" s="4" t="s">
        <v>644</v>
      </c>
      <c r="F290" s="11">
        <v>11304</v>
      </c>
      <c r="G290" s="11">
        <v>34228</v>
      </c>
      <c r="H290" s="11">
        <v>374</v>
      </c>
      <c r="I290" s="4" t="s">
        <v>19</v>
      </c>
      <c r="J290" s="4">
        <v>55047</v>
      </c>
      <c r="K290" s="5" t="s">
        <v>645</v>
      </c>
      <c r="L290" s="7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</row>
    <row r="291" spans="1:27" ht="16.5" x14ac:dyDescent="0.6">
      <c r="A291" s="11">
        <v>41194</v>
      </c>
      <c r="B291" s="12">
        <v>265</v>
      </c>
      <c r="C291" s="12">
        <v>45</v>
      </c>
      <c r="D291" s="12">
        <v>117</v>
      </c>
      <c r="E291" s="4" t="s">
        <v>646</v>
      </c>
      <c r="F291" s="11">
        <v>8811</v>
      </c>
      <c r="G291" s="11">
        <v>21475</v>
      </c>
      <c r="H291" s="11">
        <v>345</v>
      </c>
      <c r="I291" s="4" t="s">
        <v>647</v>
      </c>
      <c r="J291" s="4">
        <v>6748</v>
      </c>
      <c r="K291" s="5" t="s">
        <v>648</v>
      </c>
      <c r="L291" s="7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</row>
    <row r="292" spans="1:27" ht="16.5" x14ac:dyDescent="0.6">
      <c r="A292" s="11">
        <v>35975</v>
      </c>
      <c r="B292" s="12">
        <v>114</v>
      </c>
      <c r="C292" s="12">
        <v>33</v>
      </c>
      <c r="D292" s="12">
        <v>103</v>
      </c>
      <c r="E292" s="4" t="s">
        <v>649</v>
      </c>
      <c r="F292" s="11">
        <v>11908</v>
      </c>
      <c r="G292" s="11">
        <v>30751</v>
      </c>
      <c r="H292" s="11">
        <v>395</v>
      </c>
      <c r="I292" s="4" t="s">
        <v>317</v>
      </c>
      <c r="J292" s="4">
        <v>10733</v>
      </c>
      <c r="K292" s="5" t="s">
        <v>650</v>
      </c>
      <c r="L292" s="7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</row>
    <row r="293" spans="1:27" ht="16.5" x14ac:dyDescent="0.6">
      <c r="A293" s="11">
        <v>33451</v>
      </c>
      <c r="B293" s="12">
        <v>128</v>
      </c>
      <c r="C293" s="12">
        <v>29</v>
      </c>
      <c r="D293" s="12">
        <v>87</v>
      </c>
      <c r="E293" s="4" t="s">
        <v>651</v>
      </c>
      <c r="F293" s="11">
        <v>12117</v>
      </c>
      <c r="G293" s="11">
        <v>32837</v>
      </c>
      <c r="H293" s="11">
        <v>414</v>
      </c>
      <c r="I293" s="4" t="s">
        <v>353</v>
      </c>
      <c r="J293" s="4">
        <v>10879</v>
      </c>
      <c r="K293" s="5" t="s">
        <v>652</v>
      </c>
      <c r="L293" s="7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</row>
    <row r="294" spans="1:27" ht="16.5" x14ac:dyDescent="0.6">
      <c r="A294" s="11">
        <v>41745</v>
      </c>
      <c r="B294" s="12">
        <v>104</v>
      </c>
      <c r="C294" s="12">
        <v>21</v>
      </c>
      <c r="D294" s="12">
        <v>119</v>
      </c>
      <c r="E294" s="4" t="s">
        <v>653</v>
      </c>
      <c r="F294" s="11">
        <v>14732</v>
      </c>
      <c r="G294" s="11">
        <v>42965</v>
      </c>
      <c r="H294" s="11">
        <v>387</v>
      </c>
      <c r="I294" s="4" t="s">
        <v>36</v>
      </c>
      <c r="J294" s="4">
        <v>7524</v>
      </c>
      <c r="K294" s="5" t="s">
        <v>654</v>
      </c>
      <c r="L294" s="7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</row>
    <row r="295" spans="1:27" ht="16.5" x14ac:dyDescent="0.6">
      <c r="A295" s="11">
        <v>39839</v>
      </c>
      <c r="B295" s="12">
        <v>71</v>
      </c>
      <c r="C295" s="12">
        <v>38</v>
      </c>
      <c r="D295" s="12">
        <v>79</v>
      </c>
      <c r="E295" s="4" t="s">
        <v>584</v>
      </c>
      <c r="F295" s="11">
        <v>13439</v>
      </c>
      <c r="G295" s="11">
        <v>41450</v>
      </c>
      <c r="H295" s="11">
        <v>449</v>
      </c>
      <c r="I295" s="4" t="s">
        <v>61</v>
      </c>
      <c r="J295" s="4">
        <v>5783</v>
      </c>
      <c r="K295" s="5" t="s">
        <v>655</v>
      </c>
      <c r="L295" s="7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</row>
    <row r="296" spans="1:27" ht="16.5" x14ac:dyDescent="0.6">
      <c r="A296" s="11">
        <v>36917</v>
      </c>
      <c r="B296" s="12">
        <v>41</v>
      </c>
      <c r="C296" s="12">
        <v>57</v>
      </c>
      <c r="D296" s="12">
        <v>33</v>
      </c>
      <c r="E296" s="4" t="s">
        <v>656</v>
      </c>
      <c r="F296" s="11">
        <v>10261</v>
      </c>
      <c r="G296" s="11">
        <v>28888</v>
      </c>
      <c r="H296" s="11">
        <v>400</v>
      </c>
      <c r="I296" s="4" t="s">
        <v>73</v>
      </c>
      <c r="J296" s="4">
        <v>10889</v>
      </c>
      <c r="K296" s="5" t="s">
        <v>657</v>
      </c>
      <c r="L296" s="7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</row>
    <row r="297" spans="1:27" ht="16.5" x14ac:dyDescent="0.6">
      <c r="A297" s="11">
        <v>48705</v>
      </c>
      <c r="B297" s="12">
        <v>148</v>
      </c>
      <c r="C297" s="12">
        <v>36</v>
      </c>
      <c r="D297" s="12">
        <v>152</v>
      </c>
      <c r="E297" s="4" t="s">
        <v>658</v>
      </c>
      <c r="F297" s="11">
        <v>6937</v>
      </c>
      <c r="G297" s="11">
        <v>18033</v>
      </c>
      <c r="H297" s="11">
        <v>352</v>
      </c>
      <c r="I297" s="4" t="s">
        <v>659</v>
      </c>
      <c r="J297" s="4">
        <v>6367</v>
      </c>
      <c r="K297" s="5" t="s">
        <v>660</v>
      </c>
      <c r="L297" s="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</row>
    <row r="298" spans="1:27" ht="16.5" x14ac:dyDescent="0.6">
      <c r="A298" s="11">
        <v>42927</v>
      </c>
      <c r="B298" s="12">
        <v>424</v>
      </c>
      <c r="C298" s="12">
        <v>49</v>
      </c>
      <c r="D298" s="12">
        <v>93</v>
      </c>
      <c r="E298" s="4" t="s">
        <v>661</v>
      </c>
      <c r="F298" s="11">
        <v>12504</v>
      </c>
      <c r="G298" s="11">
        <v>36576</v>
      </c>
      <c r="H298" s="11">
        <v>418</v>
      </c>
      <c r="I298" s="4" t="s">
        <v>28</v>
      </c>
      <c r="J298" s="4">
        <v>4632</v>
      </c>
      <c r="K298" s="5" t="s">
        <v>662</v>
      </c>
      <c r="L298" s="7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</row>
    <row r="299" spans="1:27" ht="16.5" x14ac:dyDescent="0.6">
      <c r="A299" s="11">
        <v>53802</v>
      </c>
      <c r="B299" s="12">
        <v>71</v>
      </c>
      <c r="C299" s="12">
        <v>21</v>
      </c>
      <c r="D299" s="12">
        <v>89</v>
      </c>
      <c r="E299" s="4" t="s">
        <v>279</v>
      </c>
      <c r="F299" s="11">
        <v>12630</v>
      </c>
      <c r="G299" s="11">
        <v>35816</v>
      </c>
      <c r="H299" s="11">
        <v>429</v>
      </c>
      <c r="I299" s="4" t="s">
        <v>241</v>
      </c>
      <c r="J299" s="4">
        <v>55114</v>
      </c>
      <c r="K299" s="5" t="s">
        <v>663</v>
      </c>
      <c r="L299" s="7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</row>
    <row r="300" spans="1:27" ht="16.5" x14ac:dyDescent="0.6">
      <c r="A300" s="11">
        <v>54230</v>
      </c>
      <c r="B300" s="12">
        <v>192</v>
      </c>
      <c r="C300" s="12">
        <v>17</v>
      </c>
      <c r="D300" s="12">
        <v>179</v>
      </c>
      <c r="E300" s="4" t="s">
        <v>664</v>
      </c>
      <c r="F300" s="11">
        <v>12731</v>
      </c>
      <c r="G300" s="11">
        <v>44229</v>
      </c>
      <c r="H300" s="11">
        <v>352</v>
      </c>
      <c r="I300" s="4" t="s">
        <v>665</v>
      </c>
      <c r="J300" s="4">
        <v>7628</v>
      </c>
      <c r="K300" s="5" t="s">
        <v>666</v>
      </c>
      <c r="L300" s="7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</row>
    <row r="301" spans="1:27" ht="16.5" x14ac:dyDescent="0.6">
      <c r="A301" s="11">
        <v>40687</v>
      </c>
      <c r="B301" s="12">
        <v>64</v>
      </c>
      <c r="C301" s="12">
        <v>14</v>
      </c>
      <c r="D301" s="12">
        <v>81</v>
      </c>
      <c r="E301" s="4" t="s">
        <v>667</v>
      </c>
      <c r="F301" s="11">
        <v>12297</v>
      </c>
      <c r="G301" s="11">
        <v>28943</v>
      </c>
      <c r="H301" s="11">
        <v>461</v>
      </c>
      <c r="I301" s="4" t="s">
        <v>16</v>
      </c>
      <c r="J301" s="4">
        <v>1057</v>
      </c>
      <c r="K301" s="5" t="s">
        <v>668</v>
      </c>
      <c r="L301" s="7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</row>
    <row r="302" spans="1:27" ht="16.5" x14ac:dyDescent="0.6">
      <c r="A302" s="11">
        <v>30975</v>
      </c>
      <c r="B302" s="12">
        <v>98</v>
      </c>
      <c r="C302" s="12">
        <v>27</v>
      </c>
      <c r="D302" s="12">
        <v>100</v>
      </c>
      <c r="E302" s="4" t="s">
        <v>669</v>
      </c>
      <c r="F302" s="11">
        <v>11398</v>
      </c>
      <c r="G302" s="11">
        <v>32656</v>
      </c>
      <c r="H302" s="11">
        <v>480</v>
      </c>
      <c r="I302" s="4" t="s">
        <v>500</v>
      </c>
      <c r="J302" s="4">
        <v>8970</v>
      </c>
      <c r="K302" s="5" t="s">
        <v>670</v>
      </c>
      <c r="L302" s="7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</row>
    <row r="303" spans="1:27" ht="16.5" x14ac:dyDescent="0.6">
      <c r="A303" s="11">
        <v>59319</v>
      </c>
      <c r="B303" s="12">
        <v>60</v>
      </c>
      <c r="C303" s="12">
        <v>16</v>
      </c>
      <c r="D303" s="12">
        <v>93</v>
      </c>
      <c r="E303" s="4" t="s">
        <v>671</v>
      </c>
      <c r="F303" s="11">
        <v>10550</v>
      </c>
      <c r="G303" s="11">
        <v>33728</v>
      </c>
      <c r="H303" s="11">
        <v>438</v>
      </c>
      <c r="I303" s="4" t="s">
        <v>64</v>
      </c>
      <c r="J303" s="4">
        <v>10357</v>
      </c>
      <c r="K303" s="5" t="s">
        <v>672</v>
      </c>
      <c r="L303" s="7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</row>
    <row r="304" spans="1:27" ht="16.5" x14ac:dyDescent="0.6">
      <c r="A304" s="11">
        <v>52215</v>
      </c>
      <c r="B304" s="12">
        <v>85</v>
      </c>
      <c r="C304" s="12">
        <v>37</v>
      </c>
      <c r="D304" s="12">
        <v>91</v>
      </c>
      <c r="E304" s="4" t="s">
        <v>673</v>
      </c>
      <c r="F304" s="11">
        <v>11590</v>
      </c>
      <c r="G304" s="11">
        <v>38218</v>
      </c>
      <c r="H304" s="11">
        <v>456</v>
      </c>
      <c r="I304" s="4" t="s">
        <v>159</v>
      </c>
      <c r="J304" s="4">
        <v>5448</v>
      </c>
      <c r="K304" s="5" t="s">
        <v>674</v>
      </c>
      <c r="L304" s="7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</row>
    <row r="305" spans="1:27" ht="16.5" x14ac:dyDescent="0.6">
      <c r="A305" s="11">
        <v>35529</v>
      </c>
      <c r="B305" s="12">
        <v>58</v>
      </c>
      <c r="C305" s="12">
        <v>18</v>
      </c>
      <c r="D305" s="12">
        <v>86</v>
      </c>
      <c r="E305" s="4" t="s">
        <v>675</v>
      </c>
      <c r="F305" s="11">
        <v>15079</v>
      </c>
      <c r="G305" s="11">
        <v>39340</v>
      </c>
      <c r="H305" s="11">
        <v>464</v>
      </c>
      <c r="I305" s="4" t="s">
        <v>98</v>
      </c>
      <c r="J305" s="4">
        <v>9434</v>
      </c>
      <c r="K305" s="5" t="s">
        <v>676</v>
      </c>
      <c r="L305" s="7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</row>
    <row r="306" spans="1:27" ht="16.5" x14ac:dyDescent="0.6">
      <c r="A306" s="11">
        <v>40148</v>
      </c>
      <c r="B306" s="12">
        <v>81</v>
      </c>
      <c r="C306" s="12">
        <v>27</v>
      </c>
      <c r="D306" s="12">
        <v>88</v>
      </c>
      <c r="E306" s="4" t="s">
        <v>677</v>
      </c>
      <c r="F306" s="11">
        <v>13982</v>
      </c>
      <c r="G306" s="11">
        <v>42204</v>
      </c>
      <c r="H306" s="11">
        <v>467</v>
      </c>
      <c r="I306" s="4" t="s">
        <v>230</v>
      </c>
      <c r="J306" s="4">
        <v>55239</v>
      </c>
      <c r="K306" s="5" t="s">
        <v>678</v>
      </c>
      <c r="L306" s="7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</row>
    <row r="307" spans="1:27" ht="16.5" x14ac:dyDescent="0.6">
      <c r="A307" s="11">
        <v>38700</v>
      </c>
      <c r="B307" s="12">
        <v>127</v>
      </c>
      <c r="C307" s="12">
        <v>41</v>
      </c>
      <c r="D307" s="12">
        <v>90</v>
      </c>
      <c r="E307" s="4" t="s">
        <v>679</v>
      </c>
      <c r="F307" s="11">
        <v>12628</v>
      </c>
      <c r="G307" s="11">
        <v>40890</v>
      </c>
      <c r="H307" s="11">
        <v>466</v>
      </c>
      <c r="I307" s="4" t="s">
        <v>28</v>
      </c>
      <c r="J307" s="4">
        <v>6264</v>
      </c>
      <c r="K307" s="5" t="s">
        <v>680</v>
      </c>
      <c r="L307" s="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</row>
    <row r="308" spans="1:27" ht="16.5" x14ac:dyDescent="0.6">
      <c r="A308" s="11">
        <v>42852</v>
      </c>
      <c r="B308" s="12">
        <v>17</v>
      </c>
      <c r="C308" s="12">
        <v>46</v>
      </c>
      <c r="D308" s="12">
        <v>216</v>
      </c>
      <c r="E308" s="4" t="s">
        <v>681</v>
      </c>
      <c r="F308" s="11">
        <v>9140</v>
      </c>
      <c r="G308" s="11">
        <v>22092</v>
      </c>
      <c r="H308" s="11">
        <v>343</v>
      </c>
      <c r="I308" s="4" t="s">
        <v>682</v>
      </c>
      <c r="J308" s="4">
        <v>11640</v>
      </c>
      <c r="K308" s="5" t="s">
        <v>683</v>
      </c>
      <c r="L308" s="7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</row>
    <row r="309" spans="1:27" ht="16.5" x14ac:dyDescent="0.6">
      <c r="A309" s="11">
        <v>40221</v>
      </c>
      <c r="B309" s="12">
        <v>196</v>
      </c>
      <c r="C309" s="12">
        <v>23</v>
      </c>
      <c r="D309" s="12">
        <v>155</v>
      </c>
      <c r="E309" s="4" t="s">
        <v>684</v>
      </c>
      <c r="F309" s="11">
        <v>19932</v>
      </c>
      <c r="G309" s="11">
        <v>58478</v>
      </c>
      <c r="H309" s="11">
        <v>675</v>
      </c>
      <c r="I309" s="4" t="s">
        <v>67</v>
      </c>
      <c r="J309" s="4">
        <v>11780</v>
      </c>
      <c r="K309" s="5" t="s">
        <v>685</v>
      </c>
      <c r="L309" s="7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</row>
    <row r="310" spans="1:27" ht="16.5" x14ac:dyDescent="0.6">
      <c r="A310" s="11">
        <v>53053</v>
      </c>
      <c r="B310" s="12">
        <v>572</v>
      </c>
      <c r="C310" s="12">
        <v>50</v>
      </c>
      <c r="D310" s="12">
        <v>112</v>
      </c>
      <c r="E310" s="4" t="s">
        <v>686</v>
      </c>
      <c r="F310" s="11">
        <v>42124</v>
      </c>
      <c r="G310" s="11">
        <v>123839</v>
      </c>
      <c r="H310" s="11">
        <v>891</v>
      </c>
      <c r="I310" s="4" t="s">
        <v>687</v>
      </c>
      <c r="J310" s="4">
        <v>55112</v>
      </c>
      <c r="K310" s="5" t="s">
        <v>688</v>
      </c>
      <c r="L310" s="7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</row>
    <row r="311" spans="1:27" ht="16.5" x14ac:dyDescent="0.6">
      <c r="A311" s="11">
        <v>51059</v>
      </c>
      <c r="B311" s="12">
        <v>101</v>
      </c>
      <c r="C311" s="12">
        <v>34</v>
      </c>
      <c r="D311" s="12">
        <v>93</v>
      </c>
      <c r="E311" s="4" t="s">
        <v>689</v>
      </c>
      <c r="F311" s="11">
        <v>15550</v>
      </c>
      <c r="G311" s="11">
        <v>38618</v>
      </c>
      <c r="H311" s="11">
        <v>428</v>
      </c>
      <c r="I311" s="4" t="s">
        <v>82</v>
      </c>
      <c r="J311" s="4">
        <v>11453</v>
      </c>
      <c r="K311" s="5" t="s">
        <v>690</v>
      </c>
      <c r="L311" s="7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</row>
    <row r="312" spans="1:27" ht="16.5" x14ac:dyDescent="0.6">
      <c r="A312" s="11">
        <v>37628</v>
      </c>
      <c r="B312" s="12">
        <v>150</v>
      </c>
      <c r="C312" s="12">
        <v>36</v>
      </c>
      <c r="D312" s="12">
        <v>81</v>
      </c>
      <c r="E312" s="4" t="s">
        <v>691</v>
      </c>
      <c r="F312" s="11">
        <v>14819</v>
      </c>
      <c r="G312" s="11">
        <v>36907</v>
      </c>
      <c r="H312" s="11">
        <v>443</v>
      </c>
      <c r="I312" s="4" t="s">
        <v>241</v>
      </c>
      <c r="J312" s="4">
        <v>11782</v>
      </c>
      <c r="K312" s="5" t="s">
        <v>184</v>
      </c>
      <c r="L312" s="7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</row>
    <row r="313" spans="1:27" ht="16.5" x14ac:dyDescent="0.6">
      <c r="A313" s="11">
        <v>43696</v>
      </c>
      <c r="B313" s="12">
        <v>64</v>
      </c>
      <c r="C313" s="12">
        <v>52</v>
      </c>
      <c r="D313" s="12">
        <v>69</v>
      </c>
      <c r="E313" s="4" t="s">
        <v>692</v>
      </c>
      <c r="F313" s="11">
        <v>13485</v>
      </c>
      <c r="G313" s="11">
        <v>41871</v>
      </c>
      <c r="H313" s="11">
        <v>431</v>
      </c>
      <c r="I313" s="4" t="s">
        <v>44</v>
      </c>
      <c r="J313" s="4">
        <v>55039</v>
      </c>
      <c r="K313" s="5" t="s">
        <v>693</v>
      </c>
      <c r="L313" s="7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</row>
    <row r="314" spans="1:27" ht="16.5" x14ac:dyDescent="0.6">
      <c r="A314" s="11">
        <v>38561</v>
      </c>
      <c r="B314" s="12">
        <v>71</v>
      </c>
      <c r="C314" s="12">
        <v>22</v>
      </c>
      <c r="D314" s="12">
        <v>89</v>
      </c>
      <c r="E314" s="4" t="s">
        <v>694</v>
      </c>
      <c r="F314" s="11">
        <v>9916</v>
      </c>
      <c r="G314" s="11">
        <v>27919</v>
      </c>
      <c r="H314" s="11">
        <v>448</v>
      </c>
      <c r="I314" s="4" t="s">
        <v>647</v>
      </c>
      <c r="J314" s="4">
        <v>8065</v>
      </c>
      <c r="K314" s="5" t="s">
        <v>695</v>
      </c>
      <c r="L314" s="7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</row>
    <row r="315" spans="1:27" ht="16.5" x14ac:dyDescent="0.6">
      <c r="A315" s="11">
        <v>40588</v>
      </c>
      <c r="B315" s="12">
        <v>139</v>
      </c>
      <c r="C315" s="12">
        <v>31</v>
      </c>
      <c r="D315" s="12">
        <v>219</v>
      </c>
      <c r="E315" s="4" t="s">
        <v>696</v>
      </c>
      <c r="F315" s="11">
        <v>7942</v>
      </c>
      <c r="G315" s="11">
        <v>19814</v>
      </c>
      <c r="H315" s="11">
        <v>324</v>
      </c>
      <c r="I315" s="4" t="s">
        <v>295</v>
      </c>
      <c r="J315" s="4">
        <v>6619</v>
      </c>
      <c r="K315" s="5" t="s">
        <v>697</v>
      </c>
      <c r="L315" s="7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</row>
    <row r="316" spans="1:27" ht="16.5" x14ac:dyDescent="0.6">
      <c r="A316" s="11">
        <v>52636</v>
      </c>
      <c r="B316" s="12">
        <v>76</v>
      </c>
      <c r="C316" s="12">
        <v>17</v>
      </c>
      <c r="D316" s="12">
        <v>103</v>
      </c>
      <c r="E316" s="4" t="s">
        <v>698</v>
      </c>
      <c r="F316" s="11">
        <v>13079</v>
      </c>
      <c r="G316" s="11">
        <v>42356</v>
      </c>
      <c r="H316" s="11">
        <v>448</v>
      </c>
      <c r="I316" s="4" t="s">
        <v>171</v>
      </c>
      <c r="J316" s="4">
        <v>4758</v>
      </c>
      <c r="K316" s="5" t="s">
        <v>699</v>
      </c>
      <c r="L316" s="7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</row>
    <row r="317" spans="1:27" ht="16.5" x14ac:dyDescent="0.6">
      <c r="A317" s="11">
        <v>49833</v>
      </c>
      <c r="B317" s="12">
        <v>41</v>
      </c>
      <c r="C317" s="12">
        <v>53</v>
      </c>
      <c r="D317" s="12">
        <v>59</v>
      </c>
      <c r="E317" s="4" t="s">
        <v>700</v>
      </c>
      <c r="F317" s="11">
        <v>11638</v>
      </c>
      <c r="G317" s="11">
        <v>28462</v>
      </c>
      <c r="H317" s="11">
        <v>430</v>
      </c>
      <c r="I317" s="4" t="s">
        <v>350</v>
      </c>
      <c r="J317" s="4">
        <v>5546</v>
      </c>
      <c r="K317" s="5" t="s">
        <v>701</v>
      </c>
      <c r="L317" s="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</row>
    <row r="318" spans="1:27" ht="16.5" x14ac:dyDescent="0.6">
      <c r="A318" s="11">
        <v>36968</v>
      </c>
      <c r="B318" s="12">
        <v>325</v>
      </c>
      <c r="C318" s="12">
        <v>45</v>
      </c>
      <c r="D318" s="12">
        <v>106</v>
      </c>
      <c r="E318" s="4" t="s">
        <v>702</v>
      </c>
      <c r="F318" s="11">
        <v>11108</v>
      </c>
      <c r="G318" s="11">
        <v>30146</v>
      </c>
      <c r="H318" s="11">
        <v>411</v>
      </c>
      <c r="I318" s="4" t="s">
        <v>76</v>
      </c>
      <c r="J318" s="4">
        <v>7482</v>
      </c>
      <c r="K318" s="5" t="s">
        <v>703</v>
      </c>
      <c r="L318" s="7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</row>
    <row r="319" spans="1:27" ht="16.5" x14ac:dyDescent="0.6">
      <c r="A319" s="11">
        <v>43026</v>
      </c>
      <c r="B319" s="12">
        <v>34</v>
      </c>
      <c r="C319" s="12">
        <v>95</v>
      </c>
      <c r="D319" s="12">
        <v>23</v>
      </c>
      <c r="E319" s="4" t="s">
        <v>704</v>
      </c>
      <c r="F319" s="11">
        <v>14657</v>
      </c>
      <c r="G319" s="11">
        <v>40328</v>
      </c>
      <c r="H319" s="11">
        <v>527</v>
      </c>
      <c r="I319" s="4" t="s">
        <v>64</v>
      </c>
      <c r="J319" s="4">
        <v>6416</v>
      </c>
      <c r="K319" s="5" t="s">
        <v>705</v>
      </c>
      <c r="L319" s="7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</row>
    <row r="320" spans="1:27" ht="16.5" x14ac:dyDescent="0.6">
      <c r="A320" s="11">
        <v>52043</v>
      </c>
      <c r="B320" s="12">
        <v>125</v>
      </c>
      <c r="C320" s="12">
        <v>19</v>
      </c>
      <c r="D320" s="12">
        <v>148</v>
      </c>
      <c r="E320" s="4" t="s">
        <v>706</v>
      </c>
      <c r="F320" s="11">
        <v>11843</v>
      </c>
      <c r="G320" s="11">
        <v>33523</v>
      </c>
      <c r="H320" s="11">
        <v>433</v>
      </c>
      <c r="I320" s="4" t="s">
        <v>70</v>
      </c>
      <c r="J320" s="4">
        <v>4646</v>
      </c>
      <c r="K320" s="5" t="s">
        <v>707</v>
      </c>
      <c r="L320" s="7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</row>
    <row r="321" spans="1:27" ht="16.5" x14ac:dyDescent="0.6">
      <c r="A321" s="11">
        <v>49079</v>
      </c>
      <c r="B321" s="12">
        <v>68</v>
      </c>
      <c r="C321" s="12">
        <v>31</v>
      </c>
      <c r="D321" s="12">
        <v>97</v>
      </c>
      <c r="E321" s="4" t="s">
        <v>708</v>
      </c>
      <c r="F321" s="11">
        <v>7873</v>
      </c>
      <c r="G321" s="11">
        <v>24432</v>
      </c>
      <c r="H321" s="11">
        <v>313</v>
      </c>
      <c r="I321" s="4" t="s">
        <v>317</v>
      </c>
      <c r="J321" s="4">
        <v>3670</v>
      </c>
      <c r="K321" s="5" t="s">
        <v>709</v>
      </c>
      <c r="L321" s="7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</row>
    <row r="322" spans="1:27" ht="16.5" x14ac:dyDescent="0.6">
      <c r="A322" s="11">
        <v>49290</v>
      </c>
      <c r="B322" s="12">
        <v>12</v>
      </c>
      <c r="C322" s="12">
        <v>54</v>
      </c>
      <c r="D322" s="12">
        <v>10</v>
      </c>
      <c r="E322" s="4" t="s">
        <v>710</v>
      </c>
      <c r="F322" s="11">
        <v>19674</v>
      </c>
      <c r="G322" s="11">
        <v>66009</v>
      </c>
      <c r="H322" s="11">
        <v>455</v>
      </c>
      <c r="I322" s="4" t="s">
        <v>711</v>
      </c>
      <c r="J322" s="4">
        <v>4718</v>
      </c>
      <c r="K322" s="5" t="s">
        <v>712</v>
      </c>
      <c r="L322" s="7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</row>
    <row r="323" spans="1:27" ht="16.5" x14ac:dyDescent="0.6">
      <c r="A323" s="11">
        <v>45948</v>
      </c>
      <c r="B323" s="12">
        <v>200</v>
      </c>
      <c r="C323" s="12">
        <v>54</v>
      </c>
      <c r="D323" s="12">
        <v>110</v>
      </c>
      <c r="E323" s="4" t="s">
        <v>713</v>
      </c>
      <c r="F323" s="11">
        <v>7069</v>
      </c>
      <c r="G323" s="11">
        <v>18032</v>
      </c>
      <c r="H323" s="11">
        <v>370</v>
      </c>
      <c r="I323" s="4" t="s">
        <v>714</v>
      </c>
      <c r="J323" s="4">
        <v>1779</v>
      </c>
      <c r="K323" s="5" t="s">
        <v>715</v>
      </c>
      <c r="L323" s="7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</row>
    <row r="324" spans="1:27" ht="16.5" x14ac:dyDescent="0.6">
      <c r="A324" s="11">
        <v>36395</v>
      </c>
      <c r="B324" s="12">
        <v>192</v>
      </c>
      <c r="C324" s="12">
        <v>37</v>
      </c>
      <c r="D324" s="12">
        <v>172</v>
      </c>
      <c r="E324" s="4" t="s">
        <v>716</v>
      </c>
      <c r="F324" s="11">
        <v>8688</v>
      </c>
      <c r="G324" s="11">
        <v>25755</v>
      </c>
      <c r="H324" s="11">
        <v>345</v>
      </c>
      <c r="I324" s="4" t="s">
        <v>55</v>
      </c>
      <c r="J324" s="4">
        <v>6445</v>
      </c>
      <c r="K324" s="5" t="s">
        <v>717</v>
      </c>
      <c r="L324" s="7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</row>
    <row r="325" spans="1:27" ht="16.5" x14ac:dyDescent="0.6">
      <c r="A325" s="11">
        <v>53058</v>
      </c>
      <c r="B325" s="12">
        <v>54</v>
      </c>
      <c r="C325" s="12">
        <v>15</v>
      </c>
      <c r="D325" s="12">
        <v>81</v>
      </c>
      <c r="E325" s="4" t="s">
        <v>718</v>
      </c>
      <c r="F325" s="11">
        <v>11459</v>
      </c>
      <c r="G325" s="11">
        <v>31283</v>
      </c>
      <c r="H325" s="11">
        <v>436</v>
      </c>
      <c r="I325" s="4" t="s">
        <v>58</v>
      </c>
      <c r="J325" s="4">
        <v>6569</v>
      </c>
      <c r="K325" s="5" t="s">
        <v>719</v>
      </c>
      <c r="L325" s="7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</row>
    <row r="326" spans="1:27" ht="16.5" x14ac:dyDescent="0.6">
      <c r="A326" s="11">
        <v>45920</v>
      </c>
      <c r="B326" s="12">
        <v>21</v>
      </c>
      <c r="C326" s="12">
        <v>55</v>
      </c>
      <c r="D326" s="12">
        <v>70</v>
      </c>
      <c r="E326" s="4" t="s">
        <v>720</v>
      </c>
      <c r="F326" s="11">
        <v>12212</v>
      </c>
      <c r="G326" s="11">
        <v>31113</v>
      </c>
      <c r="H326" s="11">
        <v>388</v>
      </c>
      <c r="I326" s="4" t="s">
        <v>111</v>
      </c>
      <c r="J326" s="4">
        <v>9724</v>
      </c>
      <c r="K326" s="5" t="s">
        <v>683</v>
      </c>
      <c r="L326" s="7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</row>
    <row r="327" spans="1:27" ht="16.5" x14ac:dyDescent="0.6">
      <c r="A327" s="11">
        <v>53507</v>
      </c>
      <c r="B327" s="12">
        <v>98</v>
      </c>
      <c r="C327" s="12">
        <v>32</v>
      </c>
      <c r="D327" s="12">
        <v>88</v>
      </c>
      <c r="E327" s="4" t="s">
        <v>570</v>
      </c>
      <c r="F327" s="11">
        <v>11398</v>
      </c>
      <c r="G327" s="11">
        <v>30231</v>
      </c>
      <c r="H327" s="11">
        <v>392</v>
      </c>
      <c r="I327" s="4" t="s">
        <v>70</v>
      </c>
      <c r="J327" s="4">
        <v>9693</v>
      </c>
      <c r="K327" s="5" t="s">
        <v>721</v>
      </c>
      <c r="L327" s="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</row>
    <row r="328" spans="1:27" ht="16.5" x14ac:dyDescent="0.6">
      <c r="A328" s="11">
        <v>56627</v>
      </c>
      <c r="B328" s="12">
        <v>68</v>
      </c>
      <c r="C328" s="12">
        <v>21</v>
      </c>
      <c r="D328" s="12">
        <v>90</v>
      </c>
      <c r="E328" s="4" t="s">
        <v>722</v>
      </c>
      <c r="F328" s="11">
        <v>8206</v>
      </c>
      <c r="G328" s="11">
        <v>24002</v>
      </c>
      <c r="H328" s="11">
        <v>413</v>
      </c>
      <c r="I328" s="4" t="s">
        <v>561</v>
      </c>
      <c r="J328" s="4">
        <v>4404</v>
      </c>
      <c r="K328" s="5" t="s">
        <v>723</v>
      </c>
      <c r="L328" s="7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</row>
    <row r="329" spans="1:27" ht="16.5" x14ac:dyDescent="0.6">
      <c r="A329" s="11">
        <v>54995</v>
      </c>
      <c r="B329" s="12">
        <v>116</v>
      </c>
      <c r="C329" s="12">
        <v>53</v>
      </c>
      <c r="D329" s="12">
        <v>84</v>
      </c>
      <c r="E329" s="4" t="s">
        <v>724</v>
      </c>
      <c r="F329" s="11">
        <v>9675</v>
      </c>
      <c r="G329" s="11">
        <v>25839</v>
      </c>
      <c r="H329" s="11">
        <v>424</v>
      </c>
      <c r="I329" s="4" t="s">
        <v>212</v>
      </c>
      <c r="J329" s="4">
        <v>5984</v>
      </c>
      <c r="K329" s="5" t="s">
        <v>725</v>
      </c>
      <c r="L329" s="7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</row>
    <row r="330" spans="1:27" ht="16.5" x14ac:dyDescent="0.6">
      <c r="A330" s="11">
        <v>37281</v>
      </c>
      <c r="B330" s="12">
        <v>57</v>
      </c>
      <c r="C330" s="12">
        <v>35</v>
      </c>
      <c r="D330" s="12">
        <v>61</v>
      </c>
      <c r="E330" s="4" t="s">
        <v>726</v>
      </c>
      <c r="F330" s="11">
        <v>11012</v>
      </c>
      <c r="G330" s="11">
        <v>32043</v>
      </c>
      <c r="H330" s="11">
        <v>490</v>
      </c>
      <c r="I330" s="4" t="s">
        <v>727</v>
      </c>
      <c r="J330" s="4">
        <v>55082</v>
      </c>
      <c r="K330" s="5" t="s">
        <v>728</v>
      </c>
      <c r="L330" s="7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</row>
    <row r="331" spans="1:27" ht="16.5" x14ac:dyDescent="0.6">
      <c r="A331" s="11">
        <v>44995</v>
      </c>
      <c r="B331" s="12">
        <v>101</v>
      </c>
      <c r="C331" s="12">
        <v>52</v>
      </c>
      <c r="D331" s="12">
        <v>91</v>
      </c>
      <c r="E331" s="4" t="s">
        <v>729</v>
      </c>
      <c r="F331" s="11">
        <v>14621</v>
      </c>
      <c r="G331" s="11">
        <v>48961</v>
      </c>
      <c r="H331" s="11">
        <v>480</v>
      </c>
      <c r="I331" s="4" t="s">
        <v>225</v>
      </c>
      <c r="J331" s="4">
        <v>55222</v>
      </c>
      <c r="K331" s="5" t="s">
        <v>730</v>
      </c>
      <c r="L331" s="7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</row>
    <row r="332" spans="1:27" ht="16.5" x14ac:dyDescent="0.6">
      <c r="A332" s="11">
        <v>63951</v>
      </c>
      <c r="B332" s="12">
        <v>2.9470000000000001</v>
      </c>
      <c r="C332" s="12">
        <v>55</v>
      </c>
      <c r="D332" s="12">
        <v>396</v>
      </c>
      <c r="E332" s="4" t="s">
        <v>731</v>
      </c>
      <c r="F332" s="11">
        <v>2389</v>
      </c>
      <c r="G332" s="11">
        <v>4194</v>
      </c>
      <c r="H332" s="11">
        <v>62</v>
      </c>
      <c r="I332" s="4" t="s">
        <v>289</v>
      </c>
      <c r="J332" s="4">
        <v>10850</v>
      </c>
      <c r="K332" s="5" t="s">
        <v>732</v>
      </c>
      <c r="L332" s="7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</row>
    <row r="333" spans="1:27" ht="16.5" x14ac:dyDescent="0.6">
      <c r="A333" s="11">
        <v>46598</v>
      </c>
      <c r="B333" s="12">
        <v>73</v>
      </c>
      <c r="C333" s="12">
        <v>26</v>
      </c>
      <c r="D333" s="12">
        <v>80</v>
      </c>
      <c r="E333" s="4" t="s">
        <v>733</v>
      </c>
      <c r="F333" s="11">
        <v>14612</v>
      </c>
      <c r="G333" s="11">
        <v>38615</v>
      </c>
      <c r="H333" s="11">
        <v>424</v>
      </c>
      <c r="I333" s="4" t="s">
        <v>230</v>
      </c>
      <c r="J333" s="4">
        <v>11554</v>
      </c>
      <c r="K333" s="5" t="s">
        <v>734</v>
      </c>
      <c r="L333" s="7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</row>
    <row r="334" spans="1:27" ht="16.5" x14ac:dyDescent="0.6">
      <c r="A334" s="11">
        <v>47674</v>
      </c>
      <c r="B334" s="12">
        <v>83</v>
      </c>
      <c r="C334" s="12">
        <v>42</v>
      </c>
      <c r="D334" s="12">
        <v>85</v>
      </c>
      <c r="E334" s="4" t="s">
        <v>735</v>
      </c>
      <c r="F334" s="11">
        <v>12235</v>
      </c>
      <c r="G334" s="11">
        <v>38244</v>
      </c>
      <c r="H334" s="11">
        <v>449</v>
      </c>
      <c r="I334" s="4" t="s">
        <v>156</v>
      </c>
      <c r="J334" s="4">
        <v>5200</v>
      </c>
      <c r="K334" s="5" t="s">
        <v>736</v>
      </c>
      <c r="L334" s="7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</row>
    <row r="335" spans="1:27" ht="16.5" x14ac:dyDescent="0.6">
      <c r="A335" s="11">
        <v>46673</v>
      </c>
      <c r="B335" s="12">
        <v>43</v>
      </c>
      <c r="C335" s="12">
        <v>32</v>
      </c>
      <c r="D335" s="12">
        <v>58</v>
      </c>
      <c r="E335" s="4" t="s">
        <v>454</v>
      </c>
      <c r="F335" s="11">
        <v>15902</v>
      </c>
      <c r="G335" s="11">
        <v>45552</v>
      </c>
      <c r="H335" s="11">
        <v>510</v>
      </c>
      <c r="I335" s="4" t="s">
        <v>181</v>
      </c>
      <c r="J335" s="4">
        <v>5394</v>
      </c>
      <c r="K335" s="5" t="s">
        <v>737</v>
      </c>
      <c r="L335" s="7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</row>
    <row r="336" spans="1:27" ht="16.5" x14ac:dyDescent="0.6">
      <c r="A336" s="11">
        <v>47885</v>
      </c>
      <c r="B336" s="12">
        <v>258</v>
      </c>
      <c r="C336" s="12">
        <v>57</v>
      </c>
      <c r="D336" s="12">
        <v>117</v>
      </c>
      <c r="E336" s="4" t="s">
        <v>738</v>
      </c>
      <c r="F336" s="11">
        <v>10861</v>
      </c>
      <c r="G336" s="11">
        <v>26597</v>
      </c>
      <c r="H336" s="11">
        <v>340</v>
      </c>
      <c r="I336" s="4" t="s">
        <v>222</v>
      </c>
      <c r="J336" s="4">
        <v>5280</v>
      </c>
      <c r="K336" s="5" t="s">
        <v>739</v>
      </c>
      <c r="L336" s="7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</row>
    <row r="337" spans="1:27" ht="16.5" x14ac:dyDescent="0.6">
      <c r="A337" s="11">
        <v>39227</v>
      </c>
      <c r="B337" s="12">
        <v>2.0149999999999997</v>
      </c>
      <c r="C337" s="12">
        <v>57</v>
      </c>
      <c r="D337" s="12">
        <v>280</v>
      </c>
      <c r="E337" s="4" t="s">
        <v>740</v>
      </c>
      <c r="F337" s="11">
        <v>4583</v>
      </c>
      <c r="G337" s="11">
        <v>8197</v>
      </c>
      <c r="H337" s="11">
        <v>179</v>
      </c>
      <c r="I337" s="4" t="s">
        <v>741</v>
      </c>
      <c r="J337" s="4">
        <v>55164</v>
      </c>
      <c r="K337" s="5" t="s">
        <v>742</v>
      </c>
      <c r="L337" s="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</row>
    <row r="338" spans="1:27" ht="16.5" x14ac:dyDescent="0.6">
      <c r="A338" s="11">
        <v>49064</v>
      </c>
      <c r="B338" s="12">
        <v>331</v>
      </c>
      <c r="C338" s="12">
        <v>65</v>
      </c>
      <c r="D338" s="12">
        <v>201</v>
      </c>
      <c r="E338" s="4" t="s">
        <v>743</v>
      </c>
      <c r="F338" s="11">
        <v>6433</v>
      </c>
      <c r="G338" s="11">
        <v>16261</v>
      </c>
      <c r="H338" s="11">
        <v>274</v>
      </c>
      <c r="I338" s="4" t="s">
        <v>744</v>
      </c>
      <c r="J338" s="4">
        <v>5839</v>
      </c>
      <c r="K338" s="5" t="s">
        <v>745</v>
      </c>
      <c r="L338" s="7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</row>
    <row r="339" spans="1:27" ht="16.5" x14ac:dyDescent="0.6">
      <c r="A339" s="11">
        <v>48222</v>
      </c>
      <c r="B339" s="12">
        <v>105</v>
      </c>
      <c r="C339" s="12">
        <v>37</v>
      </c>
      <c r="D339" s="12">
        <v>115</v>
      </c>
      <c r="E339" s="4" t="s">
        <v>746</v>
      </c>
      <c r="F339" s="11">
        <v>10705</v>
      </c>
      <c r="G339" s="11">
        <v>31155</v>
      </c>
      <c r="H339" s="11">
        <v>376</v>
      </c>
      <c r="I339" s="4" t="s">
        <v>241</v>
      </c>
      <c r="J339" s="4">
        <v>55127</v>
      </c>
      <c r="K339" s="5" t="s">
        <v>747</v>
      </c>
      <c r="L339" s="7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</row>
    <row r="340" spans="1:27" ht="16.5" x14ac:dyDescent="0.6">
      <c r="A340" s="11">
        <v>52961</v>
      </c>
      <c r="B340" s="12">
        <v>90</v>
      </c>
      <c r="C340" s="12">
        <v>21</v>
      </c>
      <c r="D340" s="12">
        <v>84</v>
      </c>
      <c r="E340" s="4" t="s">
        <v>748</v>
      </c>
      <c r="F340" s="11">
        <v>8990</v>
      </c>
      <c r="G340" s="11">
        <v>22312</v>
      </c>
      <c r="H340" s="11">
        <v>434</v>
      </c>
      <c r="I340" s="4" t="s">
        <v>749</v>
      </c>
      <c r="J340" s="4">
        <v>3669</v>
      </c>
      <c r="K340" s="5" t="s">
        <v>750</v>
      </c>
      <c r="L340" s="7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</row>
    <row r="341" spans="1:27" ht="16.5" x14ac:dyDescent="0.6">
      <c r="A341" s="11">
        <v>50821</v>
      </c>
      <c r="B341" s="12">
        <v>93</v>
      </c>
      <c r="C341" s="12">
        <v>20</v>
      </c>
      <c r="D341" s="12">
        <v>152</v>
      </c>
      <c r="E341" s="4" t="s">
        <v>751</v>
      </c>
      <c r="F341" s="11">
        <v>14315</v>
      </c>
      <c r="G341" s="11">
        <v>36517</v>
      </c>
      <c r="H341" s="11">
        <v>435</v>
      </c>
      <c r="I341" s="4" t="s">
        <v>159</v>
      </c>
      <c r="J341" s="4">
        <v>11743</v>
      </c>
      <c r="K341" s="5" t="s">
        <v>752</v>
      </c>
      <c r="L341" s="7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</row>
    <row r="342" spans="1:27" ht="16.5" x14ac:dyDescent="0.6">
      <c r="A342" s="11">
        <v>44792</v>
      </c>
      <c r="B342" s="12">
        <v>19</v>
      </c>
      <c r="C342" s="12">
        <v>58</v>
      </c>
      <c r="D342" s="12">
        <v>30</v>
      </c>
      <c r="E342" s="4" t="s">
        <v>753</v>
      </c>
      <c r="F342" s="11">
        <v>11491</v>
      </c>
      <c r="G342" s="11">
        <v>31438</v>
      </c>
      <c r="H342" s="11">
        <v>414</v>
      </c>
      <c r="I342" s="4" t="s">
        <v>238</v>
      </c>
      <c r="J342" s="4">
        <v>4976</v>
      </c>
      <c r="K342" s="5" t="s">
        <v>754</v>
      </c>
      <c r="L342" s="7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</row>
    <row r="343" spans="1:27" ht="16.5" x14ac:dyDescent="0.6">
      <c r="A343" s="11">
        <v>46579</v>
      </c>
      <c r="B343" s="12">
        <v>20</v>
      </c>
      <c r="C343" s="12">
        <v>58</v>
      </c>
      <c r="D343" s="12">
        <v>21</v>
      </c>
      <c r="E343" s="4" t="s">
        <v>113</v>
      </c>
      <c r="F343" s="11">
        <v>13222</v>
      </c>
      <c r="G343" s="11">
        <v>35254</v>
      </c>
      <c r="H343" s="11">
        <v>435</v>
      </c>
      <c r="I343" s="4" t="s">
        <v>143</v>
      </c>
      <c r="J343" s="4">
        <v>3464</v>
      </c>
      <c r="K343" s="5" t="s">
        <v>755</v>
      </c>
      <c r="L343" s="7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</row>
    <row r="344" spans="1:27" ht="16.5" x14ac:dyDescent="0.6">
      <c r="A344" s="11">
        <v>42824</v>
      </c>
      <c r="B344" s="12">
        <v>298</v>
      </c>
      <c r="C344" s="12">
        <v>55</v>
      </c>
      <c r="D344" s="12">
        <v>45</v>
      </c>
      <c r="E344" s="4" t="s">
        <v>756</v>
      </c>
      <c r="F344" s="11">
        <v>15901</v>
      </c>
      <c r="G344" s="11">
        <v>47101</v>
      </c>
      <c r="H344" s="11">
        <v>437</v>
      </c>
      <c r="I344" s="4" t="s">
        <v>411</v>
      </c>
      <c r="J344" s="4">
        <v>5968</v>
      </c>
      <c r="K344" s="5" t="s">
        <v>757</v>
      </c>
      <c r="L344" s="7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</row>
    <row r="345" spans="1:27" ht="16.5" x14ac:dyDescent="0.6">
      <c r="A345" s="11">
        <v>42900</v>
      </c>
      <c r="B345" s="12">
        <v>31</v>
      </c>
      <c r="C345" s="12">
        <v>47</v>
      </c>
      <c r="D345" s="12">
        <v>57</v>
      </c>
      <c r="E345" s="4" t="s">
        <v>758</v>
      </c>
      <c r="F345" s="11">
        <v>10397</v>
      </c>
      <c r="G345" s="11">
        <v>26187</v>
      </c>
      <c r="H345" s="11">
        <v>433</v>
      </c>
      <c r="I345" s="4" t="s">
        <v>341</v>
      </c>
      <c r="J345" s="4">
        <v>5675</v>
      </c>
      <c r="K345" s="5" t="s">
        <v>759</v>
      </c>
      <c r="L345" s="7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</row>
    <row r="346" spans="1:27" ht="16.5" x14ac:dyDescent="0.6">
      <c r="A346" s="11">
        <v>46324</v>
      </c>
      <c r="B346" s="12">
        <v>68</v>
      </c>
      <c r="C346" s="12">
        <v>56</v>
      </c>
      <c r="D346" s="12">
        <v>51</v>
      </c>
      <c r="E346" s="4" t="s">
        <v>760</v>
      </c>
      <c r="F346" s="11">
        <v>10536</v>
      </c>
      <c r="G346" s="11">
        <v>26981</v>
      </c>
      <c r="H346" s="11">
        <v>461</v>
      </c>
      <c r="I346" s="4" t="s">
        <v>761</v>
      </c>
      <c r="J346" s="4">
        <v>9723</v>
      </c>
      <c r="K346" s="5" t="s">
        <v>762</v>
      </c>
      <c r="L346" s="7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</row>
    <row r="347" spans="1:27" ht="16.5" x14ac:dyDescent="0.6">
      <c r="A347" s="11">
        <v>52876</v>
      </c>
      <c r="B347" s="12">
        <v>75</v>
      </c>
      <c r="C347" s="12">
        <v>18</v>
      </c>
      <c r="D347" s="12">
        <v>114</v>
      </c>
      <c r="E347" s="4" t="s">
        <v>763</v>
      </c>
      <c r="F347" s="11">
        <v>12980</v>
      </c>
      <c r="G347" s="11">
        <v>36194</v>
      </c>
      <c r="H347" s="11">
        <v>420</v>
      </c>
      <c r="I347" s="4" t="s">
        <v>92</v>
      </c>
      <c r="J347" s="4">
        <v>11637</v>
      </c>
      <c r="K347" s="5" t="s">
        <v>764</v>
      </c>
      <c r="L347" s="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</row>
    <row r="348" spans="1:27" ht="16.5" x14ac:dyDescent="0.6">
      <c r="A348" s="11">
        <v>55656</v>
      </c>
      <c r="B348" s="12">
        <v>239</v>
      </c>
      <c r="C348" s="12">
        <v>58</v>
      </c>
      <c r="D348" s="12">
        <v>91</v>
      </c>
      <c r="E348" s="4" t="s">
        <v>765</v>
      </c>
      <c r="F348" s="11">
        <v>14358</v>
      </c>
      <c r="G348" s="11">
        <v>44066</v>
      </c>
      <c r="H348" s="11">
        <v>467</v>
      </c>
      <c r="I348" s="4" t="s">
        <v>171</v>
      </c>
      <c r="J348" s="4">
        <v>5385</v>
      </c>
      <c r="K348" s="5" t="s">
        <v>766</v>
      </c>
      <c r="L348" s="7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</row>
    <row r="349" spans="1:27" ht="16.5" x14ac:dyDescent="0.6">
      <c r="A349" s="11">
        <v>50875</v>
      </c>
      <c r="B349" s="12">
        <v>127</v>
      </c>
      <c r="C349" s="12">
        <v>21</v>
      </c>
      <c r="D349" s="12">
        <v>160</v>
      </c>
      <c r="E349" s="4" t="s">
        <v>767</v>
      </c>
      <c r="F349" s="11">
        <v>11042</v>
      </c>
      <c r="G349" s="11">
        <v>33546</v>
      </c>
      <c r="H349" s="11">
        <v>410</v>
      </c>
      <c r="I349" s="4" t="s">
        <v>22</v>
      </c>
      <c r="J349" s="4">
        <v>6243</v>
      </c>
      <c r="K349" s="5" t="s">
        <v>768</v>
      </c>
      <c r="L349" s="7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</row>
    <row r="350" spans="1:27" ht="16.5" x14ac:dyDescent="0.6">
      <c r="A350" s="11">
        <v>47473</v>
      </c>
      <c r="B350" s="12">
        <v>108</v>
      </c>
      <c r="C350" s="12">
        <v>41</v>
      </c>
      <c r="D350" s="12">
        <v>108</v>
      </c>
      <c r="E350" s="4" t="s">
        <v>769</v>
      </c>
      <c r="F350" s="11">
        <v>17276</v>
      </c>
      <c r="G350" s="11">
        <v>54414</v>
      </c>
      <c r="H350" s="11">
        <v>476</v>
      </c>
      <c r="I350" s="4" t="s">
        <v>273</v>
      </c>
      <c r="J350" s="4">
        <v>55078</v>
      </c>
      <c r="K350" s="5" t="s">
        <v>770</v>
      </c>
      <c r="L350" s="7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</row>
    <row r="351" spans="1:27" ht="16.5" x14ac:dyDescent="0.6">
      <c r="A351" s="11">
        <v>114867</v>
      </c>
      <c r="B351" s="12">
        <v>96</v>
      </c>
      <c r="C351" s="12">
        <v>28</v>
      </c>
      <c r="D351" s="12">
        <v>91</v>
      </c>
      <c r="E351" s="4" t="s">
        <v>771</v>
      </c>
      <c r="F351" s="11">
        <v>20852</v>
      </c>
      <c r="G351" s="11">
        <v>59688</v>
      </c>
      <c r="H351" s="11">
        <v>643</v>
      </c>
      <c r="I351" s="4" t="s">
        <v>61</v>
      </c>
      <c r="J351" s="4">
        <v>5081</v>
      </c>
      <c r="K351" s="5" t="s">
        <v>772</v>
      </c>
      <c r="L351" s="7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</row>
    <row r="352" spans="1:27" ht="16.5" x14ac:dyDescent="0.6">
      <c r="A352" s="11">
        <v>56899</v>
      </c>
      <c r="B352" s="12">
        <v>151</v>
      </c>
      <c r="C352" s="12">
        <v>58</v>
      </c>
      <c r="D352" s="12">
        <v>205</v>
      </c>
      <c r="E352" s="4" t="s">
        <v>773</v>
      </c>
      <c r="F352" s="11">
        <v>24250</v>
      </c>
      <c r="G352" s="11">
        <v>68964</v>
      </c>
      <c r="H352" s="11">
        <v>751</v>
      </c>
      <c r="I352" s="4" t="s">
        <v>19</v>
      </c>
      <c r="J352" s="4">
        <v>1076</v>
      </c>
      <c r="K352" s="5" t="s">
        <v>774</v>
      </c>
      <c r="L352" s="7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</row>
    <row r="353" spans="1:27" ht="16.5" x14ac:dyDescent="0.6">
      <c r="A353" s="11">
        <v>71475</v>
      </c>
      <c r="B353" s="12">
        <v>877</v>
      </c>
      <c r="C353" s="12">
        <v>59</v>
      </c>
      <c r="D353" s="12">
        <v>132</v>
      </c>
      <c r="E353" s="4" t="s">
        <v>775</v>
      </c>
      <c r="F353" s="11">
        <v>8763</v>
      </c>
      <c r="G353" s="11">
        <v>20423</v>
      </c>
      <c r="H353" s="11">
        <v>330</v>
      </c>
      <c r="I353" s="4" t="s">
        <v>776</v>
      </c>
      <c r="J353" s="4">
        <v>6905</v>
      </c>
      <c r="K353" s="5" t="s">
        <v>777</v>
      </c>
      <c r="L353" s="7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</row>
    <row r="354" spans="1:27" ht="16.5" x14ac:dyDescent="0.6">
      <c r="A354" s="11">
        <v>53031</v>
      </c>
      <c r="B354" s="12">
        <v>65</v>
      </c>
      <c r="C354" s="12">
        <v>24</v>
      </c>
      <c r="D354" s="12">
        <v>81</v>
      </c>
      <c r="E354" s="4" t="s">
        <v>398</v>
      </c>
      <c r="F354" s="11">
        <v>12365</v>
      </c>
      <c r="G354" s="11">
        <v>32583</v>
      </c>
      <c r="H354" s="11">
        <v>451</v>
      </c>
      <c r="I354" s="4" t="s">
        <v>73</v>
      </c>
      <c r="J354" s="4">
        <v>5275</v>
      </c>
      <c r="K354" s="5" t="s">
        <v>778</v>
      </c>
      <c r="L354" s="7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</row>
    <row r="355" spans="1:27" ht="16.5" x14ac:dyDescent="0.6">
      <c r="A355" s="11">
        <v>51195</v>
      </c>
      <c r="B355" s="12">
        <v>124</v>
      </c>
      <c r="C355" s="12">
        <v>54</v>
      </c>
      <c r="D355" s="12">
        <v>113</v>
      </c>
      <c r="E355" s="4" t="s">
        <v>779</v>
      </c>
      <c r="F355" s="11">
        <v>10876</v>
      </c>
      <c r="G355" s="11">
        <v>32636</v>
      </c>
      <c r="H355" s="11">
        <v>421</v>
      </c>
      <c r="I355" s="4" t="s">
        <v>70</v>
      </c>
      <c r="J355" s="4">
        <v>55037</v>
      </c>
      <c r="K355" s="5" t="s">
        <v>780</v>
      </c>
      <c r="L355" s="7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</row>
    <row r="356" spans="1:27" ht="16.5" x14ac:dyDescent="0.6">
      <c r="A356" s="11">
        <v>60179</v>
      </c>
      <c r="B356" s="12">
        <v>22</v>
      </c>
      <c r="C356" s="12">
        <v>47</v>
      </c>
      <c r="D356" s="12">
        <v>29</v>
      </c>
      <c r="E356" s="4" t="s">
        <v>151</v>
      </c>
      <c r="F356" s="11">
        <v>16578</v>
      </c>
      <c r="G356" s="11">
        <v>64763</v>
      </c>
      <c r="H356" s="11">
        <v>553</v>
      </c>
      <c r="I356" s="4" t="s">
        <v>120</v>
      </c>
      <c r="J356" s="4">
        <v>6049</v>
      </c>
      <c r="K356" s="5" t="s">
        <v>781</v>
      </c>
      <c r="L356" s="7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</row>
    <row r="357" spans="1:27" ht="16.5" x14ac:dyDescent="0.6">
      <c r="A357" s="11">
        <v>24963</v>
      </c>
      <c r="B357" s="12">
        <v>50</v>
      </c>
      <c r="C357" s="12">
        <v>29</v>
      </c>
      <c r="D357" s="12">
        <v>99</v>
      </c>
      <c r="E357" s="4" t="s">
        <v>314</v>
      </c>
      <c r="F357" s="11">
        <v>11501</v>
      </c>
      <c r="G357" s="11">
        <v>32420</v>
      </c>
      <c r="H357" s="11">
        <v>489</v>
      </c>
      <c r="I357" s="4" t="s">
        <v>350</v>
      </c>
      <c r="J357" s="4">
        <v>11913</v>
      </c>
      <c r="K357" s="5" t="s">
        <v>782</v>
      </c>
      <c r="L357" s="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</row>
    <row r="358" spans="1:27" ht="16.5" x14ac:dyDescent="0.6">
      <c r="A358" s="11">
        <v>53159</v>
      </c>
      <c r="B358" s="12">
        <v>10.863</v>
      </c>
      <c r="C358" s="12">
        <v>53</v>
      </c>
      <c r="D358" s="12">
        <v>519</v>
      </c>
      <c r="E358" s="4" t="s">
        <v>776</v>
      </c>
      <c r="F358" s="11">
        <v>7351</v>
      </c>
      <c r="G358" s="11">
        <v>20941</v>
      </c>
      <c r="H358" s="11">
        <v>219</v>
      </c>
      <c r="I358" s="4" t="s">
        <v>137</v>
      </c>
      <c r="J358" s="4">
        <v>11851</v>
      </c>
      <c r="K358" s="5" t="s">
        <v>783</v>
      </c>
      <c r="L358" s="7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</row>
    <row r="359" spans="1:27" ht="16.5" x14ac:dyDescent="0.6">
      <c r="A359" s="11">
        <v>44720</v>
      </c>
      <c r="B359" s="12">
        <v>75</v>
      </c>
      <c r="C359" s="12">
        <v>46</v>
      </c>
      <c r="D359" s="12">
        <v>48</v>
      </c>
      <c r="E359" s="4" t="s">
        <v>784</v>
      </c>
      <c r="F359" s="11">
        <v>13955</v>
      </c>
      <c r="G359" s="11">
        <v>46482</v>
      </c>
      <c r="H359" s="11">
        <v>461</v>
      </c>
      <c r="I359" s="4" t="s">
        <v>168</v>
      </c>
      <c r="J359" s="4">
        <v>5374</v>
      </c>
      <c r="K359" s="5" t="s">
        <v>785</v>
      </c>
      <c r="L359" s="7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</row>
    <row r="360" spans="1:27" ht="16.5" x14ac:dyDescent="0.6">
      <c r="A360" s="11">
        <v>56744</v>
      </c>
      <c r="B360" s="12">
        <v>612</v>
      </c>
      <c r="C360" s="12">
        <v>60</v>
      </c>
      <c r="D360" s="12">
        <v>142</v>
      </c>
      <c r="E360" s="4" t="s">
        <v>786</v>
      </c>
      <c r="F360" s="11">
        <v>9288</v>
      </c>
      <c r="G360" s="11">
        <v>25256</v>
      </c>
      <c r="H360" s="11">
        <v>377</v>
      </c>
      <c r="I360" s="4" t="s">
        <v>363</v>
      </c>
      <c r="J360" s="4">
        <v>55202</v>
      </c>
      <c r="K360" s="5" t="s">
        <v>787</v>
      </c>
      <c r="L360" s="7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</row>
    <row r="361" spans="1:27" ht="16.5" x14ac:dyDescent="0.6">
      <c r="A361" s="11">
        <v>25502</v>
      </c>
      <c r="B361" s="12">
        <v>53</v>
      </c>
      <c r="C361" s="12">
        <v>26</v>
      </c>
      <c r="D361" s="12">
        <v>88</v>
      </c>
      <c r="E361" s="4" t="s">
        <v>379</v>
      </c>
      <c r="F361" s="11">
        <v>11892</v>
      </c>
      <c r="G361" s="11">
        <v>37053</v>
      </c>
      <c r="H361" s="11">
        <v>445</v>
      </c>
      <c r="I361" s="4" t="s">
        <v>241</v>
      </c>
      <c r="J361" s="4">
        <v>55028</v>
      </c>
      <c r="K361" s="5" t="s">
        <v>788</v>
      </c>
      <c r="L361" s="7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</row>
    <row r="362" spans="1:27" ht="16.5" x14ac:dyDescent="0.6">
      <c r="A362" s="11">
        <v>46333</v>
      </c>
      <c r="B362" s="12">
        <v>106</v>
      </c>
      <c r="C362" s="12">
        <v>55</v>
      </c>
      <c r="D362" s="12">
        <v>85</v>
      </c>
      <c r="E362" s="4" t="s">
        <v>789</v>
      </c>
      <c r="F362" s="11">
        <v>14841</v>
      </c>
      <c r="G362" s="11">
        <v>40965</v>
      </c>
      <c r="H362" s="11">
        <v>487</v>
      </c>
      <c r="I362" s="4" t="s">
        <v>159</v>
      </c>
      <c r="J362" s="4">
        <v>55194</v>
      </c>
      <c r="K362" s="5" t="s">
        <v>790</v>
      </c>
      <c r="L362" s="7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</row>
    <row r="363" spans="1:27" ht="16.5" x14ac:dyDescent="0.6">
      <c r="A363" s="11">
        <v>50996</v>
      </c>
      <c r="B363" s="12">
        <v>175</v>
      </c>
      <c r="C363" s="12">
        <v>56</v>
      </c>
      <c r="D363" s="12">
        <v>88</v>
      </c>
      <c r="E363" s="4" t="s">
        <v>221</v>
      </c>
      <c r="F363" s="11">
        <v>33869</v>
      </c>
      <c r="G363" s="11">
        <v>90713</v>
      </c>
      <c r="H363" s="11">
        <v>2.0609999999999999</v>
      </c>
      <c r="I363" s="4" t="s">
        <v>156</v>
      </c>
      <c r="J363" s="4">
        <v>5780</v>
      </c>
      <c r="K363" s="5" t="s">
        <v>791</v>
      </c>
      <c r="L363" s="7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ht="16.5" x14ac:dyDescent="0.6">
      <c r="A364" s="11">
        <v>56763</v>
      </c>
      <c r="B364" s="12">
        <v>41</v>
      </c>
      <c r="C364" s="12">
        <v>3</v>
      </c>
      <c r="D364" s="12">
        <v>52</v>
      </c>
      <c r="E364" s="4" t="s">
        <v>792</v>
      </c>
      <c r="F364" s="11">
        <v>8348</v>
      </c>
      <c r="G364" s="11">
        <v>22105</v>
      </c>
      <c r="H364" s="11">
        <v>375</v>
      </c>
      <c r="I364" s="4" t="s">
        <v>264</v>
      </c>
      <c r="J364" s="4">
        <v>10698</v>
      </c>
      <c r="K364" s="5" t="s">
        <v>793</v>
      </c>
      <c r="L364" s="7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</row>
    <row r="365" spans="1:27" ht="16.5" x14ac:dyDescent="0.6">
      <c r="A365" s="11">
        <v>57769</v>
      </c>
      <c r="B365" s="12">
        <v>5</v>
      </c>
      <c r="C365" s="12">
        <v>31</v>
      </c>
      <c r="D365" s="12">
        <v>4</v>
      </c>
      <c r="E365" s="4" t="s">
        <v>669</v>
      </c>
      <c r="F365" s="11">
        <v>10906</v>
      </c>
      <c r="G365" s="11">
        <v>30894</v>
      </c>
      <c r="H365" s="11">
        <v>429</v>
      </c>
      <c r="I365" s="4" t="s">
        <v>58</v>
      </c>
      <c r="J365" s="4">
        <v>7027</v>
      </c>
      <c r="K365" s="5" t="s">
        <v>794</v>
      </c>
      <c r="L365" s="7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</row>
    <row r="366" spans="1:27" ht="16.5" x14ac:dyDescent="0.6">
      <c r="A366" s="11">
        <v>58159</v>
      </c>
      <c r="B366" s="12">
        <v>9</v>
      </c>
      <c r="C366" s="12">
        <v>13</v>
      </c>
      <c r="D366" s="12">
        <v>5</v>
      </c>
      <c r="E366" s="4" t="s">
        <v>586</v>
      </c>
      <c r="F366" s="11">
        <v>18727</v>
      </c>
      <c r="G366" s="11">
        <v>53527</v>
      </c>
      <c r="H366" s="11">
        <v>438</v>
      </c>
      <c r="I366" s="4" t="s">
        <v>195</v>
      </c>
      <c r="J366" s="4">
        <v>7071</v>
      </c>
      <c r="K366" s="5" t="s">
        <v>795</v>
      </c>
      <c r="L366" s="7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</row>
    <row r="367" spans="1:27" ht="16.5" x14ac:dyDescent="0.6">
      <c r="A367" s="11">
        <v>62580</v>
      </c>
      <c r="B367" s="12">
        <v>18</v>
      </c>
      <c r="C367" s="12">
        <v>3</v>
      </c>
      <c r="D367" s="12">
        <v>14</v>
      </c>
      <c r="E367" s="4" t="s">
        <v>796</v>
      </c>
      <c r="F367" s="11">
        <v>8892</v>
      </c>
      <c r="G367" s="11">
        <v>26062</v>
      </c>
      <c r="H367" s="11">
        <v>437</v>
      </c>
      <c r="I367" s="4" t="s">
        <v>797</v>
      </c>
      <c r="J367" s="4">
        <v>9753</v>
      </c>
      <c r="K367" s="5" t="s">
        <v>798</v>
      </c>
      <c r="L367" s="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</row>
    <row r="368" spans="1:27" ht="16.5" x14ac:dyDescent="0.6">
      <c r="A368" s="11">
        <v>60027</v>
      </c>
      <c r="B368" s="12">
        <v>9</v>
      </c>
      <c r="C368" s="12">
        <v>36</v>
      </c>
      <c r="D368" s="12">
        <v>19</v>
      </c>
      <c r="E368" s="4" t="s">
        <v>799</v>
      </c>
      <c r="F368" s="11">
        <v>10175</v>
      </c>
      <c r="G368" s="11">
        <v>25867</v>
      </c>
      <c r="H368" s="11">
        <v>437</v>
      </c>
      <c r="I368" s="4" t="s">
        <v>264</v>
      </c>
      <c r="J368" s="4">
        <v>10685</v>
      </c>
      <c r="K368" s="5" t="s">
        <v>800</v>
      </c>
      <c r="L368" s="7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</row>
    <row r="369" spans="1:27" ht="16.5" x14ac:dyDescent="0.6">
      <c r="A369" s="11">
        <v>71916</v>
      </c>
      <c r="B369" s="12">
        <v>30</v>
      </c>
      <c r="C369" s="12">
        <v>31</v>
      </c>
      <c r="D369" s="12">
        <v>13</v>
      </c>
      <c r="E369" s="4" t="s">
        <v>801</v>
      </c>
      <c r="F369" s="11">
        <v>10263</v>
      </c>
      <c r="G369" s="11">
        <v>28613</v>
      </c>
      <c r="H369" s="11">
        <v>449</v>
      </c>
      <c r="I369" s="4" t="s">
        <v>47</v>
      </c>
      <c r="J369" s="4">
        <v>5821</v>
      </c>
      <c r="K369" s="5" t="s">
        <v>802</v>
      </c>
      <c r="L369" s="7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</row>
    <row r="370" spans="1:27" ht="16.5" x14ac:dyDescent="0.6">
      <c r="A370" s="11">
        <v>43525</v>
      </c>
      <c r="B370" s="12">
        <v>39</v>
      </c>
      <c r="C370" s="12">
        <v>24</v>
      </c>
      <c r="D370" s="12">
        <v>26</v>
      </c>
      <c r="E370" s="4" t="s">
        <v>803</v>
      </c>
      <c r="F370" s="11">
        <v>13783</v>
      </c>
      <c r="G370" s="11">
        <v>39456</v>
      </c>
      <c r="H370" s="11">
        <v>437</v>
      </c>
      <c r="I370" s="4" t="s">
        <v>82</v>
      </c>
      <c r="J370" s="4">
        <v>55020</v>
      </c>
      <c r="K370" s="5" t="s">
        <v>804</v>
      </c>
      <c r="L370" s="7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</row>
    <row r="371" spans="1:27" ht="16.5" x14ac:dyDescent="0.6">
      <c r="A371" s="11">
        <v>59172</v>
      </c>
      <c r="B371" s="12">
        <v>29</v>
      </c>
      <c r="C371" s="12">
        <v>12</v>
      </c>
      <c r="D371" s="12">
        <v>27</v>
      </c>
      <c r="E371" s="4" t="s">
        <v>568</v>
      </c>
      <c r="F371" s="11">
        <v>13932</v>
      </c>
      <c r="G371" s="11">
        <v>33277</v>
      </c>
      <c r="H371" s="11">
        <v>441</v>
      </c>
      <c r="I371" s="4" t="s">
        <v>209</v>
      </c>
      <c r="J371" s="4">
        <v>2865</v>
      </c>
      <c r="K371" s="5" t="s">
        <v>805</v>
      </c>
      <c r="L371" s="7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</row>
    <row r="372" spans="1:27" ht="16.5" x14ac:dyDescent="0.6">
      <c r="A372" s="11">
        <v>77298</v>
      </c>
      <c r="B372" s="12">
        <v>16</v>
      </c>
      <c r="C372" s="12">
        <v>30</v>
      </c>
      <c r="D372" s="12">
        <v>35</v>
      </c>
      <c r="E372" s="4" t="s">
        <v>806</v>
      </c>
      <c r="F372" s="11">
        <v>11986</v>
      </c>
      <c r="G372" s="11">
        <v>36105</v>
      </c>
      <c r="H372" s="11">
        <v>436</v>
      </c>
      <c r="I372" s="4" t="s">
        <v>241</v>
      </c>
      <c r="J372" s="4">
        <v>6990</v>
      </c>
      <c r="K372" s="5" t="s">
        <v>807</v>
      </c>
      <c r="L372" s="7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</row>
    <row r="373" spans="1:27" ht="16.5" x14ac:dyDescent="0.6">
      <c r="A373" s="11">
        <v>69726</v>
      </c>
      <c r="B373" s="12">
        <v>22</v>
      </c>
      <c r="C373" s="12">
        <v>12</v>
      </c>
      <c r="D373" s="12">
        <v>19</v>
      </c>
      <c r="E373" s="4" t="s">
        <v>808</v>
      </c>
      <c r="F373" s="11">
        <v>14294</v>
      </c>
      <c r="G373" s="11">
        <v>45644</v>
      </c>
      <c r="H373" s="11">
        <v>452</v>
      </c>
      <c r="I373" s="4" t="s">
        <v>168</v>
      </c>
      <c r="J373" s="4">
        <v>4963</v>
      </c>
      <c r="K373" s="5" t="s">
        <v>809</v>
      </c>
      <c r="L373" s="7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</row>
    <row r="374" spans="1:27" ht="16.5" x14ac:dyDescent="0.6">
      <c r="A374" s="11">
        <v>55821</v>
      </c>
      <c r="B374" s="12">
        <v>55</v>
      </c>
      <c r="C374" s="12">
        <v>3</v>
      </c>
      <c r="D374" s="12">
        <v>41</v>
      </c>
      <c r="E374" s="4" t="s">
        <v>653</v>
      </c>
      <c r="F374" s="11">
        <v>15263</v>
      </c>
      <c r="G374" s="11">
        <v>44908</v>
      </c>
      <c r="H374" s="11">
        <v>438</v>
      </c>
      <c r="I374" s="4" t="s">
        <v>192</v>
      </c>
      <c r="J374" s="4">
        <v>7518</v>
      </c>
      <c r="K374" s="5" t="s">
        <v>810</v>
      </c>
      <c r="L374" s="7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</row>
    <row r="375" spans="1:27" ht="16.5" x14ac:dyDescent="0.6">
      <c r="A375" s="11">
        <v>64165</v>
      </c>
      <c r="B375" s="12">
        <v>42</v>
      </c>
      <c r="C375" s="12">
        <v>25</v>
      </c>
      <c r="D375" s="12">
        <v>19</v>
      </c>
      <c r="E375" s="4" t="s">
        <v>811</v>
      </c>
      <c r="F375" s="11">
        <v>11985</v>
      </c>
      <c r="G375" s="11">
        <v>31265</v>
      </c>
      <c r="H375" s="11">
        <v>481</v>
      </c>
      <c r="I375" s="4" t="s">
        <v>368</v>
      </c>
      <c r="J375" s="4">
        <v>4805</v>
      </c>
      <c r="K375" s="5" t="s">
        <v>812</v>
      </c>
      <c r="L375" s="7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</row>
    <row r="376" spans="1:27" ht="16.5" x14ac:dyDescent="0.6">
      <c r="A376" s="11">
        <v>93399</v>
      </c>
      <c r="B376" s="12">
        <v>40</v>
      </c>
      <c r="C376" s="12">
        <v>4</v>
      </c>
      <c r="D376" s="12">
        <v>28</v>
      </c>
      <c r="E376" s="4" t="s">
        <v>813</v>
      </c>
      <c r="F376" s="11">
        <v>12350</v>
      </c>
      <c r="G376" s="11">
        <v>35420</v>
      </c>
      <c r="H376" s="11">
        <v>482</v>
      </c>
      <c r="I376" s="4" t="s">
        <v>76</v>
      </c>
      <c r="J376" s="4">
        <v>6459</v>
      </c>
      <c r="K376" s="5" t="s">
        <v>814</v>
      </c>
      <c r="L376" s="7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</row>
    <row r="377" spans="1:27" ht="16.5" x14ac:dyDescent="0.6">
      <c r="A377" s="11">
        <v>59572</v>
      </c>
      <c r="B377" s="12">
        <v>72</v>
      </c>
      <c r="C377" s="12">
        <v>24</v>
      </c>
      <c r="D377" s="12">
        <v>71</v>
      </c>
      <c r="E377" s="4" t="s">
        <v>815</v>
      </c>
      <c r="F377" s="11">
        <v>10754</v>
      </c>
      <c r="G377" s="11">
        <v>26757</v>
      </c>
      <c r="H377" s="11">
        <v>441</v>
      </c>
      <c r="I377" s="4" t="s">
        <v>212</v>
      </c>
      <c r="J377" s="4">
        <v>11683</v>
      </c>
      <c r="K377" s="5" t="s">
        <v>816</v>
      </c>
      <c r="L377" s="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</row>
    <row r="378" spans="1:27" ht="16.5" x14ac:dyDescent="0.6">
      <c r="A378" s="11">
        <v>69613</v>
      </c>
      <c r="B378" s="12">
        <v>48</v>
      </c>
      <c r="C378" s="12">
        <v>19</v>
      </c>
      <c r="D378" s="12">
        <v>78</v>
      </c>
      <c r="E378" s="4" t="s">
        <v>817</v>
      </c>
      <c r="F378" s="11">
        <v>12224</v>
      </c>
      <c r="G378" s="11">
        <v>34154</v>
      </c>
      <c r="H378" s="11">
        <v>456</v>
      </c>
      <c r="I378" s="4" t="s">
        <v>33</v>
      </c>
      <c r="J378" s="4">
        <v>4809</v>
      </c>
      <c r="K378" s="5" t="s">
        <v>579</v>
      </c>
      <c r="L378" s="7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</row>
    <row r="379" spans="1:27" ht="16.5" x14ac:dyDescent="0.6">
      <c r="A379" s="11">
        <v>57373</v>
      </c>
      <c r="B379" s="12">
        <v>61</v>
      </c>
      <c r="C379" s="12">
        <v>17</v>
      </c>
      <c r="D379" s="12">
        <v>75</v>
      </c>
      <c r="E379" s="4" t="s">
        <v>636</v>
      </c>
      <c r="F379" s="11">
        <v>8663</v>
      </c>
      <c r="G379" s="11">
        <v>25631</v>
      </c>
      <c r="H379" s="11">
        <v>476</v>
      </c>
      <c r="I379" s="4" t="s">
        <v>818</v>
      </c>
      <c r="J379" s="4">
        <v>6577</v>
      </c>
      <c r="K379" s="5" t="s">
        <v>819</v>
      </c>
      <c r="L379" s="7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</row>
    <row r="380" spans="1:27" ht="16.5" x14ac:dyDescent="0.6">
      <c r="A380" s="11">
        <v>70668</v>
      </c>
      <c r="B380" s="12">
        <v>36</v>
      </c>
      <c r="C380" s="12">
        <v>38</v>
      </c>
      <c r="D380" s="12">
        <v>78</v>
      </c>
      <c r="E380" s="4" t="s">
        <v>820</v>
      </c>
      <c r="F380" s="11">
        <v>15548</v>
      </c>
      <c r="G380" s="11">
        <v>51246</v>
      </c>
      <c r="H380" s="11">
        <v>507</v>
      </c>
      <c r="I380" s="4" t="s">
        <v>168</v>
      </c>
      <c r="J380" s="4">
        <v>9830</v>
      </c>
      <c r="K380" s="5" t="s">
        <v>821</v>
      </c>
      <c r="L380" s="7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</row>
    <row r="381" spans="1:27" ht="16.5" x14ac:dyDescent="0.6">
      <c r="A381" s="11">
        <v>126349</v>
      </c>
      <c r="B381" s="12">
        <v>20</v>
      </c>
      <c r="C381" s="12">
        <v>1</v>
      </c>
      <c r="D381" s="12">
        <v>34</v>
      </c>
      <c r="E381" s="4" t="s">
        <v>822</v>
      </c>
      <c r="F381" s="11">
        <v>18181</v>
      </c>
      <c r="G381" s="11">
        <v>53722</v>
      </c>
      <c r="H381" s="11">
        <v>559</v>
      </c>
      <c r="I381" s="4" t="s">
        <v>137</v>
      </c>
      <c r="J381" s="4">
        <v>12025</v>
      </c>
      <c r="K381" s="5" t="s">
        <v>823</v>
      </c>
      <c r="L381" s="7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</row>
    <row r="382" spans="1:27" ht="16.5" x14ac:dyDescent="0.6">
      <c r="A382" s="11">
        <v>128773</v>
      </c>
      <c r="B382" s="12">
        <v>84</v>
      </c>
      <c r="C382" s="12">
        <v>12</v>
      </c>
      <c r="D382" s="12">
        <v>143</v>
      </c>
      <c r="E382" s="4" t="s">
        <v>824</v>
      </c>
      <c r="F382" s="11">
        <v>12949</v>
      </c>
      <c r="G382" s="11">
        <v>39845</v>
      </c>
      <c r="H382" s="11">
        <v>474</v>
      </c>
      <c r="I382" s="4" t="s">
        <v>159</v>
      </c>
      <c r="J382" s="4">
        <v>11852</v>
      </c>
      <c r="K382" s="5" t="s">
        <v>825</v>
      </c>
      <c r="L382" s="7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</row>
    <row r="383" spans="1:27" ht="16.5" x14ac:dyDescent="0.6">
      <c r="A383" s="11">
        <v>97150</v>
      </c>
      <c r="B383" s="12">
        <v>91</v>
      </c>
      <c r="C383" s="12">
        <v>17</v>
      </c>
      <c r="D383" s="12">
        <v>147</v>
      </c>
      <c r="E383" s="4" t="s">
        <v>826</v>
      </c>
      <c r="F383" s="11">
        <v>15428</v>
      </c>
      <c r="G383" s="11">
        <v>43289</v>
      </c>
      <c r="H383" s="11">
        <v>483</v>
      </c>
      <c r="I383" s="4" t="s">
        <v>82</v>
      </c>
      <c r="J383" s="4">
        <v>10672</v>
      </c>
      <c r="K383" s="5" t="s">
        <v>827</v>
      </c>
      <c r="L383" s="7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</row>
    <row r="384" spans="1:27" ht="16.5" x14ac:dyDescent="0.6">
      <c r="A384" s="11">
        <v>91489</v>
      </c>
      <c r="B384" s="12">
        <v>67</v>
      </c>
      <c r="C384" s="12">
        <v>12</v>
      </c>
      <c r="D384" s="12">
        <v>84</v>
      </c>
      <c r="E384" s="4" t="s">
        <v>675</v>
      </c>
      <c r="F384" s="11">
        <v>21710</v>
      </c>
      <c r="G384" s="11">
        <v>51672</v>
      </c>
      <c r="H384" s="11">
        <v>553</v>
      </c>
      <c r="I384" s="4" t="s">
        <v>13</v>
      </c>
      <c r="J384" s="4">
        <v>5763</v>
      </c>
      <c r="K384" s="5" t="s">
        <v>828</v>
      </c>
      <c r="L384" s="7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</row>
    <row r="385" spans="1:27" ht="16.5" x14ac:dyDescent="0.6">
      <c r="A385" s="11">
        <v>87105</v>
      </c>
      <c r="B385" s="12">
        <v>98</v>
      </c>
      <c r="C385" s="12">
        <v>15</v>
      </c>
      <c r="D385" s="12">
        <v>157</v>
      </c>
      <c r="E385" s="4" t="s">
        <v>829</v>
      </c>
      <c r="F385" s="11">
        <v>19369</v>
      </c>
      <c r="G385" s="11">
        <v>50117</v>
      </c>
      <c r="H385" s="11">
        <v>518</v>
      </c>
      <c r="I385" s="4" t="s">
        <v>44</v>
      </c>
      <c r="J385" s="4">
        <v>4988</v>
      </c>
      <c r="K385" s="5" t="s">
        <v>830</v>
      </c>
      <c r="L385" s="7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</row>
    <row r="386" spans="1:27" ht="16.5" x14ac:dyDescent="0.6">
      <c r="A386" s="11">
        <v>85820</v>
      </c>
      <c r="B386" s="12">
        <v>134</v>
      </c>
      <c r="C386" s="12">
        <v>17</v>
      </c>
      <c r="D386" s="12">
        <v>96</v>
      </c>
      <c r="E386" s="4" t="s">
        <v>831</v>
      </c>
      <c r="F386" s="11">
        <v>16111</v>
      </c>
      <c r="G386" s="11">
        <v>43991</v>
      </c>
      <c r="H386" s="15">
        <v>644</v>
      </c>
      <c r="I386" s="4" t="s">
        <v>106</v>
      </c>
      <c r="J386" s="4">
        <v>50329</v>
      </c>
      <c r="K386" s="5" t="s">
        <v>832</v>
      </c>
      <c r="L386" s="7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</row>
    <row r="388" spans="1:27" ht="15.75" customHeight="1" x14ac:dyDescent="0.6">
      <c r="H38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"/>
  <sheetViews>
    <sheetView workbookViewId="0"/>
  </sheetViews>
  <sheetFormatPr baseColWidth="10" defaultColWidth="12.59765625" defaultRowHeight="15.75" customHeight="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KW46</vt:lpstr>
      <vt:lpstr>KW47</vt:lpstr>
      <vt:lpstr>seguimiento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Abascal</cp:lastModifiedBy>
  <dcterms:modified xsi:type="dcterms:W3CDTF">2025-01-26T23:20:43Z</dcterms:modified>
</cp:coreProperties>
</file>