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an\Desktop\マネジメント演習\重要ファイル\"/>
    </mc:Choice>
  </mc:AlternateContent>
  <xr:revisionPtr revIDLastSave="0" documentId="13_ncr:1_{70811783-3E5B-42C3-A931-D44C4CC64F53}" xr6:coauthVersionLast="45" xr6:coauthVersionMax="45" xr10:uidLastSave="{00000000-0000-0000-0000-000000000000}"/>
  <bookViews>
    <workbookView xWindow="-108" yWindow="-108" windowWidth="23256" windowHeight="12576" xr2:uid="{409A6415-32B1-4990-B62A-CB89548C6397}"/>
  </bookViews>
  <sheets>
    <sheet name="Sheet1" sheetId="1" r:id="rId1"/>
  </sheets>
  <definedNames>
    <definedName name="_xlchart.v1.0" hidden="1">Sheet1!$E$2:$E$18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25" i="1"/>
  <c r="G22" i="1" l="1"/>
  <c r="G21" i="1"/>
  <c r="D23" i="1"/>
  <c r="D22" i="1"/>
  <c r="D21" i="1"/>
  <c r="D20" i="1"/>
  <c r="D24" i="1"/>
</calcChain>
</file>

<file path=xl/sharedStrings.xml><?xml version="1.0" encoding="utf-8"?>
<sst xmlns="http://schemas.openxmlformats.org/spreadsheetml/2006/main" count="31" uniqueCount="31">
  <si>
    <t>つくばみどりの店 9-0</t>
  </si>
  <si>
    <t>つくばみらい伊奈店 9-22</t>
  </si>
  <si>
    <t>つくば学園吾妻店 10-0</t>
  </si>
  <si>
    <t>つくば学園中央店 24h</t>
  </si>
  <si>
    <t>つくば学園二の宮店 9-0</t>
  </si>
  <si>
    <t>つくば学園並木店 9-0</t>
  </si>
  <si>
    <t>つくば吉沼店 24h</t>
  </si>
  <si>
    <t>つくば研究学園店 24h</t>
  </si>
  <si>
    <t>つくば研究学園北店 9-0</t>
  </si>
  <si>
    <t>つくば桜店 24h</t>
  </si>
  <si>
    <t>つくば松代店 9-22</t>
  </si>
  <si>
    <t>つくば大穂店 24h</t>
  </si>
  <si>
    <t>つくば谷田部店 9-0</t>
  </si>
  <si>
    <t>つくば東店 9-0</t>
  </si>
  <si>
    <t>つくば豊里店 9-21</t>
  </si>
  <si>
    <t>つくば北条店 9-0</t>
  </si>
  <si>
    <t>つくば万博記念公園店 9-0</t>
  </si>
  <si>
    <t>店</t>
    <rPh sb="0" eb="1">
      <t>ミセ</t>
    </rPh>
    <phoneticPr fontId="1"/>
  </si>
  <si>
    <t>accuracy(8/31月)</t>
    <rPh sb="13" eb="14">
      <t>ガツ</t>
    </rPh>
    <phoneticPr fontId="1"/>
  </si>
  <si>
    <t>桜店8/31結果</t>
    <rPh sb="0" eb="1">
      <t>サクラ</t>
    </rPh>
    <rPh sb="1" eb="2">
      <t>テン</t>
    </rPh>
    <rPh sb="6" eb="8">
      <t>ケッカ</t>
    </rPh>
    <phoneticPr fontId="1"/>
  </si>
  <si>
    <t>hour</t>
    <phoneticPr fontId="1"/>
  </si>
  <si>
    <t>MAX</t>
    <phoneticPr fontId="1"/>
  </si>
  <si>
    <t>min</t>
    <phoneticPr fontId="1"/>
  </si>
  <si>
    <t>標準偏差</t>
    <rPh sb="0" eb="2">
      <t>ヒョウジュン</t>
    </rPh>
    <rPh sb="2" eb="4">
      <t>ヘンサ</t>
    </rPh>
    <phoneticPr fontId="1"/>
  </si>
  <si>
    <t>標準誤差</t>
    <rPh sb="0" eb="2">
      <t>ヒョウジュン</t>
    </rPh>
    <rPh sb="2" eb="4">
      <t>ゴサ</t>
    </rPh>
    <phoneticPr fontId="1"/>
  </si>
  <si>
    <t>平均</t>
    <rPh sb="0" eb="2">
      <t>ヘイキン</t>
    </rPh>
    <phoneticPr fontId="1"/>
  </si>
  <si>
    <t>95％信頼区間</t>
    <rPh sb="3" eb="5">
      <t>シンライ</t>
    </rPh>
    <rPh sb="5" eb="7">
      <t>クカン</t>
    </rPh>
    <phoneticPr fontId="1"/>
  </si>
  <si>
    <t>実測値</t>
    <rPh sb="0" eb="3">
      <t>ジッソクチ</t>
    </rPh>
    <phoneticPr fontId="1"/>
  </si>
  <si>
    <t>中央値</t>
    <rPh sb="0" eb="2">
      <t>チュウオウ</t>
    </rPh>
    <rPh sb="2" eb="3">
      <t>チ</t>
    </rPh>
    <phoneticPr fontId="1"/>
  </si>
  <si>
    <t>予測値</t>
  </si>
  <si>
    <t>予測値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</si>
</sst>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8949826039185"/>
          <c:y val="5.8492122939388956E-2"/>
          <c:w val="0.87190609168040045"/>
          <c:h val="0.80598071992741049"/>
        </c:manualLayout>
      </c:layout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実測値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Sheet1!$I$3:$I$26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Sheet1!$J$3:$J$26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C-424F-8057-508CC9EF61AF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予測値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Sheet1!$I$3:$I$26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Sheet1!$K$3:$K$26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C-424F-8057-508CC9EF6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6064"/>
        <c:axId val="620302456"/>
      </c:lineChart>
      <c:catAx>
        <c:axId val="62030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hour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302456"/>
        <c:crosses val="autoZero"/>
        <c:auto val="1"/>
        <c:lblAlgn val="ctr"/>
        <c:lblOffset val="100"/>
        <c:noMultiLvlLbl val="0"/>
      </c:catAx>
      <c:valAx>
        <c:axId val="62030245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the</a:t>
                </a:r>
                <a:r>
                  <a:rPr lang="en-US" altLang="ja-JP" baseline="0"/>
                  <a:t> optimal number of cashiers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3659815052188244E-2"/>
              <c:y val="0.29765014382427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3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10304889214429"/>
          <c:y val="0.17627577456876931"/>
          <c:w val="0.36286947598120001"/>
          <c:h val="5.189150710404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935C5F99-833F-4E37-B98D-1EAA9FD12B0C}">
          <cx:dataId val="0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ja-JP" sz="1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accuracy</a:t>
                </a:r>
                <a:endParaRPr lang="ja-JP" altLang="en-US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endParaRPr>
              </a:p>
            </cx:rich>
          </cx:tx>
        </cx:title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312420</xdr:colOff>
      <xdr:row>4</xdr:row>
      <xdr:rowOff>114300</xdr:rowOff>
    </xdr:from>
    <xdr:to>
      <xdr:col>20</xdr:col>
      <xdr:colOff>190500</xdr:colOff>
      <xdr:row>18</xdr:row>
      <xdr:rowOff>198120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6D7B22-777F-40AB-A539-FD12FB848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27</xdr:row>
      <xdr:rowOff>80010</xdr:rowOff>
    </xdr:from>
    <xdr:to>
      <xdr:col>12</xdr:col>
      <xdr:colOff>205740</xdr:colOff>
      <xdr:row>51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4043DD43-2750-4E9B-975E-592DE6B6C5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7560" y="6252210"/>
              <a:ext cx="4914900" cy="5444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5FFE-38B4-4793-ADE4-A01F5246C848}">
  <dimension ref="A1:L26"/>
  <sheetViews>
    <sheetView tabSelected="1" workbookViewId="0">
      <selection activeCell="N2" sqref="N2"/>
    </sheetView>
  </sheetViews>
  <sheetFormatPr defaultRowHeight="18" x14ac:dyDescent="0.45"/>
  <sheetData>
    <row r="1" spans="1:12" x14ac:dyDescent="0.45">
      <c r="A1" t="s">
        <v>17</v>
      </c>
      <c r="D1" t="s">
        <v>18</v>
      </c>
      <c r="E1" s="1"/>
      <c r="F1" s="1"/>
      <c r="I1" t="s">
        <v>19</v>
      </c>
    </row>
    <row r="2" spans="1:12" x14ac:dyDescent="0.45">
      <c r="A2" t="s">
        <v>0</v>
      </c>
      <c r="D2">
        <v>0.53333333333333299</v>
      </c>
      <c r="E2">
        <f>D2*100</f>
        <v>53.3333333333333</v>
      </c>
      <c r="I2" t="s">
        <v>20</v>
      </c>
      <c r="J2" t="s">
        <v>27</v>
      </c>
      <c r="K2" t="s">
        <v>30</v>
      </c>
      <c r="L2" t="s">
        <v>29</v>
      </c>
    </row>
    <row r="3" spans="1:12" x14ac:dyDescent="0.45">
      <c r="A3" t="s">
        <v>1</v>
      </c>
      <c r="D3">
        <v>0.214285714285714</v>
      </c>
      <c r="E3">
        <f t="shared" ref="E3:E18" si="0">D3*100</f>
        <v>21.428571428571399</v>
      </c>
      <c r="I3">
        <v>0</v>
      </c>
      <c r="J3">
        <v>2</v>
      </c>
      <c r="K3">
        <v>2</v>
      </c>
      <c r="L3">
        <v>2</v>
      </c>
    </row>
    <row r="4" spans="1:12" x14ac:dyDescent="0.45">
      <c r="A4" t="s">
        <v>2</v>
      </c>
      <c r="D4">
        <v>0.53333333333333299</v>
      </c>
      <c r="E4">
        <f t="shared" si="0"/>
        <v>53.3333333333333</v>
      </c>
      <c r="I4">
        <v>1</v>
      </c>
      <c r="J4">
        <v>1</v>
      </c>
      <c r="K4">
        <v>1</v>
      </c>
      <c r="L4">
        <v>1</v>
      </c>
    </row>
    <row r="5" spans="1:12" x14ac:dyDescent="0.45">
      <c r="A5" t="s">
        <v>3</v>
      </c>
      <c r="D5">
        <v>0.54166666666666596</v>
      </c>
      <c r="E5">
        <f t="shared" si="0"/>
        <v>54.166666666666593</v>
      </c>
      <c r="I5">
        <v>2</v>
      </c>
      <c r="J5">
        <v>1</v>
      </c>
      <c r="K5">
        <v>1</v>
      </c>
      <c r="L5">
        <v>1</v>
      </c>
    </row>
    <row r="6" spans="1:12" x14ac:dyDescent="0.45">
      <c r="A6" t="s">
        <v>4</v>
      </c>
      <c r="D6">
        <v>0.53333333333333299</v>
      </c>
      <c r="E6">
        <f t="shared" si="0"/>
        <v>53.3333333333333</v>
      </c>
      <c r="I6">
        <v>3</v>
      </c>
      <c r="J6">
        <v>1</v>
      </c>
      <c r="K6">
        <v>1</v>
      </c>
      <c r="L6">
        <v>1</v>
      </c>
    </row>
    <row r="7" spans="1:12" x14ac:dyDescent="0.45">
      <c r="A7" t="s">
        <v>5</v>
      </c>
      <c r="D7">
        <v>0.625</v>
      </c>
      <c r="E7">
        <f t="shared" si="0"/>
        <v>62.5</v>
      </c>
      <c r="I7">
        <v>4</v>
      </c>
      <c r="J7">
        <v>1</v>
      </c>
      <c r="K7">
        <v>1</v>
      </c>
      <c r="L7">
        <v>1</v>
      </c>
    </row>
    <row r="8" spans="1:12" x14ac:dyDescent="0.45">
      <c r="A8" t="s">
        <v>6</v>
      </c>
      <c r="D8">
        <v>0.33333333333333298</v>
      </c>
      <c r="E8">
        <f t="shared" si="0"/>
        <v>33.3333333333333</v>
      </c>
      <c r="I8">
        <v>5</v>
      </c>
      <c r="J8">
        <v>2</v>
      </c>
      <c r="K8">
        <v>1</v>
      </c>
      <c r="L8">
        <v>1</v>
      </c>
    </row>
    <row r="9" spans="1:12" x14ac:dyDescent="0.45">
      <c r="A9" t="s">
        <v>7</v>
      </c>
      <c r="D9">
        <v>0.5</v>
      </c>
      <c r="E9">
        <f t="shared" si="0"/>
        <v>50</v>
      </c>
      <c r="I9">
        <v>6</v>
      </c>
      <c r="J9">
        <v>3</v>
      </c>
      <c r="K9">
        <v>2</v>
      </c>
      <c r="L9">
        <v>2</v>
      </c>
    </row>
    <row r="10" spans="1:12" x14ac:dyDescent="0.45">
      <c r="A10" t="s">
        <v>8</v>
      </c>
      <c r="D10">
        <v>0.76470588235294101</v>
      </c>
      <c r="E10">
        <f t="shared" si="0"/>
        <v>76.470588235294102</v>
      </c>
      <c r="I10">
        <v>7</v>
      </c>
      <c r="J10">
        <v>3</v>
      </c>
      <c r="K10">
        <v>2</v>
      </c>
      <c r="L10">
        <v>2</v>
      </c>
    </row>
    <row r="11" spans="1:12" x14ac:dyDescent="0.45">
      <c r="A11" t="s">
        <v>9</v>
      </c>
      <c r="D11">
        <v>0.5</v>
      </c>
      <c r="E11">
        <f t="shared" si="0"/>
        <v>50</v>
      </c>
      <c r="I11">
        <v>8</v>
      </c>
      <c r="J11">
        <v>2</v>
      </c>
      <c r="K11">
        <v>2</v>
      </c>
      <c r="L11">
        <v>2</v>
      </c>
    </row>
    <row r="12" spans="1:12" x14ac:dyDescent="0.45">
      <c r="A12" t="s">
        <v>10</v>
      </c>
      <c r="D12">
        <v>0.84615384615384603</v>
      </c>
      <c r="E12">
        <f t="shared" si="0"/>
        <v>84.615384615384599</v>
      </c>
      <c r="I12">
        <v>9</v>
      </c>
      <c r="J12">
        <v>3</v>
      </c>
      <c r="K12">
        <v>2</v>
      </c>
      <c r="L12">
        <v>2</v>
      </c>
    </row>
    <row r="13" spans="1:12" x14ac:dyDescent="0.45">
      <c r="A13" t="s">
        <v>11</v>
      </c>
      <c r="D13">
        <v>0.66666666666666596</v>
      </c>
      <c r="E13">
        <f t="shared" si="0"/>
        <v>66.6666666666666</v>
      </c>
      <c r="I13">
        <v>10</v>
      </c>
      <c r="J13">
        <v>4</v>
      </c>
      <c r="K13">
        <v>2</v>
      </c>
      <c r="L13">
        <v>2</v>
      </c>
    </row>
    <row r="14" spans="1:12" x14ac:dyDescent="0.45">
      <c r="A14" t="s">
        <v>12</v>
      </c>
      <c r="D14">
        <v>0.58823529411764697</v>
      </c>
      <c r="E14">
        <f t="shared" si="0"/>
        <v>58.823529411764696</v>
      </c>
      <c r="I14">
        <v>11</v>
      </c>
      <c r="J14">
        <v>3</v>
      </c>
      <c r="K14">
        <v>3</v>
      </c>
      <c r="L14">
        <v>3</v>
      </c>
    </row>
    <row r="15" spans="1:12" x14ac:dyDescent="0.45">
      <c r="A15" t="s">
        <v>13</v>
      </c>
      <c r="D15">
        <v>0.25</v>
      </c>
      <c r="E15">
        <f t="shared" si="0"/>
        <v>25</v>
      </c>
      <c r="I15">
        <v>12</v>
      </c>
      <c r="J15">
        <v>4</v>
      </c>
      <c r="K15">
        <v>3</v>
      </c>
      <c r="L15">
        <v>3</v>
      </c>
    </row>
    <row r="16" spans="1:12" x14ac:dyDescent="0.45">
      <c r="A16" t="s">
        <v>14</v>
      </c>
      <c r="D16">
        <v>0.46153846153846101</v>
      </c>
      <c r="E16">
        <f t="shared" si="0"/>
        <v>46.153846153846104</v>
      </c>
      <c r="I16">
        <v>13</v>
      </c>
      <c r="J16">
        <v>3</v>
      </c>
      <c r="K16">
        <v>3</v>
      </c>
      <c r="L16">
        <v>3</v>
      </c>
    </row>
    <row r="17" spans="1:12" x14ac:dyDescent="0.45">
      <c r="A17" t="s">
        <v>15</v>
      </c>
      <c r="D17">
        <v>0.53333333333333299</v>
      </c>
      <c r="E17">
        <f t="shared" si="0"/>
        <v>53.3333333333333</v>
      </c>
      <c r="I17">
        <v>14</v>
      </c>
      <c r="J17">
        <v>3</v>
      </c>
      <c r="K17">
        <v>3</v>
      </c>
      <c r="L17">
        <v>3</v>
      </c>
    </row>
    <row r="18" spans="1:12" x14ac:dyDescent="0.45">
      <c r="A18" t="s">
        <v>16</v>
      </c>
      <c r="D18">
        <v>0.46666666666666601</v>
      </c>
      <c r="E18">
        <f t="shared" si="0"/>
        <v>46.6666666666666</v>
      </c>
      <c r="I18">
        <v>15</v>
      </c>
      <c r="J18">
        <v>6</v>
      </c>
      <c r="K18">
        <v>3</v>
      </c>
      <c r="L18">
        <v>3</v>
      </c>
    </row>
    <row r="19" spans="1:12" x14ac:dyDescent="0.45">
      <c r="I19">
        <v>16</v>
      </c>
      <c r="J19">
        <v>4</v>
      </c>
      <c r="K19">
        <v>3</v>
      </c>
      <c r="L19">
        <v>3</v>
      </c>
    </row>
    <row r="20" spans="1:12" x14ac:dyDescent="0.45">
      <c r="C20" t="s">
        <v>21</v>
      </c>
      <c r="D20">
        <f>MAX(D2:D18)*100</f>
        <v>84.615384615384599</v>
      </c>
      <c r="I20">
        <v>17</v>
      </c>
      <c r="J20">
        <v>5</v>
      </c>
      <c r="K20">
        <v>4</v>
      </c>
      <c r="L20">
        <v>4</v>
      </c>
    </row>
    <row r="21" spans="1:12" x14ac:dyDescent="0.45">
      <c r="C21" t="s">
        <v>22</v>
      </c>
      <c r="D21">
        <f>MIN(D2:D18)*100</f>
        <v>21.428571428571399</v>
      </c>
      <c r="F21" t="s">
        <v>26</v>
      </c>
      <c r="G21">
        <f>D24+2*D22</f>
        <v>59.861675600929658</v>
      </c>
      <c r="I21">
        <v>18</v>
      </c>
      <c r="J21">
        <v>5</v>
      </c>
      <c r="K21">
        <v>3</v>
      </c>
      <c r="L21">
        <v>3</v>
      </c>
    </row>
    <row r="22" spans="1:12" x14ac:dyDescent="0.45">
      <c r="C22" t="s">
        <v>24</v>
      </c>
      <c r="D22">
        <f>100*_xlfn.STDEV.P(D2:D18)/SQRT(COUNT(D2:D18))</f>
        <v>3.7791146677728511</v>
      </c>
      <c r="G22">
        <f>D24-2*D22</f>
        <v>44.74521692983825</v>
      </c>
      <c r="I22">
        <v>19</v>
      </c>
      <c r="J22">
        <v>4</v>
      </c>
      <c r="K22">
        <v>3</v>
      </c>
      <c r="L22">
        <v>3</v>
      </c>
    </row>
    <row r="23" spans="1:12" x14ac:dyDescent="0.45">
      <c r="C23" t="s">
        <v>23</v>
      </c>
      <c r="D23">
        <f>_xlfn.STDEV.P(D2:D18)*100</f>
        <v>15.581688946548459</v>
      </c>
      <c r="I23">
        <v>20</v>
      </c>
      <c r="J23">
        <v>3</v>
      </c>
      <c r="K23">
        <v>3</v>
      </c>
      <c r="L23">
        <v>3</v>
      </c>
    </row>
    <row r="24" spans="1:12" x14ac:dyDescent="0.45">
      <c r="C24" t="s">
        <v>25</v>
      </c>
      <c r="D24">
        <f>AVERAGE(D2:D18)*100</f>
        <v>52.303446265383954</v>
      </c>
      <c r="I24">
        <v>21</v>
      </c>
      <c r="J24">
        <v>3</v>
      </c>
      <c r="K24">
        <v>2</v>
      </c>
      <c r="L24">
        <v>2</v>
      </c>
    </row>
    <row r="25" spans="1:12" x14ac:dyDescent="0.45">
      <c r="C25" t="s">
        <v>28</v>
      </c>
      <c r="D25">
        <f>MEDIAN(D2:D18)*100</f>
        <v>53.3333333333333</v>
      </c>
      <c r="I25">
        <v>22</v>
      </c>
      <c r="J25">
        <v>4</v>
      </c>
      <c r="K25">
        <v>2</v>
      </c>
      <c r="L25">
        <v>2</v>
      </c>
    </row>
    <row r="26" spans="1:12" x14ac:dyDescent="0.45">
      <c r="I26">
        <v>23</v>
      </c>
      <c r="J26">
        <v>2</v>
      </c>
      <c r="K26">
        <v>2</v>
      </c>
      <c r="L26">
        <v>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taban</dc:creator>
  <cp:lastModifiedBy>taban</cp:lastModifiedBy>
  <dcterms:created xsi:type="dcterms:W3CDTF">2020-12-17T10:19:54Z</dcterms:created>
  <dcterms:modified xsi:type="dcterms:W3CDTF">2020-12-19T21:20:20Z</dcterms:modified>
</cp:coreProperties>
</file>