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apstone\capstone\1_Planning\"/>
    </mc:Choice>
  </mc:AlternateContent>
  <bookViews>
    <workbookView xWindow="0" yWindow="435" windowWidth="22215" windowHeight="1444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Sheet1!$3:$5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B4" i="1"/>
  <c r="C4" i="1"/>
  <c r="D4" i="1"/>
  <c r="E4" i="1"/>
  <c r="F4" i="1"/>
  <c r="G4" i="1"/>
  <c r="G7" i="1"/>
  <c r="H7" i="1"/>
  <c r="G9" i="1"/>
  <c r="H9" i="1"/>
  <c r="G6" i="1"/>
  <c r="H6" i="1"/>
  <c r="G8" i="1"/>
  <c r="H8" i="1"/>
</calcChain>
</file>

<file path=xl/sharedStrings.xml><?xml version="1.0" encoding="utf-8"?>
<sst xmlns="http://schemas.openxmlformats.org/spreadsheetml/2006/main" count="13" uniqueCount="13">
  <si>
    <t>Option</t>
  </si>
  <si>
    <t>Score</t>
  </si>
  <si>
    <t>Performance</t>
  </si>
  <si>
    <t>Applicability to Problem</t>
  </si>
  <si>
    <t xml:space="preserve">Familiarity &amp; Support </t>
  </si>
  <si>
    <t xml:space="preserve">Time to Production </t>
  </si>
  <si>
    <t>Selecting Puck Tracker Sensor</t>
  </si>
  <si>
    <t>Accuracy</t>
  </si>
  <si>
    <t>Magnets</t>
  </si>
  <si>
    <t>Ultrasonic Sensors</t>
  </si>
  <si>
    <t>Lidar</t>
  </si>
  <si>
    <t>Camera</t>
  </si>
  <si>
    <t>Weighting: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</si>
</sst>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Border="1"/>
    <xf numFmtId="0" fontId="5" fillId="0" borderId="0" xfId="0" applyFont="1" applyAlignment="1">
      <alignment vertical="center"/>
    </xf>
    <xf numFmtId="0" fontId="0" fillId="0" borderId="0" xfId="0" applyFont="1" applyBorder="1"/>
    <xf numFmtId="0" fontId="0" fillId="0" borderId="0" xfId="0" applyFont="1"/>
    <xf numFmtId="9" fontId="1" fillId="0" borderId="0" xfId="1" applyFont="1" applyBorder="1"/>
    <xf numFmtId="0" fontId="3" fillId="2" borderId="0" xfId="0" applyFont="1" applyFill="1" applyBorder="1"/>
    <xf numFmtId="0" fontId="2" fillId="2" borderId="0" xfId="0" applyFont="1" applyFill="1" applyBorder="1"/>
    <xf numFmtId="1" fontId="0" fillId="0" borderId="0" xfId="0" applyNumberFormat="1"/>
    <xf numFmtId="0" fontId="3" fillId="2" borderId="0" xfId="0" applyFont="1" applyFill="1" applyBorder="1" applyAlignment="1">
      <alignment horizontal="right" wrapText="1"/>
    </xf>
    <xf numFmtId="0" fontId="3" fillId="3" borderId="0" xfId="0" applyFont="1" applyFill="1" applyBorder="1" applyAlignment="1">
      <alignment horizontal="right"/>
    </xf>
    <xf numFmtId="0" fontId="5" fillId="4" borderId="0" xfId="0" applyFont="1" applyFill="1" applyAlignment="1">
      <alignment vertical="center"/>
    </xf>
    <xf numFmtId="1" fontId="0" fillId="4" borderId="0" xfId="0" applyNumberFormat="1" applyFill="1"/>
    <xf numFmtId="0" fontId="4" fillId="0" borderId="0" xfId="0" applyFont="1"/>
    <xf numFmtId="1" fontId="0" fillId="0" borderId="0" xfId="0" applyNumberFormat="1" applyFill="1"/>
    <xf numFmtId="0" fontId="5" fillId="0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14" sqref="C14"/>
    </sheetView>
  </sheetViews>
  <sheetFormatPr defaultColWidth="8.85546875" defaultRowHeight="15" x14ac:dyDescent="0.25"/>
  <cols>
    <col min="1" max="1" width="19.28515625" customWidth="1"/>
    <col min="2" max="2" width="12.85546875" customWidth="1"/>
    <col min="3" max="4" width="16.85546875" customWidth="1"/>
    <col min="5" max="6" width="12.85546875" customWidth="1"/>
    <col min="7" max="7" width="10.140625" customWidth="1"/>
    <col min="8" max="8" width="29.28515625" customWidth="1"/>
  </cols>
  <sheetData>
    <row r="1" spans="1:8" x14ac:dyDescent="0.25">
      <c r="A1" s="13" t="s">
        <v>6</v>
      </c>
    </row>
    <row r="3" spans="1:8" x14ac:dyDescent="0.25">
      <c r="A3" t="s">
        <v>12</v>
      </c>
      <c r="B3" s="3">
        <v>9</v>
      </c>
      <c r="C3" s="3">
        <v>7</v>
      </c>
      <c r="D3" s="3">
        <v>10</v>
      </c>
      <c r="E3" s="3">
        <v>8</v>
      </c>
      <c r="F3" s="3">
        <v>6</v>
      </c>
      <c r="G3" s="4">
        <f>SUM(B3:F3)</f>
        <v>40</v>
      </c>
    </row>
    <row r="4" spans="1:8" x14ac:dyDescent="0.25">
      <c r="A4" s="1"/>
      <c r="B4" s="5">
        <f t="shared" ref="B4:G4" si="0">B3/$G$3</f>
        <v>0.22500000000000001</v>
      </c>
      <c r="C4" s="5">
        <f t="shared" si="0"/>
        <v>0.17499999999999999</v>
      </c>
      <c r="D4" s="5">
        <f t="shared" si="0"/>
        <v>0.25</v>
      </c>
      <c r="E4" s="5">
        <f t="shared" si="0"/>
        <v>0.2</v>
      </c>
      <c r="F4" s="5">
        <f t="shared" si="0"/>
        <v>0.15</v>
      </c>
      <c r="G4" s="5">
        <f t="shared" si="0"/>
        <v>1</v>
      </c>
    </row>
    <row r="5" spans="1:8" ht="30" x14ac:dyDescent="0.25">
      <c r="A5" s="6" t="s">
        <v>0</v>
      </c>
      <c r="B5" s="9" t="s">
        <v>2</v>
      </c>
      <c r="C5" s="9" t="s">
        <v>5</v>
      </c>
      <c r="D5" s="9" t="s">
        <v>7</v>
      </c>
      <c r="E5" s="9" t="s">
        <v>3</v>
      </c>
      <c r="F5" s="9" t="s">
        <v>4</v>
      </c>
      <c r="G5" s="10" t="s">
        <v>1</v>
      </c>
      <c r="H5" s="7"/>
    </row>
    <row r="6" spans="1:8" x14ac:dyDescent="0.25">
      <c r="A6" t="s">
        <v>8</v>
      </c>
      <c r="B6">
        <v>70</v>
      </c>
      <c r="C6">
        <v>50</v>
      </c>
      <c r="D6">
        <v>50</v>
      </c>
      <c r="E6">
        <v>70</v>
      </c>
      <c r="F6">
        <v>60</v>
      </c>
      <c r="G6" s="8">
        <f>($B$4*B6)++($C$4*C6)+($D$4*D6)+($E$4*E6)+($F$4*F6)</f>
        <v>60</v>
      </c>
      <c r="H6" s="2" t="str">
        <f>REPT("|", G6)</f>
        <v>||||||||||||||||||||||||||||||||||||||||||||||||||||||||||||</v>
      </c>
    </row>
    <row r="7" spans="1:8" x14ac:dyDescent="0.25">
      <c r="A7" t="s">
        <v>9</v>
      </c>
      <c r="B7">
        <v>70</v>
      </c>
      <c r="C7">
        <v>70</v>
      </c>
      <c r="D7">
        <v>75</v>
      </c>
      <c r="E7">
        <v>90</v>
      </c>
      <c r="F7">
        <v>70</v>
      </c>
      <c r="G7" s="14">
        <f>($B$4*B7)++($C$4*C7)+($D$4*D7)+($E$4*E7)+($F$4*F7)</f>
        <v>75.25</v>
      </c>
      <c r="H7" s="15" t="str">
        <f>REPT("|", G7)</f>
        <v>|||||||||||||||||||||||||||||||||||||||||||||||||||||||||||||||||||||||||||</v>
      </c>
    </row>
    <row r="8" spans="1:8" x14ac:dyDescent="0.25">
      <c r="A8" t="s">
        <v>11</v>
      </c>
      <c r="B8">
        <v>90</v>
      </c>
      <c r="C8">
        <v>80</v>
      </c>
      <c r="D8">
        <v>90</v>
      </c>
      <c r="E8">
        <v>90</v>
      </c>
      <c r="F8">
        <v>70</v>
      </c>
      <c r="G8" s="12">
        <f>($B$4*B8)++($C$4*C8)+($D$4*D8)+($E$4*E8)+($F$4*F8)</f>
        <v>85.25</v>
      </c>
      <c r="H8" s="11" t="str">
        <f>REPT("|", G8)</f>
        <v>|||||||||||||||||||||||||||||||||||||||||||||||||||||||||||||||||||||||||||||||||||||</v>
      </c>
    </row>
    <row r="9" spans="1:8" x14ac:dyDescent="0.25">
      <c r="A9" t="s">
        <v>10</v>
      </c>
      <c r="B9">
        <v>80</v>
      </c>
      <c r="C9">
        <v>70</v>
      </c>
      <c r="D9">
        <v>90</v>
      </c>
      <c r="E9">
        <v>90</v>
      </c>
      <c r="F9">
        <v>60</v>
      </c>
      <c r="G9" s="14">
        <f>($B$4*B9)++($C$4*C9)+($D$4*D9)+($E$4*E9)+($F$4*F9)</f>
        <v>79.75</v>
      </c>
      <c r="H9" s="15" t="str">
        <f>REPT("|", G9)</f>
        <v>|||||||||||||||||||||||||||||||||||||||||||||||||||||||||||||||||||||||||||||||</v>
      </c>
    </row>
  </sheetData>
  <pageMargins left="0.7" right="0.7" top="0.75" bottom="0.75" header="0.3" footer="0.3"/>
  <pageSetup scale="75" orientation="landscape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Decision Matrix</dc:title>
  <dc:creator>Michael Swanson</dc:creator>
  <cp:lastModifiedBy>"%username%"</cp:lastModifiedBy>
  <cp:lastPrinted>2008-07-17T21:55:25Z</cp:lastPrinted>
  <dcterms:created xsi:type="dcterms:W3CDTF">2008-07-17T16:14:05Z</dcterms:created>
  <dcterms:modified xsi:type="dcterms:W3CDTF">2018-03-09T15:43:07Z</dcterms:modified>
</cp:coreProperties>
</file>